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iRun\risk-control-server\src\real\"/>
    </mc:Choice>
  </mc:AlternateContent>
  <bookViews>
    <workbookView xWindow="0" yWindow="0" windowWidth="20490" windowHeight="9225"/>
  </bookViews>
  <sheets>
    <sheet name="zy01.debug.20180716" sheetId="1" r:id="rId1"/>
  </sheets>
  <definedNames>
    <definedName name="_xlnm._FilterDatabase" localSheetId="0" hidden="1">'zy01.debug.20180716'!$A$1:$K$1</definedName>
  </definedNames>
  <calcPr calcId="152511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2" i="1"/>
  <c r="Q26" i="1"/>
  <c r="Q46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3" i="1"/>
  <c r="Q84" i="1"/>
  <c r="Q85" i="1"/>
  <c r="Q86" i="1"/>
  <c r="Q87" i="1"/>
  <c r="Q88" i="1"/>
  <c r="Q89" i="1"/>
  <c r="Q90" i="1"/>
  <c r="Q91" i="1"/>
  <c r="Q92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30" i="1"/>
  <c r="Q154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46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314" i="1"/>
  <c r="Q315" i="1"/>
  <c r="Q328" i="1"/>
  <c r="Q330" i="1"/>
  <c r="Q331" i="1"/>
  <c r="Q332" i="1"/>
  <c r="Q333" i="1"/>
  <c r="Q334" i="1"/>
  <c r="Q335" i="1"/>
  <c r="Q336" i="1"/>
  <c r="P168" i="1"/>
  <c r="P176" i="1"/>
  <c r="P183" i="1"/>
  <c r="P204" i="1"/>
  <c r="P332" i="1"/>
  <c r="O132" i="1"/>
  <c r="P132" i="1" s="1"/>
  <c r="N13" i="1"/>
  <c r="R13" i="1" s="1"/>
  <c r="N196" i="1"/>
  <c r="R196" i="1" s="1"/>
  <c r="N244" i="1"/>
  <c r="R244" i="1" s="1"/>
  <c r="N288" i="1"/>
  <c r="R288" i="1" s="1"/>
  <c r="L3" i="1"/>
  <c r="Q3" i="1" s="1"/>
  <c r="L4" i="1"/>
  <c r="L5" i="1"/>
  <c r="Q5" i="1" s="1"/>
  <c r="L6" i="1"/>
  <c r="Q6" i="1" s="1"/>
  <c r="L7" i="1"/>
  <c r="Q7" i="1" s="1"/>
  <c r="L8" i="1"/>
  <c r="Q8" i="1" s="1"/>
  <c r="L9" i="1"/>
  <c r="Q9" i="1" s="1"/>
  <c r="L10" i="1"/>
  <c r="Q10" i="1" s="1"/>
  <c r="L11" i="1"/>
  <c r="Q11" i="1" s="1"/>
  <c r="L12" i="1"/>
  <c r="Q12" i="1" s="1"/>
  <c r="L13" i="1"/>
  <c r="L14" i="1"/>
  <c r="Q14" i="1" s="1"/>
  <c r="L15" i="1"/>
  <c r="Q15" i="1" s="1"/>
  <c r="L16" i="1"/>
  <c r="Q16" i="1" s="1"/>
  <c r="L17" i="1"/>
  <c r="Q17" i="1" s="1"/>
  <c r="L18" i="1"/>
  <c r="Q18" i="1" s="1"/>
  <c r="L19" i="1"/>
  <c r="Q19" i="1" s="1"/>
  <c r="L20" i="1"/>
  <c r="L21" i="1"/>
  <c r="L22" i="1"/>
  <c r="Q22" i="1" s="1"/>
  <c r="L23" i="1"/>
  <c r="Q23" i="1" s="1"/>
  <c r="L24" i="1"/>
  <c r="Q24" i="1" s="1"/>
  <c r="L25" i="1"/>
  <c r="Q25" i="1" s="1"/>
  <c r="L26" i="1"/>
  <c r="L27" i="1"/>
  <c r="Q27" i="1" s="1"/>
  <c r="L28" i="1"/>
  <c r="Q28" i="1" s="1"/>
  <c r="L29" i="1"/>
  <c r="L30" i="1"/>
  <c r="Q30" i="1" s="1"/>
  <c r="L31" i="1"/>
  <c r="Q31" i="1" s="1"/>
  <c r="L32" i="1"/>
  <c r="Q32" i="1" s="1"/>
  <c r="L33" i="1"/>
  <c r="Q33" i="1" s="1"/>
  <c r="L34" i="1"/>
  <c r="Q34" i="1" s="1"/>
  <c r="L35" i="1"/>
  <c r="Q35" i="1" s="1"/>
  <c r="L36" i="1"/>
  <c r="L37" i="1"/>
  <c r="L38" i="1"/>
  <c r="Q38" i="1" s="1"/>
  <c r="L39" i="1"/>
  <c r="Q39" i="1" s="1"/>
  <c r="L40" i="1"/>
  <c r="Q40" i="1" s="1"/>
  <c r="L41" i="1"/>
  <c r="Q41" i="1" s="1"/>
  <c r="L42" i="1"/>
  <c r="Q42" i="1" s="1"/>
  <c r="L43" i="1"/>
  <c r="Q43" i="1" s="1"/>
  <c r="L44" i="1"/>
  <c r="Q44" i="1" s="1"/>
  <c r="L45" i="1"/>
  <c r="L46" i="1"/>
  <c r="L47" i="1"/>
  <c r="Q47" i="1" s="1"/>
  <c r="L48" i="1"/>
  <c r="L49" i="1"/>
  <c r="L50" i="1"/>
  <c r="L51" i="1"/>
  <c r="L52" i="1"/>
  <c r="N52" i="1" s="1"/>
  <c r="R52" i="1" s="1"/>
  <c r="L53" i="1"/>
  <c r="O53" i="1" s="1"/>
  <c r="P53" i="1" s="1"/>
  <c r="L54" i="1"/>
  <c r="L55" i="1"/>
  <c r="L56" i="1"/>
  <c r="L57" i="1"/>
  <c r="L58" i="1"/>
  <c r="L59" i="1"/>
  <c r="L60" i="1"/>
  <c r="L61" i="1"/>
  <c r="O61" i="1" s="1"/>
  <c r="P61" i="1" s="1"/>
  <c r="L62" i="1"/>
  <c r="L63" i="1"/>
  <c r="L64" i="1"/>
  <c r="L65" i="1"/>
  <c r="L66" i="1"/>
  <c r="L67" i="1"/>
  <c r="L68" i="1"/>
  <c r="N68" i="1" s="1"/>
  <c r="R68" i="1" s="1"/>
  <c r="L69" i="1"/>
  <c r="O69" i="1" s="1"/>
  <c r="P69" i="1" s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Q82" i="1" s="1"/>
  <c r="L83" i="1"/>
  <c r="L84" i="1"/>
  <c r="N84" i="1" s="1"/>
  <c r="R84" i="1" s="1"/>
  <c r="L85" i="1"/>
  <c r="O85" i="1" s="1"/>
  <c r="P85" i="1" s="1"/>
  <c r="L86" i="1"/>
  <c r="L87" i="1"/>
  <c r="L88" i="1"/>
  <c r="L89" i="1"/>
  <c r="L90" i="1"/>
  <c r="L91" i="1"/>
  <c r="L92" i="1"/>
  <c r="L93" i="1"/>
  <c r="L94" i="1"/>
  <c r="Q94" i="1" s="1"/>
  <c r="L95" i="1"/>
  <c r="Q95" i="1" s="1"/>
  <c r="L96" i="1"/>
  <c r="Q96" i="1" s="1"/>
  <c r="L97" i="1"/>
  <c r="Q97" i="1" s="1"/>
  <c r="L98" i="1"/>
  <c r="Q98" i="1" s="1"/>
  <c r="L99" i="1"/>
  <c r="Q99" i="1" s="1"/>
  <c r="L100" i="1"/>
  <c r="L101" i="1"/>
  <c r="O101" i="1" s="1"/>
  <c r="P101" i="1" s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N116" i="1" s="1"/>
  <c r="R116" i="1" s="1"/>
  <c r="L117" i="1"/>
  <c r="O117" i="1" s="1"/>
  <c r="P117" i="1" s="1"/>
  <c r="L118" i="1"/>
  <c r="L119" i="1"/>
  <c r="L120" i="1"/>
  <c r="Q120" i="1" s="1"/>
  <c r="L121" i="1"/>
  <c r="Q121" i="1" s="1"/>
  <c r="L122" i="1"/>
  <c r="Q122" i="1" s="1"/>
  <c r="L123" i="1"/>
  <c r="Q123" i="1" s="1"/>
  <c r="L124" i="1"/>
  <c r="Q124" i="1" s="1"/>
  <c r="L125" i="1"/>
  <c r="L126" i="1"/>
  <c r="Q126" i="1" s="1"/>
  <c r="L127" i="1"/>
  <c r="Q127" i="1" s="1"/>
  <c r="L128" i="1"/>
  <c r="Q128" i="1" s="1"/>
  <c r="L129" i="1"/>
  <c r="Q129" i="1" s="1"/>
  <c r="L130" i="1"/>
  <c r="L131" i="1"/>
  <c r="Q131" i="1" s="1"/>
  <c r="L132" i="1"/>
  <c r="L133" i="1"/>
  <c r="L134" i="1"/>
  <c r="Q134" i="1" s="1"/>
  <c r="L135" i="1"/>
  <c r="Q135" i="1" s="1"/>
  <c r="L136" i="1"/>
  <c r="Q136" i="1" s="1"/>
  <c r="L137" i="1"/>
  <c r="L138" i="1"/>
  <c r="Q138" i="1" s="1"/>
  <c r="L139" i="1"/>
  <c r="L140" i="1"/>
  <c r="Q140" i="1" s="1"/>
  <c r="L141" i="1"/>
  <c r="Q141" i="1" s="1"/>
  <c r="L142" i="1"/>
  <c r="Q142" i="1" s="1"/>
  <c r="L143" i="1"/>
  <c r="L144" i="1"/>
  <c r="L145" i="1"/>
  <c r="Q145" i="1" s="1"/>
  <c r="L146" i="1"/>
  <c r="Q146" i="1" s="1"/>
  <c r="L147" i="1"/>
  <c r="Q147" i="1" s="1"/>
  <c r="L148" i="1"/>
  <c r="L149" i="1"/>
  <c r="L150" i="1"/>
  <c r="Q150" i="1" s="1"/>
  <c r="L151" i="1"/>
  <c r="Q151" i="1" s="1"/>
  <c r="L152" i="1"/>
  <c r="Q152" i="1" s="1"/>
  <c r="L153" i="1"/>
  <c r="L154" i="1"/>
  <c r="L155" i="1"/>
  <c r="L156" i="1"/>
  <c r="Q156" i="1" s="1"/>
  <c r="L157" i="1"/>
  <c r="Q157" i="1" s="1"/>
  <c r="L158" i="1"/>
  <c r="Q158" i="1" s="1"/>
  <c r="L159" i="1"/>
  <c r="O159" i="1" s="1"/>
  <c r="P159" i="1" s="1"/>
  <c r="L160" i="1"/>
  <c r="O160" i="1" s="1"/>
  <c r="P160" i="1" s="1"/>
  <c r="L161" i="1"/>
  <c r="L162" i="1"/>
  <c r="L163" i="1"/>
  <c r="O163" i="1" s="1"/>
  <c r="P163" i="1" s="1"/>
  <c r="L164" i="1"/>
  <c r="O164" i="1" s="1"/>
  <c r="P164" i="1" s="1"/>
  <c r="L165" i="1"/>
  <c r="L166" i="1"/>
  <c r="L167" i="1"/>
  <c r="O167" i="1" s="1"/>
  <c r="P167" i="1" s="1"/>
  <c r="L168" i="1"/>
  <c r="O168" i="1" s="1"/>
  <c r="L169" i="1"/>
  <c r="L170" i="1"/>
  <c r="L171" i="1"/>
  <c r="O171" i="1" s="1"/>
  <c r="P171" i="1" s="1"/>
  <c r="L172" i="1"/>
  <c r="L173" i="1"/>
  <c r="L174" i="1"/>
  <c r="L175" i="1"/>
  <c r="O175" i="1" s="1"/>
  <c r="P175" i="1" s="1"/>
  <c r="L176" i="1"/>
  <c r="O176" i="1" s="1"/>
  <c r="L177" i="1"/>
  <c r="L178" i="1"/>
  <c r="L179" i="1"/>
  <c r="O179" i="1" s="1"/>
  <c r="P179" i="1" s="1"/>
  <c r="L180" i="1"/>
  <c r="O180" i="1" s="1"/>
  <c r="P180" i="1" s="1"/>
  <c r="L181" i="1"/>
  <c r="L182" i="1"/>
  <c r="L183" i="1"/>
  <c r="O183" i="1" s="1"/>
  <c r="L184" i="1"/>
  <c r="O184" i="1" s="1"/>
  <c r="P184" i="1" s="1"/>
  <c r="L185" i="1"/>
  <c r="L186" i="1"/>
  <c r="L187" i="1"/>
  <c r="O187" i="1" s="1"/>
  <c r="P187" i="1" s="1"/>
  <c r="L188" i="1"/>
  <c r="L189" i="1"/>
  <c r="L190" i="1"/>
  <c r="L191" i="1"/>
  <c r="O191" i="1" s="1"/>
  <c r="P191" i="1" s="1"/>
  <c r="L192" i="1"/>
  <c r="O192" i="1" s="1"/>
  <c r="P192" i="1" s="1"/>
  <c r="L193" i="1"/>
  <c r="L194" i="1"/>
  <c r="L195" i="1"/>
  <c r="O195" i="1" s="1"/>
  <c r="P195" i="1" s="1"/>
  <c r="L196" i="1"/>
  <c r="O196" i="1" s="1"/>
  <c r="P196" i="1" s="1"/>
  <c r="L197" i="1"/>
  <c r="L198" i="1"/>
  <c r="L199" i="1"/>
  <c r="O199" i="1" s="1"/>
  <c r="P199" i="1" s="1"/>
  <c r="L200" i="1"/>
  <c r="O200" i="1" s="1"/>
  <c r="P200" i="1" s="1"/>
  <c r="L201" i="1"/>
  <c r="L202" i="1"/>
  <c r="L203" i="1"/>
  <c r="O203" i="1" s="1"/>
  <c r="P203" i="1" s="1"/>
  <c r="L204" i="1"/>
  <c r="O204" i="1" s="1"/>
  <c r="L205" i="1"/>
  <c r="L206" i="1"/>
  <c r="L207" i="1"/>
  <c r="O207" i="1" s="1"/>
  <c r="P207" i="1" s="1"/>
  <c r="L208" i="1"/>
  <c r="O208" i="1" s="1"/>
  <c r="P208" i="1" s="1"/>
  <c r="L209" i="1"/>
  <c r="L210" i="1"/>
  <c r="Q210" i="1" s="1"/>
  <c r="L211" i="1"/>
  <c r="L212" i="1"/>
  <c r="L213" i="1"/>
  <c r="Q213" i="1" s="1"/>
  <c r="L214" i="1"/>
  <c r="Q214" i="1" s="1"/>
  <c r="L215" i="1"/>
  <c r="L216" i="1"/>
  <c r="L217" i="1"/>
  <c r="Q217" i="1" s="1"/>
  <c r="L218" i="1"/>
  <c r="Q218" i="1" s="1"/>
  <c r="L219" i="1"/>
  <c r="L220" i="1"/>
  <c r="L221" i="1"/>
  <c r="Q221" i="1" s="1"/>
  <c r="L222" i="1"/>
  <c r="Q222" i="1" s="1"/>
  <c r="L223" i="1"/>
  <c r="L224" i="1"/>
  <c r="L225" i="1"/>
  <c r="Q225" i="1" s="1"/>
  <c r="L226" i="1"/>
  <c r="Q226" i="1" s="1"/>
  <c r="L227" i="1"/>
  <c r="L228" i="1"/>
  <c r="N228" i="1" s="1"/>
  <c r="R228" i="1" s="1"/>
  <c r="L229" i="1"/>
  <c r="Q229" i="1" s="1"/>
  <c r="L230" i="1"/>
  <c r="Q230" i="1" s="1"/>
  <c r="L231" i="1"/>
  <c r="L232" i="1"/>
  <c r="L233" i="1"/>
  <c r="Q233" i="1" s="1"/>
  <c r="L234" i="1"/>
  <c r="Q234" i="1" s="1"/>
  <c r="L235" i="1"/>
  <c r="L236" i="1"/>
  <c r="N236" i="1" s="1"/>
  <c r="R236" i="1" s="1"/>
  <c r="L237" i="1"/>
  <c r="Q237" i="1" s="1"/>
  <c r="L238" i="1"/>
  <c r="Q238" i="1" s="1"/>
  <c r="L239" i="1"/>
  <c r="L240" i="1"/>
  <c r="L241" i="1"/>
  <c r="Q241" i="1" s="1"/>
  <c r="L242" i="1"/>
  <c r="Q242" i="1" s="1"/>
  <c r="L243" i="1"/>
  <c r="L244" i="1"/>
  <c r="L245" i="1"/>
  <c r="Q245" i="1" s="1"/>
  <c r="L246" i="1"/>
  <c r="L247" i="1"/>
  <c r="L248" i="1"/>
  <c r="L249" i="1"/>
  <c r="L250" i="1"/>
  <c r="Q250" i="1" s="1"/>
  <c r="L251" i="1"/>
  <c r="L252" i="1"/>
  <c r="L253" i="1"/>
  <c r="L254" i="1"/>
  <c r="Q254" i="1" s="1"/>
  <c r="L255" i="1"/>
  <c r="L256" i="1"/>
  <c r="L257" i="1"/>
  <c r="L258" i="1"/>
  <c r="Q258" i="1" s="1"/>
  <c r="L259" i="1"/>
  <c r="L260" i="1"/>
  <c r="L261" i="1"/>
  <c r="L262" i="1"/>
  <c r="Q262" i="1" s="1"/>
  <c r="L263" i="1"/>
  <c r="L264" i="1"/>
  <c r="L265" i="1"/>
  <c r="L266" i="1"/>
  <c r="Q266" i="1" s="1"/>
  <c r="L267" i="1"/>
  <c r="N267" i="1" s="1"/>
  <c r="R267" i="1" s="1"/>
  <c r="L268" i="1"/>
  <c r="L269" i="1"/>
  <c r="L270" i="1"/>
  <c r="Q270" i="1" s="1"/>
  <c r="L271" i="1"/>
  <c r="L272" i="1"/>
  <c r="L273" i="1"/>
  <c r="L274" i="1"/>
  <c r="Q274" i="1" s="1"/>
  <c r="L275" i="1"/>
  <c r="L276" i="1"/>
  <c r="L277" i="1"/>
  <c r="L278" i="1"/>
  <c r="Q278" i="1" s="1"/>
  <c r="L279" i="1"/>
  <c r="L280" i="1"/>
  <c r="L281" i="1"/>
  <c r="L282" i="1"/>
  <c r="L283" i="1"/>
  <c r="L284" i="1"/>
  <c r="O284" i="1" s="1"/>
  <c r="P284" i="1" s="1"/>
  <c r="L285" i="1"/>
  <c r="O285" i="1" s="1"/>
  <c r="P285" i="1" s="1"/>
  <c r="L286" i="1"/>
  <c r="N286" i="1" s="1"/>
  <c r="R286" i="1" s="1"/>
  <c r="L287" i="1"/>
  <c r="O287" i="1" s="1"/>
  <c r="P287" i="1" s="1"/>
  <c r="L288" i="1"/>
  <c r="O288" i="1" s="1"/>
  <c r="P288" i="1" s="1"/>
  <c r="L289" i="1"/>
  <c r="O289" i="1" s="1"/>
  <c r="P289" i="1" s="1"/>
  <c r="L290" i="1"/>
  <c r="L291" i="1"/>
  <c r="O291" i="1" s="1"/>
  <c r="P291" i="1" s="1"/>
  <c r="L292" i="1"/>
  <c r="O292" i="1" s="1"/>
  <c r="P292" i="1" s="1"/>
  <c r="L293" i="1"/>
  <c r="L294" i="1"/>
  <c r="L295" i="1"/>
  <c r="L296" i="1"/>
  <c r="L297" i="1"/>
  <c r="L298" i="1"/>
  <c r="Q298" i="1" s="1"/>
  <c r="L299" i="1"/>
  <c r="L300" i="1"/>
  <c r="L301" i="1"/>
  <c r="L302" i="1"/>
  <c r="Q302" i="1" s="1"/>
  <c r="L303" i="1"/>
  <c r="L304" i="1"/>
  <c r="L305" i="1"/>
  <c r="L306" i="1"/>
  <c r="Q306" i="1" s="1"/>
  <c r="L307" i="1"/>
  <c r="L308" i="1"/>
  <c r="L309" i="1"/>
  <c r="L310" i="1"/>
  <c r="Q310" i="1" s="1"/>
  <c r="L311" i="1"/>
  <c r="L312" i="1"/>
  <c r="L313" i="1"/>
  <c r="L314" i="1"/>
  <c r="L315" i="1"/>
  <c r="L316" i="1"/>
  <c r="L317" i="1"/>
  <c r="L318" i="1"/>
  <c r="L319" i="1"/>
  <c r="L320" i="1"/>
  <c r="N320" i="1" s="1"/>
  <c r="R320" i="1" s="1"/>
  <c r="L321" i="1"/>
  <c r="L322" i="1"/>
  <c r="Q322" i="1" s="1"/>
  <c r="L323" i="1"/>
  <c r="L324" i="1"/>
  <c r="L325" i="1"/>
  <c r="L326" i="1"/>
  <c r="L327" i="1"/>
  <c r="L328" i="1"/>
  <c r="O328" i="1" s="1"/>
  <c r="P328" i="1" s="1"/>
  <c r="L329" i="1"/>
  <c r="L330" i="1"/>
  <c r="O330" i="1" s="1"/>
  <c r="P330" i="1" s="1"/>
  <c r="L331" i="1"/>
  <c r="O331" i="1" s="1"/>
  <c r="P331" i="1" s="1"/>
  <c r="L332" i="1"/>
  <c r="O332" i="1" s="1"/>
  <c r="L333" i="1"/>
  <c r="L334" i="1"/>
  <c r="O334" i="1" s="1"/>
  <c r="P334" i="1" s="1"/>
  <c r="L335" i="1"/>
  <c r="O335" i="1" s="1"/>
  <c r="P335" i="1" s="1"/>
  <c r="L336" i="1"/>
  <c r="O336" i="1" s="1"/>
  <c r="P336" i="1" s="1"/>
  <c r="L2" i="1"/>
  <c r="O333" i="1" l="1"/>
  <c r="P333" i="1" s="1"/>
  <c r="N333" i="1"/>
  <c r="R333" i="1" s="1"/>
  <c r="O321" i="1"/>
  <c r="P321" i="1" s="1"/>
  <c r="Q321" i="1"/>
  <c r="O309" i="1"/>
  <c r="P309" i="1" s="1"/>
  <c r="Q309" i="1"/>
  <c r="N309" i="1"/>
  <c r="R309" i="1" s="1"/>
  <c r="O297" i="1"/>
  <c r="P297" i="1" s="1"/>
  <c r="Q297" i="1"/>
  <c r="O277" i="1"/>
  <c r="P277" i="1" s="1"/>
  <c r="Q277" i="1"/>
  <c r="O269" i="1"/>
  <c r="P269" i="1" s="1"/>
  <c r="Q269" i="1"/>
  <c r="O257" i="1"/>
  <c r="P257" i="1" s="1"/>
  <c r="Q257" i="1"/>
  <c r="O249" i="1"/>
  <c r="P249" i="1" s="1"/>
  <c r="Q249" i="1"/>
  <c r="O137" i="1"/>
  <c r="P137" i="1" s="1"/>
  <c r="Q137" i="1"/>
  <c r="O109" i="1"/>
  <c r="P109" i="1" s="1"/>
  <c r="N109" i="1"/>
  <c r="R109" i="1" s="1"/>
  <c r="O45" i="1"/>
  <c r="P45" i="1" s="1"/>
  <c r="Q45" i="1"/>
  <c r="O324" i="1"/>
  <c r="P324" i="1" s="1"/>
  <c r="Q324" i="1"/>
  <c r="O312" i="1"/>
  <c r="P312" i="1" s="1"/>
  <c r="Q312" i="1"/>
  <c r="O304" i="1"/>
  <c r="P304" i="1" s="1"/>
  <c r="Q304" i="1"/>
  <c r="O300" i="1"/>
  <c r="P300" i="1" s="1"/>
  <c r="Q300" i="1"/>
  <c r="N296" i="1"/>
  <c r="R296" i="1" s="1"/>
  <c r="Q296" i="1"/>
  <c r="O276" i="1"/>
  <c r="P276" i="1" s="1"/>
  <c r="Q276" i="1"/>
  <c r="O268" i="1"/>
  <c r="P268" i="1" s="1"/>
  <c r="Q268" i="1"/>
  <c r="N260" i="1"/>
  <c r="R260" i="1" s="1"/>
  <c r="Q260" i="1"/>
  <c r="O260" i="1"/>
  <c r="P260" i="1" s="1"/>
  <c r="O252" i="1"/>
  <c r="P252" i="1" s="1"/>
  <c r="Q252" i="1"/>
  <c r="O244" i="1"/>
  <c r="P244" i="1" s="1"/>
  <c r="Q244" i="1"/>
  <c r="O232" i="1"/>
  <c r="P232" i="1" s="1"/>
  <c r="Q232" i="1"/>
  <c r="O224" i="1"/>
  <c r="P224" i="1" s="1"/>
  <c r="Q224" i="1"/>
  <c r="O212" i="1"/>
  <c r="P212" i="1" s="1"/>
  <c r="Q212" i="1"/>
  <c r="N212" i="1"/>
  <c r="R212" i="1" s="1"/>
  <c r="O188" i="1"/>
  <c r="P188" i="1" s="1"/>
  <c r="N188" i="1"/>
  <c r="R188" i="1" s="1"/>
  <c r="O172" i="1"/>
  <c r="P172" i="1" s="1"/>
  <c r="N172" i="1"/>
  <c r="R172" i="1" s="1"/>
  <c r="O148" i="1"/>
  <c r="P148" i="1" s="1"/>
  <c r="Q148" i="1"/>
  <c r="O144" i="1"/>
  <c r="P144" i="1" s="1"/>
  <c r="Q144" i="1"/>
  <c r="N132" i="1"/>
  <c r="R132" i="1" s="1"/>
  <c r="Q132" i="1"/>
  <c r="N100" i="1"/>
  <c r="R100" i="1" s="1"/>
  <c r="Q100" i="1"/>
  <c r="N36" i="1"/>
  <c r="R36" i="1" s="1"/>
  <c r="Q36" i="1"/>
  <c r="N20" i="1"/>
  <c r="R20" i="1" s="1"/>
  <c r="Q20" i="1"/>
  <c r="O4" i="1"/>
  <c r="P4" i="1" s="1"/>
  <c r="Q4" i="1"/>
  <c r="N277" i="1"/>
  <c r="R277" i="1" s="1"/>
  <c r="N180" i="1"/>
  <c r="R180" i="1" s="1"/>
  <c r="N45" i="1"/>
  <c r="R45" i="1" s="1"/>
  <c r="O68" i="1"/>
  <c r="P68" i="1" s="1"/>
  <c r="O329" i="1"/>
  <c r="P329" i="1" s="1"/>
  <c r="Q329" i="1"/>
  <c r="O317" i="1"/>
  <c r="P317" i="1" s="1"/>
  <c r="Q317" i="1"/>
  <c r="O305" i="1"/>
  <c r="P305" i="1" s="1"/>
  <c r="Q305" i="1"/>
  <c r="O293" i="1"/>
  <c r="P293" i="1" s="1"/>
  <c r="N293" i="1"/>
  <c r="R293" i="1" s="1"/>
  <c r="O281" i="1"/>
  <c r="P281" i="1" s="1"/>
  <c r="Q281" i="1"/>
  <c r="O265" i="1"/>
  <c r="P265" i="1" s="1"/>
  <c r="Q265" i="1"/>
  <c r="O253" i="1"/>
  <c r="P253" i="1" s="1"/>
  <c r="Q253" i="1"/>
  <c r="O149" i="1"/>
  <c r="P149" i="1" s="1"/>
  <c r="Q149" i="1"/>
  <c r="O125" i="1"/>
  <c r="P125" i="1" s="1"/>
  <c r="Q125" i="1"/>
  <c r="N304" i="1"/>
  <c r="R304" i="1" s="1"/>
  <c r="N164" i="1"/>
  <c r="R164" i="1" s="1"/>
  <c r="O2" i="1"/>
  <c r="P2" i="1" s="1"/>
  <c r="Q2" i="1"/>
  <c r="N2" i="1"/>
  <c r="R2" i="1" s="1"/>
  <c r="O325" i="1"/>
  <c r="P325" i="1" s="1"/>
  <c r="Q325" i="1"/>
  <c r="O313" i="1"/>
  <c r="P313" i="1" s="1"/>
  <c r="Q313" i="1"/>
  <c r="O301" i="1"/>
  <c r="P301" i="1" s="1"/>
  <c r="Q301" i="1"/>
  <c r="O273" i="1"/>
  <c r="P273" i="1" s="1"/>
  <c r="Q273" i="1"/>
  <c r="O261" i="1"/>
  <c r="P261" i="1" s="1"/>
  <c r="Q261" i="1"/>
  <c r="O153" i="1"/>
  <c r="P153" i="1" s="1"/>
  <c r="Q153" i="1"/>
  <c r="O133" i="1"/>
  <c r="P133" i="1" s="1"/>
  <c r="Q133" i="1"/>
  <c r="O93" i="1"/>
  <c r="P93" i="1" s="1"/>
  <c r="Q93" i="1"/>
  <c r="O77" i="1"/>
  <c r="P77" i="1" s="1"/>
  <c r="N77" i="1"/>
  <c r="R77" i="1" s="1"/>
  <c r="O37" i="1"/>
  <c r="P37" i="1" s="1"/>
  <c r="Q37" i="1"/>
  <c r="N325" i="1"/>
  <c r="R325" i="1" s="1"/>
  <c r="N133" i="1"/>
  <c r="R133" i="1" s="1"/>
  <c r="O320" i="1"/>
  <c r="P320" i="1" s="1"/>
  <c r="Q320" i="1"/>
  <c r="O316" i="1"/>
  <c r="P316" i="1" s="1"/>
  <c r="Q316" i="1"/>
  <c r="O308" i="1"/>
  <c r="P308" i="1" s="1"/>
  <c r="Q308" i="1"/>
  <c r="O280" i="1"/>
  <c r="P280" i="1" s="1"/>
  <c r="Q280" i="1"/>
  <c r="O272" i="1"/>
  <c r="P272" i="1" s="1"/>
  <c r="Q272" i="1"/>
  <c r="N272" i="1"/>
  <c r="R272" i="1" s="1"/>
  <c r="O264" i="1"/>
  <c r="P264" i="1" s="1"/>
  <c r="Q264" i="1"/>
  <c r="O256" i="1"/>
  <c r="P256" i="1" s="1"/>
  <c r="Q256" i="1"/>
  <c r="N256" i="1"/>
  <c r="R256" i="1" s="1"/>
  <c r="O248" i="1"/>
  <c r="P248" i="1" s="1"/>
  <c r="Q248" i="1"/>
  <c r="O240" i="1"/>
  <c r="P240" i="1" s="1"/>
  <c r="Q240" i="1"/>
  <c r="O236" i="1"/>
  <c r="P236" i="1" s="1"/>
  <c r="Q236" i="1"/>
  <c r="O228" i="1"/>
  <c r="P228" i="1" s="1"/>
  <c r="Q228" i="1"/>
  <c r="O220" i="1"/>
  <c r="P220" i="1" s="1"/>
  <c r="Q220" i="1"/>
  <c r="N220" i="1"/>
  <c r="R220" i="1" s="1"/>
  <c r="O216" i="1"/>
  <c r="P216" i="1" s="1"/>
  <c r="Q216" i="1"/>
  <c r="O327" i="1"/>
  <c r="P327" i="1" s="1"/>
  <c r="Q327" i="1"/>
  <c r="O323" i="1"/>
  <c r="P323" i="1" s="1"/>
  <c r="Q323" i="1"/>
  <c r="O319" i="1"/>
  <c r="P319" i="1" s="1"/>
  <c r="Q319" i="1"/>
  <c r="O315" i="1"/>
  <c r="P315" i="1" s="1"/>
  <c r="N315" i="1"/>
  <c r="R315" i="1" s="1"/>
  <c r="O311" i="1"/>
  <c r="P311" i="1" s="1"/>
  <c r="Q311" i="1"/>
  <c r="N307" i="1"/>
  <c r="R307" i="1" s="1"/>
  <c r="Q307" i="1"/>
  <c r="O303" i="1"/>
  <c r="P303" i="1" s="1"/>
  <c r="Q303" i="1"/>
  <c r="O299" i="1"/>
  <c r="P299" i="1" s="1"/>
  <c r="Q299" i="1"/>
  <c r="O295" i="1"/>
  <c r="P295" i="1" s="1"/>
  <c r="Q295" i="1"/>
  <c r="O283" i="1"/>
  <c r="P283" i="1" s="1"/>
  <c r="N283" i="1"/>
  <c r="R283" i="1" s="1"/>
  <c r="O279" i="1"/>
  <c r="P279" i="1" s="1"/>
  <c r="Q279" i="1"/>
  <c r="O275" i="1"/>
  <c r="P275" i="1" s="1"/>
  <c r="Q275" i="1"/>
  <c r="O271" i="1"/>
  <c r="P271" i="1" s="1"/>
  <c r="Q271" i="1"/>
  <c r="O267" i="1"/>
  <c r="P267" i="1" s="1"/>
  <c r="Q267" i="1"/>
  <c r="O263" i="1"/>
  <c r="P263" i="1" s="1"/>
  <c r="Q263" i="1"/>
  <c r="O259" i="1"/>
  <c r="P259" i="1" s="1"/>
  <c r="Q259" i="1"/>
  <c r="O255" i="1"/>
  <c r="P255" i="1" s="1"/>
  <c r="Q255" i="1"/>
  <c r="O251" i="1"/>
  <c r="P251" i="1" s="1"/>
  <c r="Q251" i="1"/>
  <c r="N251" i="1"/>
  <c r="R251" i="1" s="1"/>
  <c r="O247" i="1"/>
  <c r="P247" i="1" s="1"/>
  <c r="Q247" i="1"/>
  <c r="O243" i="1"/>
  <c r="P243" i="1" s="1"/>
  <c r="Q243" i="1"/>
  <c r="O239" i="1"/>
  <c r="P239" i="1" s="1"/>
  <c r="Q239" i="1"/>
  <c r="O235" i="1"/>
  <c r="P235" i="1" s="1"/>
  <c r="Q235" i="1"/>
  <c r="O231" i="1"/>
  <c r="P231" i="1" s="1"/>
  <c r="Q231" i="1"/>
  <c r="O227" i="1"/>
  <c r="P227" i="1" s="1"/>
  <c r="Q227" i="1"/>
  <c r="O223" i="1"/>
  <c r="P223" i="1" s="1"/>
  <c r="Q223" i="1"/>
  <c r="O219" i="1"/>
  <c r="P219" i="1" s="1"/>
  <c r="Q219" i="1"/>
  <c r="O215" i="1"/>
  <c r="P215" i="1" s="1"/>
  <c r="Q215" i="1"/>
  <c r="O211" i="1"/>
  <c r="P211" i="1" s="1"/>
  <c r="Q211" i="1"/>
  <c r="O155" i="1"/>
  <c r="P155" i="1" s="1"/>
  <c r="Q155" i="1"/>
  <c r="N155" i="1"/>
  <c r="R155" i="1" s="1"/>
  <c r="O143" i="1"/>
  <c r="P143" i="1" s="1"/>
  <c r="Q143" i="1"/>
  <c r="O139" i="1"/>
  <c r="P139" i="1" s="1"/>
  <c r="Q139" i="1"/>
  <c r="O326" i="1"/>
  <c r="P326" i="1" s="1"/>
  <c r="Q326" i="1"/>
  <c r="N318" i="1"/>
  <c r="R318" i="1" s="1"/>
  <c r="Q318" i="1"/>
  <c r="N329" i="1"/>
  <c r="R329" i="1" s="1"/>
  <c r="N299" i="1"/>
  <c r="R299" i="1" s="1"/>
  <c r="N261" i="1"/>
  <c r="R261" i="1" s="1"/>
  <c r="N204" i="1"/>
  <c r="R204" i="1" s="1"/>
  <c r="N144" i="1"/>
  <c r="R144" i="1" s="1"/>
  <c r="O307" i="1"/>
  <c r="P307" i="1" s="1"/>
  <c r="O29" i="1"/>
  <c r="P29" i="1" s="1"/>
  <c r="Q29" i="1"/>
  <c r="O21" i="1"/>
  <c r="P21" i="1" s="1"/>
  <c r="Q21" i="1"/>
  <c r="O13" i="1"/>
  <c r="P13" i="1" s="1"/>
  <c r="Q13" i="1"/>
  <c r="O322" i="1"/>
  <c r="P322" i="1" s="1"/>
  <c r="N322" i="1"/>
  <c r="R322" i="1" s="1"/>
  <c r="O314" i="1"/>
  <c r="P314" i="1" s="1"/>
  <c r="N314" i="1"/>
  <c r="R314" i="1" s="1"/>
  <c r="N306" i="1"/>
  <c r="R306" i="1" s="1"/>
  <c r="O306" i="1"/>
  <c r="P306" i="1" s="1"/>
  <c r="O298" i="1"/>
  <c r="P298" i="1" s="1"/>
  <c r="N298" i="1"/>
  <c r="R298" i="1" s="1"/>
  <c r="N274" i="1"/>
  <c r="R274" i="1" s="1"/>
  <c r="O274" i="1"/>
  <c r="P274" i="1" s="1"/>
  <c r="O266" i="1"/>
  <c r="P266" i="1" s="1"/>
  <c r="N266" i="1"/>
  <c r="R266" i="1" s="1"/>
  <c r="O254" i="1"/>
  <c r="P254" i="1" s="1"/>
  <c r="N254" i="1"/>
  <c r="R254" i="1" s="1"/>
  <c r="O234" i="1"/>
  <c r="P234" i="1" s="1"/>
  <c r="N234" i="1"/>
  <c r="R234" i="1" s="1"/>
  <c r="N226" i="1"/>
  <c r="R226" i="1" s="1"/>
  <c r="O226" i="1"/>
  <c r="P226" i="1" s="1"/>
  <c r="O218" i="1"/>
  <c r="P218" i="1" s="1"/>
  <c r="N218" i="1"/>
  <c r="R218" i="1" s="1"/>
  <c r="O214" i="1"/>
  <c r="P214" i="1" s="1"/>
  <c r="N214" i="1"/>
  <c r="R214" i="1" s="1"/>
  <c r="O206" i="1"/>
  <c r="P206" i="1" s="1"/>
  <c r="N206" i="1"/>
  <c r="R206" i="1" s="1"/>
  <c r="O198" i="1"/>
  <c r="P198" i="1" s="1"/>
  <c r="N198" i="1"/>
  <c r="R198" i="1" s="1"/>
  <c r="O190" i="1"/>
  <c r="P190" i="1" s="1"/>
  <c r="N190" i="1"/>
  <c r="R190" i="1" s="1"/>
  <c r="N178" i="1"/>
  <c r="R178" i="1" s="1"/>
  <c r="O178" i="1"/>
  <c r="P178" i="1" s="1"/>
  <c r="O170" i="1"/>
  <c r="P170" i="1" s="1"/>
  <c r="N170" i="1"/>
  <c r="R170" i="1" s="1"/>
  <c r="N162" i="1"/>
  <c r="R162" i="1" s="1"/>
  <c r="O162" i="1"/>
  <c r="P162" i="1" s="1"/>
  <c r="N154" i="1"/>
  <c r="R154" i="1" s="1"/>
  <c r="O154" i="1"/>
  <c r="P154" i="1" s="1"/>
  <c r="N146" i="1"/>
  <c r="R146" i="1" s="1"/>
  <c r="O146" i="1"/>
  <c r="P146" i="1" s="1"/>
  <c r="N138" i="1"/>
  <c r="R138" i="1" s="1"/>
  <c r="O138" i="1"/>
  <c r="P138" i="1" s="1"/>
  <c r="N130" i="1"/>
  <c r="R130" i="1" s="1"/>
  <c r="O130" i="1"/>
  <c r="P130" i="1" s="1"/>
  <c r="O118" i="1"/>
  <c r="P118" i="1" s="1"/>
  <c r="N118" i="1"/>
  <c r="R118" i="1" s="1"/>
  <c r="O110" i="1"/>
  <c r="P110" i="1" s="1"/>
  <c r="N110" i="1"/>
  <c r="R110" i="1" s="1"/>
  <c r="O102" i="1"/>
  <c r="P102" i="1" s="1"/>
  <c r="N102" i="1"/>
  <c r="R102" i="1" s="1"/>
  <c r="O94" i="1"/>
  <c r="P94" i="1" s="1"/>
  <c r="N94" i="1"/>
  <c r="R94" i="1" s="1"/>
  <c r="O86" i="1"/>
  <c r="P86" i="1" s="1"/>
  <c r="N86" i="1"/>
  <c r="R86" i="1" s="1"/>
  <c r="N82" i="1"/>
  <c r="R82" i="1" s="1"/>
  <c r="O82" i="1"/>
  <c r="P82" i="1" s="1"/>
  <c r="N74" i="1"/>
  <c r="R74" i="1" s="1"/>
  <c r="O74" i="1"/>
  <c r="P74" i="1" s="1"/>
  <c r="N66" i="1"/>
  <c r="R66" i="1" s="1"/>
  <c r="O66" i="1"/>
  <c r="P66" i="1" s="1"/>
  <c r="N58" i="1"/>
  <c r="R58" i="1" s="1"/>
  <c r="O58" i="1"/>
  <c r="P58" i="1" s="1"/>
  <c r="N42" i="1"/>
  <c r="R42" i="1" s="1"/>
  <c r="O42" i="1"/>
  <c r="P42" i="1" s="1"/>
  <c r="O30" i="1"/>
  <c r="P30" i="1" s="1"/>
  <c r="N30" i="1"/>
  <c r="R30" i="1" s="1"/>
  <c r="O22" i="1"/>
  <c r="P22" i="1" s="1"/>
  <c r="N22" i="1"/>
  <c r="R22" i="1" s="1"/>
  <c r="O14" i="1"/>
  <c r="P14" i="1" s="1"/>
  <c r="N14" i="1"/>
  <c r="R14" i="1" s="1"/>
  <c r="O245" i="1"/>
  <c r="P245" i="1" s="1"/>
  <c r="N245" i="1"/>
  <c r="R245" i="1" s="1"/>
  <c r="O241" i="1"/>
  <c r="P241" i="1" s="1"/>
  <c r="N241" i="1"/>
  <c r="R241" i="1" s="1"/>
  <c r="O237" i="1"/>
  <c r="P237" i="1" s="1"/>
  <c r="N237" i="1"/>
  <c r="R237" i="1" s="1"/>
  <c r="O233" i="1"/>
  <c r="P233" i="1" s="1"/>
  <c r="N233" i="1"/>
  <c r="R233" i="1" s="1"/>
  <c r="O229" i="1"/>
  <c r="P229" i="1" s="1"/>
  <c r="N229" i="1"/>
  <c r="R229" i="1" s="1"/>
  <c r="O225" i="1"/>
  <c r="P225" i="1" s="1"/>
  <c r="N225" i="1"/>
  <c r="R225" i="1" s="1"/>
  <c r="O221" i="1"/>
  <c r="P221" i="1" s="1"/>
  <c r="N221" i="1"/>
  <c r="R221" i="1" s="1"/>
  <c r="O217" i="1"/>
  <c r="P217" i="1" s="1"/>
  <c r="N217" i="1"/>
  <c r="R217" i="1" s="1"/>
  <c r="O213" i="1"/>
  <c r="P213" i="1" s="1"/>
  <c r="N213" i="1"/>
  <c r="R213" i="1" s="1"/>
  <c r="O209" i="1"/>
  <c r="P209" i="1" s="1"/>
  <c r="N209" i="1"/>
  <c r="R209" i="1" s="1"/>
  <c r="O205" i="1"/>
  <c r="P205" i="1" s="1"/>
  <c r="N205" i="1"/>
  <c r="R205" i="1" s="1"/>
  <c r="O201" i="1"/>
  <c r="P201" i="1" s="1"/>
  <c r="N201" i="1"/>
  <c r="R201" i="1" s="1"/>
  <c r="O197" i="1"/>
  <c r="P197" i="1" s="1"/>
  <c r="N197" i="1"/>
  <c r="R197" i="1" s="1"/>
  <c r="O193" i="1"/>
  <c r="P193" i="1" s="1"/>
  <c r="N193" i="1"/>
  <c r="R193" i="1" s="1"/>
  <c r="O189" i="1"/>
  <c r="P189" i="1" s="1"/>
  <c r="N189" i="1"/>
  <c r="R189" i="1" s="1"/>
  <c r="O185" i="1"/>
  <c r="P185" i="1" s="1"/>
  <c r="N185" i="1"/>
  <c r="R185" i="1" s="1"/>
  <c r="O181" i="1"/>
  <c r="P181" i="1" s="1"/>
  <c r="N181" i="1"/>
  <c r="R181" i="1" s="1"/>
  <c r="O177" i="1"/>
  <c r="P177" i="1" s="1"/>
  <c r="N177" i="1"/>
  <c r="R177" i="1" s="1"/>
  <c r="O173" i="1"/>
  <c r="P173" i="1" s="1"/>
  <c r="N173" i="1"/>
  <c r="R173" i="1" s="1"/>
  <c r="O169" i="1"/>
  <c r="P169" i="1" s="1"/>
  <c r="N169" i="1"/>
  <c r="R169" i="1" s="1"/>
  <c r="O165" i="1"/>
  <c r="P165" i="1" s="1"/>
  <c r="N165" i="1"/>
  <c r="R165" i="1" s="1"/>
  <c r="O161" i="1"/>
  <c r="P161" i="1" s="1"/>
  <c r="N161" i="1"/>
  <c r="R161" i="1" s="1"/>
  <c r="O157" i="1"/>
  <c r="P157" i="1" s="1"/>
  <c r="N157" i="1"/>
  <c r="R157" i="1" s="1"/>
  <c r="O145" i="1"/>
  <c r="P145" i="1" s="1"/>
  <c r="N145" i="1"/>
  <c r="R145" i="1" s="1"/>
  <c r="O141" i="1"/>
  <c r="P141" i="1" s="1"/>
  <c r="N141" i="1"/>
  <c r="R141" i="1" s="1"/>
  <c r="O129" i="1"/>
  <c r="P129" i="1" s="1"/>
  <c r="N129" i="1"/>
  <c r="R129" i="1" s="1"/>
  <c r="O121" i="1"/>
  <c r="P121" i="1" s="1"/>
  <c r="N121" i="1"/>
  <c r="R121" i="1" s="1"/>
  <c r="O113" i="1"/>
  <c r="P113" i="1" s="1"/>
  <c r="N113" i="1"/>
  <c r="R113" i="1" s="1"/>
  <c r="O105" i="1"/>
  <c r="P105" i="1" s="1"/>
  <c r="N105" i="1"/>
  <c r="R105" i="1" s="1"/>
  <c r="O97" i="1"/>
  <c r="P97" i="1" s="1"/>
  <c r="N97" i="1"/>
  <c r="R97" i="1" s="1"/>
  <c r="O89" i="1"/>
  <c r="P89" i="1" s="1"/>
  <c r="N89" i="1"/>
  <c r="R89" i="1" s="1"/>
  <c r="O81" i="1"/>
  <c r="P81" i="1" s="1"/>
  <c r="N81" i="1"/>
  <c r="R81" i="1" s="1"/>
  <c r="O73" i="1"/>
  <c r="P73" i="1" s="1"/>
  <c r="N73" i="1"/>
  <c r="R73" i="1" s="1"/>
  <c r="O65" i="1"/>
  <c r="P65" i="1" s="1"/>
  <c r="N65" i="1"/>
  <c r="R65" i="1" s="1"/>
  <c r="O57" i="1"/>
  <c r="P57" i="1" s="1"/>
  <c r="N57" i="1"/>
  <c r="R57" i="1" s="1"/>
  <c r="O49" i="1"/>
  <c r="P49" i="1" s="1"/>
  <c r="N49" i="1"/>
  <c r="R49" i="1" s="1"/>
  <c r="O41" i="1"/>
  <c r="P41" i="1" s="1"/>
  <c r="N41" i="1"/>
  <c r="R41" i="1" s="1"/>
  <c r="O33" i="1"/>
  <c r="P33" i="1" s="1"/>
  <c r="N33" i="1"/>
  <c r="R33" i="1" s="1"/>
  <c r="O25" i="1"/>
  <c r="P25" i="1" s="1"/>
  <c r="N25" i="1"/>
  <c r="R25" i="1" s="1"/>
  <c r="O17" i="1"/>
  <c r="P17" i="1" s="1"/>
  <c r="N17" i="1"/>
  <c r="R17" i="1" s="1"/>
  <c r="O9" i="1"/>
  <c r="P9" i="1" s="1"/>
  <c r="N9" i="1"/>
  <c r="R9" i="1" s="1"/>
  <c r="O5" i="1"/>
  <c r="P5" i="1" s="1"/>
  <c r="N5" i="1"/>
  <c r="R5" i="1" s="1"/>
  <c r="N336" i="1"/>
  <c r="R336" i="1" s="1"/>
  <c r="N332" i="1"/>
  <c r="R332" i="1" s="1"/>
  <c r="N328" i="1"/>
  <c r="R328" i="1" s="1"/>
  <c r="N324" i="1"/>
  <c r="R324" i="1" s="1"/>
  <c r="N319" i="1"/>
  <c r="R319" i="1" s="1"/>
  <c r="N313" i="1"/>
  <c r="R313" i="1" s="1"/>
  <c r="N308" i="1"/>
  <c r="R308" i="1" s="1"/>
  <c r="N303" i="1"/>
  <c r="R303" i="1" s="1"/>
  <c r="N297" i="1"/>
  <c r="R297" i="1" s="1"/>
  <c r="N292" i="1"/>
  <c r="R292" i="1" s="1"/>
  <c r="N287" i="1"/>
  <c r="R287" i="1" s="1"/>
  <c r="N281" i="1"/>
  <c r="R281" i="1" s="1"/>
  <c r="N276" i="1"/>
  <c r="R276" i="1" s="1"/>
  <c r="N271" i="1"/>
  <c r="R271" i="1" s="1"/>
  <c r="N265" i="1"/>
  <c r="R265" i="1" s="1"/>
  <c r="N255" i="1"/>
  <c r="R255" i="1" s="1"/>
  <c r="N249" i="1"/>
  <c r="R249" i="1" s="1"/>
  <c r="N243" i="1"/>
  <c r="R243" i="1" s="1"/>
  <c r="N235" i="1"/>
  <c r="R235" i="1" s="1"/>
  <c r="N227" i="1"/>
  <c r="R227" i="1" s="1"/>
  <c r="N219" i="1"/>
  <c r="R219" i="1" s="1"/>
  <c r="N211" i="1"/>
  <c r="R211" i="1" s="1"/>
  <c r="N203" i="1"/>
  <c r="R203" i="1" s="1"/>
  <c r="N195" i="1"/>
  <c r="R195" i="1" s="1"/>
  <c r="N187" i="1"/>
  <c r="R187" i="1" s="1"/>
  <c r="N179" i="1"/>
  <c r="R179" i="1" s="1"/>
  <c r="N171" i="1"/>
  <c r="R171" i="1" s="1"/>
  <c r="N163" i="1"/>
  <c r="R163" i="1" s="1"/>
  <c r="N153" i="1"/>
  <c r="R153" i="1" s="1"/>
  <c r="N143" i="1"/>
  <c r="R143" i="1" s="1"/>
  <c r="N101" i="1"/>
  <c r="R101" i="1" s="1"/>
  <c r="N69" i="1"/>
  <c r="R69" i="1" s="1"/>
  <c r="N37" i="1"/>
  <c r="R37" i="1" s="1"/>
  <c r="N4" i="1"/>
  <c r="R4" i="1" s="1"/>
  <c r="O296" i="1"/>
  <c r="P296" i="1" s="1"/>
  <c r="O116" i="1"/>
  <c r="P116" i="1" s="1"/>
  <c r="O52" i="1"/>
  <c r="P52" i="1" s="1"/>
  <c r="O310" i="1"/>
  <c r="P310" i="1" s="1"/>
  <c r="N310" i="1"/>
  <c r="R310" i="1" s="1"/>
  <c r="O302" i="1"/>
  <c r="P302" i="1" s="1"/>
  <c r="N302" i="1"/>
  <c r="R302" i="1" s="1"/>
  <c r="O294" i="1"/>
  <c r="P294" i="1" s="1"/>
  <c r="N294" i="1"/>
  <c r="R294" i="1" s="1"/>
  <c r="O290" i="1"/>
  <c r="P290" i="1" s="1"/>
  <c r="N290" i="1"/>
  <c r="R290" i="1" s="1"/>
  <c r="O282" i="1"/>
  <c r="P282" i="1" s="1"/>
  <c r="N282" i="1"/>
  <c r="R282" i="1" s="1"/>
  <c r="O250" i="1"/>
  <c r="P250" i="1" s="1"/>
  <c r="N250" i="1"/>
  <c r="R250" i="1" s="1"/>
  <c r="O62" i="1"/>
  <c r="P62" i="1" s="1"/>
  <c r="N62" i="1"/>
  <c r="R62" i="1" s="1"/>
  <c r="N50" i="1"/>
  <c r="R50" i="1" s="1"/>
  <c r="O50" i="1"/>
  <c r="P50" i="1" s="1"/>
  <c r="O46" i="1"/>
  <c r="P46" i="1" s="1"/>
  <c r="N46" i="1"/>
  <c r="R46" i="1" s="1"/>
  <c r="N34" i="1"/>
  <c r="R34" i="1" s="1"/>
  <c r="O34" i="1"/>
  <c r="P34" i="1" s="1"/>
  <c r="N26" i="1"/>
  <c r="R26" i="1" s="1"/>
  <c r="O26" i="1"/>
  <c r="P26" i="1" s="1"/>
  <c r="N18" i="1"/>
  <c r="R18" i="1" s="1"/>
  <c r="O18" i="1"/>
  <c r="P18" i="1" s="1"/>
  <c r="N6" i="1"/>
  <c r="R6" i="1" s="1"/>
  <c r="O6" i="1"/>
  <c r="P6" i="1" s="1"/>
  <c r="N156" i="1"/>
  <c r="R156" i="1" s="1"/>
  <c r="O156" i="1"/>
  <c r="P156" i="1" s="1"/>
  <c r="O152" i="1"/>
  <c r="P152" i="1" s="1"/>
  <c r="N152" i="1"/>
  <c r="R152" i="1" s="1"/>
  <c r="N140" i="1"/>
  <c r="R140" i="1" s="1"/>
  <c r="O140" i="1"/>
  <c r="P140" i="1" s="1"/>
  <c r="O136" i="1"/>
  <c r="P136" i="1" s="1"/>
  <c r="N136" i="1"/>
  <c r="R136" i="1" s="1"/>
  <c r="O128" i="1"/>
  <c r="P128" i="1" s="1"/>
  <c r="N128" i="1"/>
  <c r="R128" i="1" s="1"/>
  <c r="O124" i="1"/>
  <c r="P124" i="1" s="1"/>
  <c r="N124" i="1"/>
  <c r="R124" i="1" s="1"/>
  <c r="O120" i="1"/>
  <c r="P120" i="1" s="1"/>
  <c r="N120" i="1"/>
  <c r="R120" i="1" s="1"/>
  <c r="O112" i="1"/>
  <c r="P112" i="1" s="1"/>
  <c r="N112" i="1"/>
  <c r="R112" i="1" s="1"/>
  <c r="O108" i="1"/>
  <c r="P108" i="1" s="1"/>
  <c r="N108" i="1"/>
  <c r="R108" i="1" s="1"/>
  <c r="O104" i="1"/>
  <c r="P104" i="1" s="1"/>
  <c r="N104" i="1"/>
  <c r="R104" i="1" s="1"/>
  <c r="O96" i="1"/>
  <c r="P96" i="1" s="1"/>
  <c r="N96" i="1"/>
  <c r="R96" i="1" s="1"/>
  <c r="O92" i="1"/>
  <c r="P92" i="1" s="1"/>
  <c r="N92" i="1"/>
  <c r="R92" i="1" s="1"/>
  <c r="O88" i="1"/>
  <c r="P88" i="1" s="1"/>
  <c r="N88" i="1"/>
  <c r="R88" i="1" s="1"/>
  <c r="O80" i="1"/>
  <c r="P80" i="1" s="1"/>
  <c r="N80" i="1"/>
  <c r="R80" i="1" s="1"/>
  <c r="O76" i="1"/>
  <c r="P76" i="1" s="1"/>
  <c r="N76" i="1"/>
  <c r="R76" i="1" s="1"/>
  <c r="O72" i="1"/>
  <c r="P72" i="1" s="1"/>
  <c r="N72" i="1"/>
  <c r="R72" i="1" s="1"/>
  <c r="O64" i="1"/>
  <c r="P64" i="1" s="1"/>
  <c r="N64" i="1"/>
  <c r="R64" i="1" s="1"/>
  <c r="O60" i="1"/>
  <c r="P60" i="1" s="1"/>
  <c r="N60" i="1"/>
  <c r="R60" i="1" s="1"/>
  <c r="O56" i="1"/>
  <c r="P56" i="1" s="1"/>
  <c r="N56" i="1"/>
  <c r="R56" i="1" s="1"/>
  <c r="O48" i="1"/>
  <c r="P48" i="1" s="1"/>
  <c r="N48" i="1"/>
  <c r="R48" i="1" s="1"/>
  <c r="O44" i="1"/>
  <c r="P44" i="1" s="1"/>
  <c r="N44" i="1"/>
  <c r="R44" i="1" s="1"/>
  <c r="O40" i="1"/>
  <c r="P40" i="1" s="1"/>
  <c r="N40" i="1"/>
  <c r="R40" i="1" s="1"/>
  <c r="O32" i="1"/>
  <c r="P32" i="1" s="1"/>
  <c r="N32" i="1"/>
  <c r="R32" i="1" s="1"/>
  <c r="O28" i="1"/>
  <c r="P28" i="1" s="1"/>
  <c r="N28" i="1"/>
  <c r="R28" i="1" s="1"/>
  <c r="O24" i="1"/>
  <c r="P24" i="1" s="1"/>
  <c r="N24" i="1"/>
  <c r="R24" i="1" s="1"/>
  <c r="O16" i="1"/>
  <c r="P16" i="1" s="1"/>
  <c r="N16" i="1"/>
  <c r="R16" i="1" s="1"/>
  <c r="O12" i="1"/>
  <c r="P12" i="1" s="1"/>
  <c r="N12" i="1"/>
  <c r="R12" i="1" s="1"/>
  <c r="O8" i="1"/>
  <c r="P8" i="1" s="1"/>
  <c r="N8" i="1"/>
  <c r="R8" i="1" s="1"/>
  <c r="N335" i="1"/>
  <c r="R335" i="1" s="1"/>
  <c r="N331" i="1"/>
  <c r="R331" i="1" s="1"/>
  <c r="N327" i="1"/>
  <c r="R327" i="1" s="1"/>
  <c r="N323" i="1"/>
  <c r="R323" i="1" s="1"/>
  <c r="N317" i="1"/>
  <c r="R317" i="1" s="1"/>
  <c r="N312" i="1"/>
  <c r="R312" i="1" s="1"/>
  <c r="N301" i="1"/>
  <c r="R301" i="1" s="1"/>
  <c r="N291" i="1"/>
  <c r="R291" i="1" s="1"/>
  <c r="N285" i="1"/>
  <c r="R285" i="1" s="1"/>
  <c r="N280" i="1"/>
  <c r="R280" i="1" s="1"/>
  <c r="N275" i="1"/>
  <c r="R275" i="1" s="1"/>
  <c r="N269" i="1"/>
  <c r="R269" i="1" s="1"/>
  <c r="N264" i="1"/>
  <c r="R264" i="1" s="1"/>
  <c r="N259" i="1"/>
  <c r="R259" i="1" s="1"/>
  <c r="N253" i="1"/>
  <c r="R253" i="1" s="1"/>
  <c r="N248" i="1"/>
  <c r="R248" i="1" s="1"/>
  <c r="N240" i="1"/>
  <c r="R240" i="1" s="1"/>
  <c r="N232" i="1"/>
  <c r="R232" i="1" s="1"/>
  <c r="N224" i="1"/>
  <c r="R224" i="1" s="1"/>
  <c r="N216" i="1"/>
  <c r="R216" i="1" s="1"/>
  <c r="N208" i="1"/>
  <c r="R208" i="1" s="1"/>
  <c r="N200" i="1"/>
  <c r="R200" i="1" s="1"/>
  <c r="N192" i="1"/>
  <c r="R192" i="1" s="1"/>
  <c r="N184" i="1"/>
  <c r="R184" i="1" s="1"/>
  <c r="N176" i="1"/>
  <c r="R176" i="1" s="1"/>
  <c r="N168" i="1"/>
  <c r="R168" i="1" s="1"/>
  <c r="N160" i="1"/>
  <c r="R160" i="1" s="1"/>
  <c r="N149" i="1"/>
  <c r="R149" i="1" s="1"/>
  <c r="N139" i="1"/>
  <c r="R139" i="1" s="1"/>
  <c r="N125" i="1"/>
  <c r="R125" i="1" s="1"/>
  <c r="N93" i="1"/>
  <c r="R93" i="1" s="1"/>
  <c r="N61" i="1"/>
  <c r="R61" i="1" s="1"/>
  <c r="N29" i="1"/>
  <c r="R29" i="1" s="1"/>
  <c r="O286" i="1"/>
  <c r="P286" i="1" s="1"/>
  <c r="O100" i="1"/>
  <c r="P100" i="1" s="1"/>
  <c r="O36" i="1"/>
  <c r="P36" i="1" s="1"/>
  <c r="O278" i="1"/>
  <c r="P278" i="1" s="1"/>
  <c r="N278" i="1"/>
  <c r="R278" i="1" s="1"/>
  <c r="O270" i="1"/>
  <c r="P270" i="1" s="1"/>
  <c r="N270" i="1"/>
  <c r="R270" i="1" s="1"/>
  <c r="O262" i="1"/>
  <c r="P262" i="1" s="1"/>
  <c r="N262" i="1"/>
  <c r="R262" i="1" s="1"/>
  <c r="N258" i="1"/>
  <c r="R258" i="1" s="1"/>
  <c r="O258" i="1"/>
  <c r="P258" i="1" s="1"/>
  <c r="O246" i="1"/>
  <c r="P246" i="1" s="1"/>
  <c r="N246" i="1"/>
  <c r="R246" i="1" s="1"/>
  <c r="N242" i="1"/>
  <c r="R242" i="1" s="1"/>
  <c r="O242" i="1"/>
  <c r="P242" i="1" s="1"/>
  <c r="O238" i="1"/>
  <c r="P238" i="1" s="1"/>
  <c r="N238" i="1"/>
  <c r="R238" i="1" s="1"/>
  <c r="O230" i="1"/>
  <c r="P230" i="1" s="1"/>
  <c r="N230" i="1"/>
  <c r="R230" i="1" s="1"/>
  <c r="O222" i="1"/>
  <c r="P222" i="1" s="1"/>
  <c r="N222" i="1"/>
  <c r="R222" i="1" s="1"/>
  <c r="N210" i="1"/>
  <c r="R210" i="1" s="1"/>
  <c r="O210" i="1"/>
  <c r="P210" i="1" s="1"/>
  <c r="O202" i="1"/>
  <c r="P202" i="1" s="1"/>
  <c r="N202" i="1"/>
  <c r="R202" i="1" s="1"/>
  <c r="N194" i="1"/>
  <c r="R194" i="1" s="1"/>
  <c r="O194" i="1"/>
  <c r="P194" i="1" s="1"/>
  <c r="O186" i="1"/>
  <c r="P186" i="1" s="1"/>
  <c r="N186" i="1"/>
  <c r="R186" i="1" s="1"/>
  <c r="O182" i="1"/>
  <c r="P182" i="1" s="1"/>
  <c r="N182" i="1"/>
  <c r="R182" i="1" s="1"/>
  <c r="O174" i="1"/>
  <c r="P174" i="1" s="1"/>
  <c r="N174" i="1"/>
  <c r="R174" i="1" s="1"/>
  <c r="O166" i="1"/>
  <c r="P166" i="1" s="1"/>
  <c r="N166" i="1"/>
  <c r="R166" i="1" s="1"/>
  <c r="O158" i="1"/>
  <c r="P158" i="1" s="1"/>
  <c r="N158" i="1"/>
  <c r="R158" i="1" s="1"/>
  <c r="O150" i="1"/>
  <c r="P150" i="1" s="1"/>
  <c r="N150" i="1"/>
  <c r="R150" i="1" s="1"/>
  <c r="O142" i="1"/>
  <c r="P142" i="1" s="1"/>
  <c r="N142" i="1"/>
  <c r="R142" i="1" s="1"/>
  <c r="O134" i="1"/>
  <c r="P134" i="1" s="1"/>
  <c r="N134" i="1"/>
  <c r="R134" i="1" s="1"/>
  <c r="O126" i="1"/>
  <c r="P126" i="1" s="1"/>
  <c r="N126" i="1"/>
  <c r="R126" i="1" s="1"/>
  <c r="N122" i="1"/>
  <c r="R122" i="1" s="1"/>
  <c r="O122" i="1"/>
  <c r="P122" i="1" s="1"/>
  <c r="N114" i="1"/>
  <c r="R114" i="1" s="1"/>
  <c r="O114" i="1"/>
  <c r="P114" i="1" s="1"/>
  <c r="N106" i="1"/>
  <c r="R106" i="1" s="1"/>
  <c r="O106" i="1"/>
  <c r="P106" i="1" s="1"/>
  <c r="N98" i="1"/>
  <c r="R98" i="1" s="1"/>
  <c r="O98" i="1"/>
  <c r="P98" i="1" s="1"/>
  <c r="N90" i="1"/>
  <c r="R90" i="1" s="1"/>
  <c r="O90" i="1"/>
  <c r="P90" i="1" s="1"/>
  <c r="O78" i="1"/>
  <c r="P78" i="1" s="1"/>
  <c r="N78" i="1"/>
  <c r="R78" i="1" s="1"/>
  <c r="O70" i="1"/>
  <c r="P70" i="1" s="1"/>
  <c r="N70" i="1"/>
  <c r="R70" i="1" s="1"/>
  <c r="O54" i="1"/>
  <c r="P54" i="1" s="1"/>
  <c r="N54" i="1"/>
  <c r="R54" i="1" s="1"/>
  <c r="O38" i="1"/>
  <c r="P38" i="1" s="1"/>
  <c r="N38" i="1"/>
  <c r="R38" i="1" s="1"/>
  <c r="N10" i="1"/>
  <c r="R10" i="1" s="1"/>
  <c r="O10" i="1"/>
  <c r="P10" i="1" s="1"/>
  <c r="O151" i="1"/>
  <c r="P151" i="1" s="1"/>
  <c r="N151" i="1"/>
  <c r="R151" i="1" s="1"/>
  <c r="O147" i="1"/>
  <c r="P147" i="1" s="1"/>
  <c r="N147" i="1"/>
  <c r="R147" i="1" s="1"/>
  <c r="O135" i="1"/>
  <c r="P135" i="1" s="1"/>
  <c r="N135" i="1"/>
  <c r="R135" i="1" s="1"/>
  <c r="O131" i="1"/>
  <c r="P131" i="1" s="1"/>
  <c r="N131" i="1"/>
  <c r="R131" i="1" s="1"/>
  <c r="O127" i="1"/>
  <c r="P127" i="1" s="1"/>
  <c r="N127" i="1"/>
  <c r="R127" i="1" s="1"/>
  <c r="O123" i="1"/>
  <c r="P123" i="1" s="1"/>
  <c r="N123" i="1"/>
  <c r="R123" i="1" s="1"/>
  <c r="O119" i="1"/>
  <c r="P119" i="1" s="1"/>
  <c r="N119" i="1"/>
  <c r="R119" i="1" s="1"/>
  <c r="O115" i="1"/>
  <c r="P115" i="1" s="1"/>
  <c r="N115" i="1"/>
  <c r="R115" i="1" s="1"/>
  <c r="O111" i="1"/>
  <c r="P111" i="1" s="1"/>
  <c r="N111" i="1"/>
  <c r="R111" i="1" s="1"/>
  <c r="O107" i="1"/>
  <c r="P107" i="1" s="1"/>
  <c r="N107" i="1"/>
  <c r="R107" i="1" s="1"/>
  <c r="O103" i="1"/>
  <c r="P103" i="1" s="1"/>
  <c r="N103" i="1"/>
  <c r="R103" i="1" s="1"/>
  <c r="O99" i="1"/>
  <c r="P99" i="1" s="1"/>
  <c r="N99" i="1"/>
  <c r="R99" i="1" s="1"/>
  <c r="O95" i="1"/>
  <c r="P95" i="1" s="1"/>
  <c r="N95" i="1"/>
  <c r="R95" i="1" s="1"/>
  <c r="O91" i="1"/>
  <c r="P91" i="1" s="1"/>
  <c r="N91" i="1"/>
  <c r="R91" i="1" s="1"/>
  <c r="O87" i="1"/>
  <c r="P87" i="1" s="1"/>
  <c r="N87" i="1"/>
  <c r="R87" i="1" s="1"/>
  <c r="O83" i="1"/>
  <c r="P83" i="1" s="1"/>
  <c r="N83" i="1"/>
  <c r="R83" i="1" s="1"/>
  <c r="O79" i="1"/>
  <c r="P79" i="1" s="1"/>
  <c r="N79" i="1"/>
  <c r="R79" i="1" s="1"/>
  <c r="O75" i="1"/>
  <c r="P75" i="1" s="1"/>
  <c r="N75" i="1"/>
  <c r="R75" i="1" s="1"/>
  <c r="O71" i="1"/>
  <c r="P71" i="1" s="1"/>
  <c r="N71" i="1"/>
  <c r="R71" i="1" s="1"/>
  <c r="O67" i="1"/>
  <c r="P67" i="1" s="1"/>
  <c r="N67" i="1"/>
  <c r="R67" i="1" s="1"/>
  <c r="O63" i="1"/>
  <c r="P63" i="1" s="1"/>
  <c r="N63" i="1"/>
  <c r="R63" i="1" s="1"/>
  <c r="O59" i="1"/>
  <c r="P59" i="1" s="1"/>
  <c r="N59" i="1"/>
  <c r="R59" i="1" s="1"/>
  <c r="O55" i="1"/>
  <c r="P55" i="1" s="1"/>
  <c r="N55" i="1"/>
  <c r="R55" i="1" s="1"/>
  <c r="O51" i="1"/>
  <c r="P51" i="1" s="1"/>
  <c r="N51" i="1"/>
  <c r="R51" i="1" s="1"/>
  <c r="O47" i="1"/>
  <c r="P47" i="1" s="1"/>
  <c r="N47" i="1"/>
  <c r="R47" i="1" s="1"/>
  <c r="O43" i="1"/>
  <c r="P43" i="1" s="1"/>
  <c r="N43" i="1"/>
  <c r="R43" i="1" s="1"/>
  <c r="O39" i="1"/>
  <c r="P39" i="1" s="1"/>
  <c r="N39" i="1"/>
  <c r="R39" i="1" s="1"/>
  <c r="O35" i="1"/>
  <c r="P35" i="1" s="1"/>
  <c r="N35" i="1"/>
  <c r="R35" i="1" s="1"/>
  <c r="O31" i="1"/>
  <c r="P31" i="1" s="1"/>
  <c r="N31" i="1"/>
  <c r="R31" i="1" s="1"/>
  <c r="O27" i="1"/>
  <c r="P27" i="1" s="1"/>
  <c r="N27" i="1"/>
  <c r="R27" i="1" s="1"/>
  <c r="O23" i="1"/>
  <c r="P23" i="1" s="1"/>
  <c r="N23" i="1"/>
  <c r="R23" i="1" s="1"/>
  <c r="O19" i="1"/>
  <c r="P19" i="1" s="1"/>
  <c r="N19" i="1"/>
  <c r="R19" i="1" s="1"/>
  <c r="O15" i="1"/>
  <c r="P15" i="1" s="1"/>
  <c r="N15" i="1"/>
  <c r="R15" i="1" s="1"/>
  <c r="O11" i="1"/>
  <c r="P11" i="1" s="1"/>
  <c r="N11" i="1"/>
  <c r="R11" i="1" s="1"/>
  <c r="O7" i="1"/>
  <c r="P7" i="1" s="1"/>
  <c r="N7" i="1"/>
  <c r="R7" i="1" s="1"/>
  <c r="O3" i="1"/>
  <c r="P3" i="1" s="1"/>
  <c r="N3" i="1"/>
  <c r="R3" i="1" s="1"/>
  <c r="N334" i="1"/>
  <c r="R334" i="1" s="1"/>
  <c r="N330" i="1"/>
  <c r="R330" i="1" s="1"/>
  <c r="N326" i="1"/>
  <c r="R326" i="1" s="1"/>
  <c r="N321" i="1"/>
  <c r="R321" i="1" s="1"/>
  <c r="N316" i="1"/>
  <c r="R316" i="1" s="1"/>
  <c r="N311" i="1"/>
  <c r="R311" i="1" s="1"/>
  <c r="N305" i="1"/>
  <c r="R305" i="1" s="1"/>
  <c r="N300" i="1"/>
  <c r="R300" i="1" s="1"/>
  <c r="N295" i="1"/>
  <c r="R295" i="1" s="1"/>
  <c r="N289" i="1"/>
  <c r="R289" i="1" s="1"/>
  <c r="N284" i="1"/>
  <c r="R284" i="1" s="1"/>
  <c r="N279" i="1"/>
  <c r="R279" i="1" s="1"/>
  <c r="N273" i="1"/>
  <c r="R273" i="1" s="1"/>
  <c r="N268" i="1"/>
  <c r="R268" i="1" s="1"/>
  <c r="N263" i="1"/>
  <c r="R263" i="1" s="1"/>
  <c r="N257" i="1"/>
  <c r="R257" i="1" s="1"/>
  <c r="N252" i="1"/>
  <c r="R252" i="1" s="1"/>
  <c r="N247" i="1"/>
  <c r="R247" i="1" s="1"/>
  <c r="N239" i="1"/>
  <c r="R239" i="1" s="1"/>
  <c r="N231" i="1"/>
  <c r="R231" i="1" s="1"/>
  <c r="N223" i="1"/>
  <c r="R223" i="1" s="1"/>
  <c r="N215" i="1"/>
  <c r="R215" i="1" s="1"/>
  <c r="N207" i="1"/>
  <c r="R207" i="1" s="1"/>
  <c r="N199" i="1"/>
  <c r="R199" i="1" s="1"/>
  <c r="N191" i="1"/>
  <c r="R191" i="1" s="1"/>
  <c r="N183" i="1"/>
  <c r="R183" i="1" s="1"/>
  <c r="N175" i="1"/>
  <c r="R175" i="1" s="1"/>
  <c r="N167" i="1"/>
  <c r="R167" i="1" s="1"/>
  <c r="N159" i="1"/>
  <c r="R159" i="1" s="1"/>
  <c r="N148" i="1"/>
  <c r="R148" i="1" s="1"/>
  <c r="N137" i="1"/>
  <c r="R137" i="1" s="1"/>
  <c r="N117" i="1"/>
  <c r="R117" i="1" s="1"/>
  <c r="N85" i="1"/>
  <c r="R85" i="1" s="1"/>
  <c r="N53" i="1"/>
  <c r="R53" i="1" s="1"/>
  <c r="N21" i="1"/>
  <c r="R21" i="1" s="1"/>
  <c r="O318" i="1"/>
  <c r="P318" i="1" s="1"/>
  <c r="O84" i="1"/>
  <c r="P84" i="1" s="1"/>
  <c r="O20" i="1"/>
  <c r="P20" i="1" s="1"/>
  <c r="T241" i="1" l="1"/>
</calcChain>
</file>

<file path=xl/sharedStrings.xml><?xml version="1.0" encoding="utf-8"?>
<sst xmlns="http://schemas.openxmlformats.org/spreadsheetml/2006/main" count="1693" uniqueCount="37">
  <si>
    <t>委托时间</t>
  </si>
  <si>
    <t>投顾编号</t>
  </si>
  <si>
    <t>证券代码</t>
  </si>
  <si>
    <t>成交数量</t>
  </si>
  <si>
    <t>成交均价</t>
  </si>
  <si>
    <t>操作</t>
  </si>
  <si>
    <t>理财产品</t>
  </si>
  <si>
    <t>状态</t>
  </si>
  <si>
    <t>证券名称</t>
  </si>
  <si>
    <t>委托编号</t>
  </si>
  <si>
    <t>投顾姓名</t>
  </si>
  <si>
    <t>买入</t>
  </si>
  <si>
    <t>致远1号</t>
  </si>
  <si>
    <t>已转换</t>
  </si>
  <si>
    <t>BNS000</t>
  </si>
  <si>
    <t>赵汤毅</t>
  </si>
  <si>
    <t>邓文亮</t>
  </si>
  <si>
    <t>杨金鹤</t>
  </si>
  <si>
    <t>卖出</t>
  </si>
  <si>
    <t>黄瑞士</t>
  </si>
  <si>
    <t>冯艺超</t>
  </si>
  <si>
    <t>汤文浩</t>
  </si>
  <si>
    <t>李超辉</t>
  </si>
  <si>
    <t>王凯</t>
  </si>
  <si>
    <t>王吉</t>
  </si>
  <si>
    <t>唐承协</t>
  </si>
  <si>
    <t>王树华</t>
  </si>
  <si>
    <t>余柏翰</t>
  </si>
  <si>
    <t>赵宇</t>
  </si>
  <si>
    <t>成交金额</t>
    <phoneticPr fontId="18" type="noConversion"/>
  </si>
  <si>
    <t>方向</t>
    <phoneticPr fontId="18" type="noConversion"/>
  </si>
  <si>
    <t>带符号金额</t>
    <phoneticPr fontId="18" type="noConversion"/>
  </si>
  <si>
    <t>比例交易费</t>
    <phoneticPr fontId="18" type="noConversion"/>
  </si>
  <si>
    <t>实际交易费</t>
    <phoneticPr fontId="18" type="noConversion"/>
  </si>
  <si>
    <t>印花税</t>
    <phoneticPr fontId="18" type="noConversion"/>
  </si>
  <si>
    <t>经手费</t>
    <phoneticPr fontId="18" type="noConversion"/>
  </si>
  <si>
    <t>总费用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</si>
</sst>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44" fontId="0" fillId="0" borderId="0" xfId="42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货币" xfId="42" builtinId="4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6"/>
  <sheetViews>
    <sheetView tabSelected="1" topLeftCell="D1" workbookViewId="0">
      <pane ySplit="1" topLeftCell="A2" activePane="bottomLeft" state="frozen"/>
      <selection pane="bottomLeft" activeCell="S14" sqref="S14"/>
    </sheetView>
  </sheetViews>
  <sheetFormatPr defaultRowHeight="13.5" x14ac:dyDescent="0.15"/>
  <cols>
    <col min="13" max="13" width="5.25" bestFit="1" customWidth="1"/>
    <col min="14" max="14" width="11.625" bestFit="1" customWidth="1"/>
    <col min="15" max="16" width="11.125" style="2" bestFit="1" customWidth="1"/>
    <col min="17" max="17" width="11" style="2" customWidth="1"/>
    <col min="18" max="18" width="10.5" style="2" bestFit="1" customWidth="1"/>
    <col min="19" max="19" width="12.75" style="2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  <c r="N1" t="s">
        <v>31</v>
      </c>
      <c r="O1" s="2" t="s">
        <v>32</v>
      </c>
      <c r="P1" s="2" t="s">
        <v>33</v>
      </c>
      <c r="Q1" s="2" t="s">
        <v>35</v>
      </c>
      <c r="R1" s="2" t="s">
        <v>34</v>
      </c>
      <c r="S1" s="2" t="s">
        <v>36</v>
      </c>
    </row>
    <row r="2" spans="1:19" x14ac:dyDescent="0.15">
      <c r="A2">
        <v>101226</v>
      </c>
      <c r="B2">
        <v>400028</v>
      </c>
      <c r="C2">
        <v>600649</v>
      </c>
      <c r="D2">
        <v>6600</v>
      </c>
      <c r="E2">
        <v>10.75</v>
      </c>
      <c r="F2" t="s">
        <v>11</v>
      </c>
      <c r="G2" t="s">
        <v>12</v>
      </c>
      <c r="H2" t="s">
        <v>13</v>
      </c>
      <c r="I2">
        <v>600649</v>
      </c>
      <c r="J2" t="s">
        <v>14</v>
      </c>
      <c r="K2">
        <v>400028</v>
      </c>
      <c r="L2">
        <f>D2*E2</f>
        <v>70950</v>
      </c>
      <c r="M2">
        <v>-1</v>
      </c>
      <c r="N2">
        <f>L2*M2</f>
        <v>-70950</v>
      </c>
      <c r="O2" s="2">
        <f>L2*0.0003</f>
        <v>21.284999999999997</v>
      </c>
      <c r="P2" s="2">
        <f>MAX(O2,5)</f>
        <v>21.284999999999997</v>
      </c>
      <c r="Q2" s="2">
        <f>IF(I2&gt;=600000,L2*0.00002, 0)</f>
        <v>1.419</v>
      </c>
      <c r="R2" s="2">
        <f>MAX(N2*0.001, 0)</f>
        <v>0</v>
      </c>
      <c r="S2" s="2">
        <f>P2+Q2+R2</f>
        <v>22.703999999999997</v>
      </c>
    </row>
    <row r="3" spans="1:19" x14ac:dyDescent="0.15">
      <c r="A3">
        <v>93018</v>
      </c>
      <c r="B3">
        <v>400027</v>
      </c>
      <c r="C3">
        <v>600188</v>
      </c>
      <c r="D3">
        <v>900</v>
      </c>
      <c r="E3">
        <v>14.4</v>
      </c>
      <c r="F3" t="s">
        <v>11</v>
      </c>
      <c r="G3" t="s">
        <v>12</v>
      </c>
      <c r="H3" t="s">
        <v>13</v>
      </c>
      <c r="I3">
        <v>600188</v>
      </c>
      <c r="J3" t="s">
        <v>14</v>
      </c>
      <c r="K3" t="s">
        <v>16</v>
      </c>
      <c r="L3">
        <f t="shared" ref="L3:L66" si="0">D3*E3</f>
        <v>12960</v>
      </c>
      <c r="M3">
        <v>-1</v>
      </c>
      <c r="N3">
        <f t="shared" ref="N3:N66" si="1">L3*M3</f>
        <v>-12960</v>
      </c>
      <c r="O3" s="2">
        <f t="shared" ref="O3:O66" si="2">L3*0.0003</f>
        <v>3.8879999999999995</v>
      </c>
      <c r="P3" s="2">
        <f t="shared" ref="P3:P66" si="3">MAX(O3,5)</f>
        <v>5</v>
      </c>
      <c r="Q3" s="2">
        <f>IF(I3&gt;=600000,L3*0.00002, 0)</f>
        <v>0.25920000000000004</v>
      </c>
      <c r="R3" s="2">
        <f>MAX(N3*0.001, 0)</f>
        <v>0</v>
      </c>
      <c r="S3" s="2">
        <f t="shared" ref="S3:S66" si="4">P3+Q3+R3</f>
        <v>5.2591999999999999</v>
      </c>
    </row>
    <row r="4" spans="1:19" x14ac:dyDescent="0.15">
      <c r="A4">
        <v>93019</v>
      </c>
      <c r="B4">
        <v>400027</v>
      </c>
      <c r="C4">
        <v>600188</v>
      </c>
      <c r="D4">
        <v>2100</v>
      </c>
      <c r="E4">
        <v>14.4</v>
      </c>
      <c r="F4" t="s">
        <v>11</v>
      </c>
      <c r="G4" t="s">
        <v>12</v>
      </c>
      <c r="H4" t="s">
        <v>13</v>
      </c>
      <c r="I4">
        <v>600188</v>
      </c>
      <c r="J4" t="s">
        <v>14</v>
      </c>
      <c r="K4" t="s">
        <v>16</v>
      </c>
      <c r="L4">
        <f t="shared" si="0"/>
        <v>30240</v>
      </c>
      <c r="M4">
        <v>-1</v>
      </c>
      <c r="N4">
        <f t="shared" si="1"/>
        <v>-30240</v>
      </c>
      <c r="O4" s="2">
        <f t="shared" si="2"/>
        <v>9.0719999999999992</v>
      </c>
      <c r="P4" s="2">
        <f t="shared" si="3"/>
        <v>9.0719999999999992</v>
      </c>
      <c r="Q4" s="2">
        <f>IF(I4&gt;=600000,L4*0.00002, 0)</f>
        <v>0.6048</v>
      </c>
      <c r="R4" s="2">
        <f>MAX(N4*0.001, 0)</f>
        <v>0</v>
      </c>
      <c r="S4" s="2">
        <f t="shared" si="4"/>
        <v>9.6768000000000001</v>
      </c>
    </row>
    <row r="5" spans="1:19" x14ac:dyDescent="0.15">
      <c r="A5">
        <v>93120</v>
      </c>
      <c r="B5">
        <v>400027</v>
      </c>
      <c r="C5">
        <v>600188</v>
      </c>
      <c r="D5">
        <v>200</v>
      </c>
      <c r="E5">
        <v>14.4</v>
      </c>
      <c r="F5" t="s">
        <v>11</v>
      </c>
      <c r="G5" t="s">
        <v>12</v>
      </c>
      <c r="H5" t="s">
        <v>13</v>
      </c>
      <c r="I5">
        <v>600188</v>
      </c>
      <c r="J5" t="s">
        <v>14</v>
      </c>
      <c r="K5" t="s">
        <v>16</v>
      </c>
      <c r="L5">
        <f t="shared" si="0"/>
        <v>2880</v>
      </c>
      <c r="M5">
        <v>-1</v>
      </c>
      <c r="N5">
        <f t="shared" si="1"/>
        <v>-2880</v>
      </c>
      <c r="O5" s="2">
        <f t="shared" si="2"/>
        <v>0.86399999999999988</v>
      </c>
      <c r="P5" s="2">
        <f t="shared" si="3"/>
        <v>5</v>
      </c>
      <c r="Q5" s="2">
        <f>IF(I5&gt;=600000,L5*0.00002, 0)</f>
        <v>5.7600000000000005E-2</v>
      </c>
      <c r="R5" s="2">
        <f>MAX(N5*0.001, 0)</f>
        <v>0</v>
      </c>
      <c r="S5" s="2">
        <f t="shared" si="4"/>
        <v>5.0575999999999999</v>
      </c>
    </row>
    <row r="6" spans="1:19" x14ac:dyDescent="0.15">
      <c r="A6">
        <v>93122</v>
      </c>
      <c r="B6">
        <v>400027</v>
      </c>
      <c r="C6">
        <v>600188</v>
      </c>
      <c r="D6">
        <v>500</v>
      </c>
      <c r="E6">
        <v>14.4</v>
      </c>
      <c r="F6" t="s">
        <v>11</v>
      </c>
      <c r="G6" t="s">
        <v>12</v>
      </c>
      <c r="H6" t="s">
        <v>13</v>
      </c>
      <c r="I6">
        <v>600188</v>
      </c>
      <c r="J6" t="s">
        <v>14</v>
      </c>
      <c r="K6" t="s">
        <v>16</v>
      </c>
      <c r="L6">
        <f t="shared" si="0"/>
        <v>7200</v>
      </c>
      <c r="M6">
        <v>-1</v>
      </c>
      <c r="N6">
        <f t="shared" si="1"/>
        <v>-7200</v>
      </c>
      <c r="O6" s="2">
        <f t="shared" si="2"/>
        <v>2.1599999999999997</v>
      </c>
      <c r="P6" s="2">
        <f t="shared" si="3"/>
        <v>5</v>
      </c>
      <c r="Q6" s="2">
        <f>IF(I6&gt;=600000,L6*0.00002, 0)</f>
        <v>0.14400000000000002</v>
      </c>
      <c r="R6" s="2">
        <f>MAX(N6*0.001, 0)</f>
        <v>0</v>
      </c>
      <c r="S6" s="2">
        <f t="shared" si="4"/>
        <v>5.1440000000000001</v>
      </c>
    </row>
    <row r="7" spans="1:19" x14ac:dyDescent="0.15">
      <c r="A7">
        <v>93123</v>
      </c>
      <c r="B7">
        <v>400027</v>
      </c>
      <c r="C7">
        <v>600188</v>
      </c>
      <c r="D7">
        <v>900</v>
      </c>
      <c r="E7">
        <v>14.4</v>
      </c>
      <c r="F7" t="s">
        <v>11</v>
      </c>
      <c r="G7" t="s">
        <v>12</v>
      </c>
      <c r="H7" t="s">
        <v>13</v>
      </c>
      <c r="I7">
        <v>600188</v>
      </c>
      <c r="J7" t="s">
        <v>14</v>
      </c>
      <c r="K7" t="s">
        <v>16</v>
      </c>
      <c r="L7">
        <f t="shared" si="0"/>
        <v>12960</v>
      </c>
      <c r="M7">
        <v>-1</v>
      </c>
      <c r="N7">
        <f t="shared" si="1"/>
        <v>-12960</v>
      </c>
      <c r="O7" s="2">
        <f t="shared" si="2"/>
        <v>3.8879999999999995</v>
      </c>
      <c r="P7" s="2">
        <f t="shared" si="3"/>
        <v>5</v>
      </c>
      <c r="Q7" s="2">
        <f>IF(I7&gt;=600000,L7*0.00002, 0)</f>
        <v>0.25920000000000004</v>
      </c>
      <c r="R7" s="2">
        <f>MAX(N7*0.001, 0)</f>
        <v>0</v>
      </c>
      <c r="S7" s="2">
        <f t="shared" si="4"/>
        <v>5.2591999999999999</v>
      </c>
    </row>
    <row r="8" spans="1:19" x14ac:dyDescent="0.15">
      <c r="A8">
        <v>93124</v>
      </c>
      <c r="B8">
        <v>400027</v>
      </c>
      <c r="C8">
        <v>600188</v>
      </c>
      <c r="D8">
        <v>800</v>
      </c>
      <c r="E8">
        <v>14.4</v>
      </c>
      <c r="F8" t="s">
        <v>11</v>
      </c>
      <c r="G8" t="s">
        <v>12</v>
      </c>
      <c r="H8" t="s">
        <v>13</v>
      </c>
      <c r="I8">
        <v>600188</v>
      </c>
      <c r="J8" t="s">
        <v>14</v>
      </c>
      <c r="K8" t="s">
        <v>16</v>
      </c>
      <c r="L8">
        <f t="shared" si="0"/>
        <v>11520</v>
      </c>
      <c r="M8">
        <v>-1</v>
      </c>
      <c r="N8">
        <f t="shared" si="1"/>
        <v>-11520</v>
      </c>
      <c r="O8" s="2">
        <f t="shared" si="2"/>
        <v>3.4559999999999995</v>
      </c>
      <c r="P8" s="2">
        <f t="shared" si="3"/>
        <v>5</v>
      </c>
      <c r="Q8" s="2">
        <f>IF(I8&gt;=600000,L8*0.00002, 0)</f>
        <v>0.23040000000000002</v>
      </c>
      <c r="R8" s="2">
        <f>MAX(N8*0.001, 0)</f>
        <v>0</v>
      </c>
      <c r="S8" s="2">
        <f t="shared" si="4"/>
        <v>5.2304000000000004</v>
      </c>
    </row>
    <row r="9" spans="1:19" x14ac:dyDescent="0.15">
      <c r="A9">
        <v>93127</v>
      </c>
      <c r="B9">
        <v>400027</v>
      </c>
      <c r="C9">
        <v>600188</v>
      </c>
      <c r="D9">
        <v>600</v>
      </c>
      <c r="E9">
        <v>14.4</v>
      </c>
      <c r="F9" t="s">
        <v>11</v>
      </c>
      <c r="G9" t="s">
        <v>12</v>
      </c>
      <c r="H9" t="s">
        <v>13</v>
      </c>
      <c r="I9">
        <v>600188</v>
      </c>
      <c r="J9" t="s">
        <v>14</v>
      </c>
      <c r="K9" t="s">
        <v>16</v>
      </c>
      <c r="L9">
        <f t="shared" si="0"/>
        <v>8640</v>
      </c>
      <c r="M9">
        <v>-1</v>
      </c>
      <c r="N9">
        <f t="shared" si="1"/>
        <v>-8640</v>
      </c>
      <c r="O9" s="2">
        <f t="shared" si="2"/>
        <v>2.5919999999999996</v>
      </c>
      <c r="P9" s="2">
        <f t="shared" si="3"/>
        <v>5</v>
      </c>
      <c r="Q9" s="2">
        <f>IF(I9&gt;=600000,L9*0.00002, 0)</f>
        <v>0.17280000000000001</v>
      </c>
      <c r="R9" s="2">
        <f>MAX(N9*0.001, 0)</f>
        <v>0</v>
      </c>
      <c r="S9" s="2">
        <f t="shared" si="4"/>
        <v>5.1727999999999996</v>
      </c>
    </row>
    <row r="10" spans="1:19" x14ac:dyDescent="0.15">
      <c r="A10">
        <v>93328</v>
      </c>
      <c r="B10">
        <v>400027</v>
      </c>
      <c r="C10">
        <v>601600</v>
      </c>
      <c r="D10">
        <v>1300</v>
      </c>
      <c r="E10">
        <v>5.52</v>
      </c>
      <c r="F10" t="s">
        <v>11</v>
      </c>
      <c r="G10" t="s">
        <v>12</v>
      </c>
      <c r="H10" t="s">
        <v>13</v>
      </c>
      <c r="I10">
        <v>601600</v>
      </c>
      <c r="J10" t="s">
        <v>14</v>
      </c>
      <c r="K10" t="s">
        <v>16</v>
      </c>
      <c r="L10">
        <f t="shared" si="0"/>
        <v>7175.9999999999991</v>
      </c>
      <c r="M10">
        <v>-1</v>
      </c>
      <c r="N10">
        <f t="shared" si="1"/>
        <v>-7175.9999999999991</v>
      </c>
      <c r="O10" s="2">
        <f t="shared" si="2"/>
        <v>2.1527999999999996</v>
      </c>
      <c r="P10" s="2">
        <f t="shared" si="3"/>
        <v>5</v>
      </c>
      <c r="Q10" s="2">
        <f>IF(I10&gt;=600000,L10*0.00002, 0)</f>
        <v>0.14351999999999998</v>
      </c>
      <c r="R10" s="2">
        <f>MAX(N10*0.001, 0)</f>
        <v>0</v>
      </c>
      <c r="S10" s="2">
        <f t="shared" si="4"/>
        <v>5.1435199999999996</v>
      </c>
    </row>
    <row r="11" spans="1:19" x14ac:dyDescent="0.15">
      <c r="A11">
        <v>93329</v>
      </c>
      <c r="B11">
        <v>400027</v>
      </c>
      <c r="C11">
        <v>601600</v>
      </c>
      <c r="D11">
        <v>8700</v>
      </c>
      <c r="E11">
        <v>5.52</v>
      </c>
      <c r="F11" t="s">
        <v>11</v>
      </c>
      <c r="G11" t="s">
        <v>12</v>
      </c>
      <c r="H11" t="s">
        <v>13</v>
      </c>
      <c r="I11">
        <v>601600</v>
      </c>
      <c r="J11" t="s">
        <v>14</v>
      </c>
      <c r="K11" t="s">
        <v>16</v>
      </c>
      <c r="L11">
        <f t="shared" si="0"/>
        <v>48023.999999999993</v>
      </c>
      <c r="M11">
        <v>-1</v>
      </c>
      <c r="N11">
        <f t="shared" si="1"/>
        <v>-48023.999999999993</v>
      </c>
      <c r="O11" s="2">
        <f t="shared" si="2"/>
        <v>14.407199999999996</v>
      </c>
      <c r="P11" s="2">
        <f t="shared" si="3"/>
        <v>14.407199999999996</v>
      </c>
      <c r="Q11" s="2">
        <f>IF(I11&gt;=600000,L11*0.00002, 0)</f>
        <v>0.96047999999999989</v>
      </c>
      <c r="R11" s="2">
        <f>MAX(N11*0.001, 0)</f>
        <v>0</v>
      </c>
      <c r="S11" s="2">
        <f t="shared" si="4"/>
        <v>15.367679999999996</v>
      </c>
    </row>
    <row r="12" spans="1:19" x14ac:dyDescent="0.15">
      <c r="A12">
        <v>93437</v>
      </c>
      <c r="B12">
        <v>400027</v>
      </c>
      <c r="C12">
        <v>601600</v>
      </c>
      <c r="D12">
        <v>3000</v>
      </c>
      <c r="E12">
        <v>5.54</v>
      </c>
      <c r="F12" t="s">
        <v>18</v>
      </c>
      <c r="G12" t="s">
        <v>12</v>
      </c>
      <c r="H12" t="s">
        <v>13</v>
      </c>
      <c r="I12">
        <v>601600</v>
      </c>
      <c r="J12" t="s">
        <v>14</v>
      </c>
      <c r="K12" t="s">
        <v>16</v>
      </c>
      <c r="L12">
        <f t="shared" si="0"/>
        <v>16620</v>
      </c>
      <c r="M12">
        <v>1</v>
      </c>
      <c r="N12">
        <f t="shared" si="1"/>
        <v>16620</v>
      </c>
      <c r="O12" s="2">
        <f t="shared" si="2"/>
        <v>4.9859999999999998</v>
      </c>
      <c r="P12" s="2">
        <f t="shared" si="3"/>
        <v>5</v>
      </c>
      <c r="Q12" s="2">
        <f>IF(I12&gt;=600000,L12*0.00002, 0)</f>
        <v>0.33240000000000003</v>
      </c>
      <c r="R12" s="2">
        <f>MAX(N12*0.001, 0)</f>
        <v>16.62</v>
      </c>
      <c r="S12" s="2">
        <f t="shared" si="4"/>
        <v>21.952400000000001</v>
      </c>
    </row>
    <row r="13" spans="1:19" x14ac:dyDescent="0.15">
      <c r="A13">
        <v>93437</v>
      </c>
      <c r="B13">
        <v>400027</v>
      </c>
      <c r="C13">
        <v>601600</v>
      </c>
      <c r="D13">
        <v>200</v>
      </c>
      <c r="E13">
        <v>5.54</v>
      </c>
      <c r="F13" t="s">
        <v>18</v>
      </c>
      <c r="G13" t="s">
        <v>12</v>
      </c>
      <c r="H13" t="s">
        <v>13</v>
      </c>
      <c r="I13">
        <v>601600</v>
      </c>
      <c r="J13" t="s">
        <v>14</v>
      </c>
      <c r="K13" t="s">
        <v>16</v>
      </c>
      <c r="L13">
        <f t="shared" si="0"/>
        <v>1108</v>
      </c>
      <c r="M13">
        <v>1</v>
      </c>
      <c r="N13">
        <f t="shared" si="1"/>
        <v>1108</v>
      </c>
      <c r="O13" s="2">
        <f t="shared" si="2"/>
        <v>0.33239999999999997</v>
      </c>
      <c r="P13" s="2">
        <f t="shared" si="3"/>
        <v>5</v>
      </c>
      <c r="Q13" s="2">
        <f>IF(I13&gt;=600000,L13*0.00002, 0)</f>
        <v>2.2160000000000003E-2</v>
      </c>
      <c r="R13" s="2">
        <f>MAX(N13*0.001, 0)</f>
        <v>1.1080000000000001</v>
      </c>
      <c r="S13" s="2">
        <f t="shared" si="4"/>
        <v>6.1301600000000001</v>
      </c>
    </row>
    <row r="14" spans="1:19" x14ac:dyDescent="0.15">
      <c r="A14">
        <v>93437</v>
      </c>
      <c r="B14">
        <v>400027</v>
      </c>
      <c r="C14">
        <v>601600</v>
      </c>
      <c r="D14">
        <v>3700</v>
      </c>
      <c r="E14">
        <v>5.54</v>
      </c>
      <c r="F14" t="s">
        <v>18</v>
      </c>
      <c r="G14" t="s">
        <v>12</v>
      </c>
      <c r="H14" t="s">
        <v>13</v>
      </c>
      <c r="I14">
        <v>601600</v>
      </c>
      <c r="J14" t="s">
        <v>14</v>
      </c>
      <c r="K14" t="s">
        <v>16</v>
      </c>
      <c r="L14">
        <f t="shared" si="0"/>
        <v>20498</v>
      </c>
      <c r="M14">
        <v>1</v>
      </c>
      <c r="N14">
        <f t="shared" si="1"/>
        <v>20498</v>
      </c>
      <c r="O14" s="2">
        <f t="shared" si="2"/>
        <v>6.1493999999999991</v>
      </c>
      <c r="P14" s="2">
        <f t="shared" si="3"/>
        <v>6.1493999999999991</v>
      </c>
      <c r="Q14" s="2">
        <f>IF(I14&gt;=600000,L14*0.00002, 0)</f>
        <v>0.40996000000000005</v>
      </c>
      <c r="R14" s="2">
        <f>MAX(N14*0.001, 0)</f>
        <v>20.498000000000001</v>
      </c>
      <c r="S14" s="2">
        <f t="shared" si="4"/>
        <v>27.057359999999999</v>
      </c>
    </row>
    <row r="15" spans="1:19" x14ac:dyDescent="0.15">
      <c r="A15">
        <v>93437</v>
      </c>
      <c r="B15">
        <v>400027</v>
      </c>
      <c r="C15">
        <v>601600</v>
      </c>
      <c r="D15">
        <v>100</v>
      </c>
      <c r="E15">
        <v>5.54</v>
      </c>
      <c r="F15" t="s">
        <v>18</v>
      </c>
      <c r="G15" t="s">
        <v>12</v>
      </c>
      <c r="H15" t="s">
        <v>13</v>
      </c>
      <c r="I15">
        <v>601600</v>
      </c>
      <c r="J15" t="s">
        <v>14</v>
      </c>
      <c r="K15" t="s">
        <v>16</v>
      </c>
      <c r="L15">
        <f t="shared" si="0"/>
        <v>554</v>
      </c>
      <c r="M15">
        <v>1</v>
      </c>
      <c r="N15">
        <f t="shared" si="1"/>
        <v>554</v>
      </c>
      <c r="O15" s="2">
        <f t="shared" si="2"/>
        <v>0.16619999999999999</v>
      </c>
      <c r="P15" s="2">
        <f t="shared" si="3"/>
        <v>5</v>
      </c>
      <c r="Q15" s="2">
        <f>IF(I15&gt;=600000,L15*0.00002, 0)</f>
        <v>1.1080000000000001E-2</v>
      </c>
      <c r="R15" s="2">
        <f>MAX(N15*0.001, 0)</f>
        <v>0.55400000000000005</v>
      </c>
      <c r="S15" s="2">
        <f t="shared" si="4"/>
        <v>5.56508</v>
      </c>
    </row>
    <row r="16" spans="1:19" x14ac:dyDescent="0.15">
      <c r="A16">
        <v>93437</v>
      </c>
      <c r="B16">
        <v>400027</v>
      </c>
      <c r="C16">
        <v>601600</v>
      </c>
      <c r="D16">
        <v>3000</v>
      </c>
      <c r="E16">
        <v>5.54</v>
      </c>
      <c r="F16" t="s">
        <v>18</v>
      </c>
      <c r="G16" t="s">
        <v>12</v>
      </c>
      <c r="H16" t="s">
        <v>13</v>
      </c>
      <c r="I16">
        <v>601600</v>
      </c>
      <c r="J16" t="s">
        <v>14</v>
      </c>
      <c r="K16" t="s">
        <v>16</v>
      </c>
      <c r="L16">
        <f t="shared" si="0"/>
        <v>16620</v>
      </c>
      <c r="M16">
        <v>1</v>
      </c>
      <c r="N16">
        <f t="shared" si="1"/>
        <v>16620</v>
      </c>
      <c r="O16" s="2">
        <f t="shared" si="2"/>
        <v>4.9859999999999998</v>
      </c>
      <c r="P16" s="2">
        <f t="shared" si="3"/>
        <v>5</v>
      </c>
      <c r="Q16" s="2">
        <f>IF(I16&gt;=600000,L16*0.00002, 0)</f>
        <v>0.33240000000000003</v>
      </c>
      <c r="R16" s="2">
        <f>MAX(N16*0.001, 0)</f>
        <v>16.62</v>
      </c>
      <c r="S16" s="2">
        <f t="shared" si="4"/>
        <v>21.952400000000001</v>
      </c>
    </row>
    <row r="17" spans="1:19" x14ac:dyDescent="0.15">
      <c r="A17">
        <v>93459</v>
      </c>
      <c r="B17">
        <v>400027</v>
      </c>
      <c r="C17">
        <v>600188</v>
      </c>
      <c r="D17">
        <v>3000</v>
      </c>
      <c r="E17">
        <v>14.5</v>
      </c>
      <c r="F17" t="s">
        <v>18</v>
      </c>
      <c r="G17" t="s">
        <v>12</v>
      </c>
      <c r="H17" t="s">
        <v>13</v>
      </c>
      <c r="I17">
        <v>600188</v>
      </c>
      <c r="J17" t="s">
        <v>14</v>
      </c>
      <c r="K17" t="s">
        <v>16</v>
      </c>
      <c r="L17">
        <f t="shared" si="0"/>
        <v>43500</v>
      </c>
      <c r="M17">
        <v>1</v>
      </c>
      <c r="N17">
        <f t="shared" si="1"/>
        <v>43500</v>
      </c>
      <c r="O17" s="2">
        <f t="shared" si="2"/>
        <v>13.049999999999999</v>
      </c>
      <c r="P17" s="2">
        <f t="shared" si="3"/>
        <v>13.049999999999999</v>
      </c>
      <c r="Q17" s="2">
        <f>IF(I17&gt;=600000,L17*0.00002, 0)</f>
        <v>0.87000000000000011</v>
      </c>
      <c r="R17" s="2">
        <f>MAX(N17*0.001, 0)</f>
        <v>43.5</v>
      </c>
      <c r="S17" s="2">
        <f t="shared" si="4"/>
        <v>57.42</v>
      </c>
    </row>
    <row r="18" spans="1:19" x14ac:dyDescent="0.15">
      <c r="A18">
        <v>93505</v>
      </c>
      <c r="B18">
        <v>400027</v>
      </c>
      <c r="C18">
        <v>600188</v>
      </c>
      <c r="D18">
        <v>1500</v>
      </c>
      <c r="E18">
        <v>14.49</v>
      </c>
      <c r="F18" t="s">
        <v>18</v>
      </c>
      <c r="G18" t="s">
        <v>12</v>
      </c>
      <c r="H18" t="s">
        <v>13</v>
      </c>
      <c r="I18">
        <v>600188</v>
      </c>
      <c r="J18" t="s">
        <v>14</v>
      </c>
      <c r="K18" t="s">
        <v>16</v>
      </c>
      <c r="L18">
        <f t="shared" si="0"/>
        <v>21735</v>
      </c>
      <c r="M18">
        <v>1</v>
      </c>
      <c r="N18">
        <f t="shared" si="1"/>
        <v>21735</v>
      </c>
      <c r="O18" s="2">
        <f t="shared" si="2"/>
        <v>6.5204999999999993</v>
      </c>
      <c r="P18" s="2">
        <f t="shared" si="3"/>
        <v>6.5204999999999993</v>
      </c>
      <c r="Q18" s="2">
        <f>IF(I18&gt;=600000,L18*0.00002, 0)</f>
        <v>0.43470000000000003</v>
      </c>
      <c r="R18" s="2">
        <f>MAX(N18*0.001, 0)</f>
        <v>21.734999999999999</v>
      </c>
      <c r="S18" s="2">
        <f t="shared" si="4"/>
        <v>28.690199999999997</v>
      </c>
    </row>
    <row r="19" spans="1:19" x14ac:dyDescent="0.15">
      <c r="A19">
        <v>93505</v>
      </c>
      <c r="B19">
        <v>400027</v>
      </c>
      <c r="C19">
        <v>600188</v>
      </c>
      <c r="D19">
        <v>500</v>
      </c>
      <c r="E19">
        <v>14.49</v>
      </c>
      <c r="F19" t="s">
        <v>18</v>
      </c>
      <c r="G19" t="s">
        <v>12</v>
      </c>
      <c r="H19" t="s">
        <v>13</v>
      </c>
      <c r="I19">
        <v>600188</v>
      </c>
      <c r="J19" t="s">
        <v>14</v>
      </c>
      <c r="K19" t="s">
        <v>16</v>
      </c>
      <c r="L19">
        <f t="shared" si="0"/>
        <v>7245</v>
      </c>
      <c r="M19">
        <v>1</v>
      </c>
      <c r="N19">
        <f t="shared" si="1"/>
        <v>7245</v>
      </c>
      <c r="O19" s="2">
        <f t="shared" si="2"/>
        <v>2.1734999999999998</v>
      </c>
      <c r="P19" s="2">
        <f t="shared" si="3"/>
        <v>5</v>
      </c>
      <c r="Q19" s="2">
        <f>IF(I19&gt;=600000,L19*0.00002, 0)</f>
        <v>0.1449</v>
      </c>
      <c r="R19" s="2">
        <f>MAX(N19*0.001, 0)</f>
        <v>7.2450000000000001</v>
      </c>
      <c r="S19" s="2">
        <f t="shared" si="4"/>
        <v>12.389900000000001</v>
      </c>
    </row>
    <row r="20" spans="1:19" x14ac:dyDescent="0.15">
      <c r="A20">
        <v>93505</v>
      </c>
      <c r="B20">
        <v>400027</v>
      </c>
      <c r="C20">
        <v>600188</v>
      </c>
      <c r="D20">
        <v>900</v>
      </c>
      <c r="E20">
        <v>14.49</v>
      </c>
      <c r="F20" t="s">
        <v>18</v>
      </c>
      <c r="G20" t="s">
        <v>12</v>
      </c>
      <c r="H20" t="s">
        <v>13</v>
      </c>
      <c r="I20">
        <v>600188</v>
      </c>
      <c r="J20" t="s">
        <v>14</v>
      </c>
      <c r="K20" t="s">
        <v>16</v>
      </c>
      <c r="L20">
        <f t="shared" si="0"/>
        <v>13041</v>
      </c>
      <c r="M20">
        <v>1</v>
      </c>
      <c r="N20">
        <f t="shared" si="1"/>
        <v>13041</v>
      </c>
      <c r="O20" s="2">
        <f t="shared" si="2"/>
        <v>3.9122999999999997</v>
      </c>
      <c r="P20" s="2">
        <f t="shared" si="3"/>
        <v>5</v>
      </c>
      <c r="Q20" s="2">
        <f>IF(I20&gt;=600000,L20*0.00002, 0)</f>
        <v>0.26082</v>
      </c>
      <c r="R20" s="2">
        <f>MAX(N20*0.001, 0)</f>
        <v>13.041</v>
      </c>
      <c r="S20" s="2">
        <f t="shared" si="4"/>
        <v>18.301819999999999</v>
      </c>
    </row>
    <row r="21" spans="1:19" x14ac:dyDescent="0.15">
      <c r="A21">
        <v>93505</v>
      </c>
      <c r="B21">
        <v>400027</v>
      </c>
      <c r="C21">
        <v>600188</v>
      </c>
      <c r="D21">
        <v>100</v>
      </c>
      <c r="E21">
        <v>14.49</v>
      </c>
      <c r="F21" t="s">
        <v>18</v>
      </c>
      <c r="G21" t="s">
        <v>12</v>
      </c>
      <c r="H21" t="s">
        <v>13</v>
      </c>
      <c r="I21">
        <v>600188</v>
      </c>
      <c r="J21" t="s">
        <v>14</v>
      </c>
      <c r="K21" t="s">
        <v>16</v>
      </c>
      <c r="L21">
        <f t="shared" si="0"/>
        <v>1449</v>
      </c>
      <c r="M21">
        <v>1</v>
      </c>
      <c r="N21">
        <f t="shared" si="1"/>
        <v>1449</v>
      </c>
      <c r="O21" s="2">
        <f t="shared" si="2"/>
        <v>0.43469999999999998</v>
      </c>
      <c r="P21" s="2">
        <f t="shared" si="3"/>
        <v>5</v>
      </c>
      <c r="Q21" s="2">
        <f>IF(I21&gt;=600000,L21*0.00002, 0)</f>
        <v>2.8980000000000002E-2</v>
      </c>
      <c r="R21" s="2">
        <f>MAX(N21*0.001, 0)</f>
        <v>1.4490000000000001</v>
      </c>
      <c r="S21" s="2">
        <f t="shared" si="4"/>
        <v>6.4779799999999996</v>
      </c>
    </row>
    <row r="22" spans="1:19" x14ac:dyDescent="0.15">
      <c r="A22">
        <v>93833</v>
      </c>
      <c r="B22">
        <v>400027</v>
      </c>
      <c r="C22">
        <v>601866</v>
      </c>
      <c r="D22">
        <v>5400</v>
      </c>
      <c r="E22">
        <v>3.86</v>
      </c>
      <c r="F22" t="s">
        <v>11</v>
      </c>
      <c r="G22" t="s">
        <v>12</v>
      </c>
      <c r="H22" t="s">
        <v>13</v>
      </c>
      <c r="I22">
        <v>601866</v>
      </c>
      <c r="J22" t="s">
        <v>14</v>
      </c>
      <c r="K22" t="s">
        <v>16</v>
      </c>
      <c r="L22">
        <f t="shared" si="0"/>
        <v>20844</v>
      </c>
      <c r="M22">
        <v>-1</v>
      </c>
      <c r="N22">
        <f t="shared" si="1"/>
        <v>-20844</v>
      </c>
      <c r="O22" s="2">
        <f t="shared" si="2"/>
        <v>6.2531999999999996</v>
      </c>
      <c r="P22" s="2">
        <f t="shared" si="3"/>
        <v>6.2531999999999996</v>
      </c>
      <c r="Q22" s="2">
        <f>IF(I22&gt;=600000,L22*0.00002, 0)</f>
        <v>0.41688000000000003</v>
      </c>
      <c r="R22" s="2">
        <f>MAX(N22*0.001, 0)</f>
        <v>0</v>
      </c>
      <c r="S22" s="2">
        <f t="shared" si="4"/>
        <v>6.6700799999999996</v>
      </c>
    </row>
    <row r="23" spans="1:19" x14ac:dyDescent="0.15">
      <c r="A23">
        <v>93833</v>
      </c>
      <c r="B23">
        <v>400027</v>
      </c>
      <c r="C23">
        <v>601866</v>
      </c>
      <c r="D23">
        <v>15000</v>
      </c>
      <c r="E23">
        <v>3.86</v>
      </c>
      <c r="F23" t="s">
        <v>11</v>
      </c>
      <c r="G23" t="s">
        <v>12</v>
      </c>
      <c r="H23" t="s">
        <v>13</v>
      </c>
      <c r="I23">
        <v>601866</v>
      </c>
      <c r="J23" t="s">
        <v>14</v>
      </c>
      <c r="K23" t="s">
        <v>16</v>
      </c>
      <c r="L23">
        <f t="shared" si="0"/>
        <v>57900</v>
      </c>
      <c r="M23">
        <v>-1</v>
      </c>
      <c r="N23">
        <f t="shared" si="1"/>
        <v>-57900</v>
      </c>
      <c r="O23" s="2">
        <f t="shared" si="2"/>
        <v>17.369999999999997</v>
      </c>
      <c r="P23" s="2">
        <f t="shared" si="3"/>
        <v>17.369999999999997</v>
      </c>
      <c r="Q23" s="2">
        <f>IF(I23&gt;=600000,L23*0.00002, 0)</f>
        <v>1.1580000000000001</v>
      </c>
      <c r="R23" s="2">
        <f>MAX(N23*0.001, 0)</f>
        <v>0</v>
      </c>
      <c r="S23" s="2">
        <f t="shared" si="4"/>
        <v>18.527999999999999</v>
      </c>
    </row>
    <row r="24" spans="1:19" x14ac:dyDescent="0.15">
      <c r="A24">
        <v>93833</v>
      </c>
      <c r="B24">
        <v>400027</v>
      </c>
      <c r="C24">
        <v>601866</v>
      </c>
      <c r="D24">
        <v>4000</v>
      </c>
      <c r="E24">
        <v>3.86</v>
      </c>
      <c r="F24" t="s">
        <v>11</v>
      </c>
      <c r="G24" t="s">
        <v>12</v>
      </c>
      <c r="H24" t="s">
        <v>13</v>
      </c>
      <c r="I24">
        <v>601866</v>
      </c>
      <c r="J24" t="s">
        <v>14</v>
      </c>
      <c r="K24" t="s">
        <v>16</v>
      </c>
      <c r="L24">
        <f t="shared" si="0"/>
        <v>15440</v>
      </c>
      <c r="M24">
        <v>-1</v>
      </c>
      <c r="N24">
        <f t="shared" si="1"/>
        <v>-15440</v>
      </c>
      <c r="O24" s="2">
        <f t="shared" si="2"/>
        <v>4.6319999999999997</v>
      </c>
      <c r="P24" s="2">
        <f t="shared" si="3"/>
        <v>5</v>
      </c>
      <c r="Q24" s="2">
        <f>IF(I24&gt;=600000,L24*0.00002, 0)</f>
        <v>0.30880000000000002</v>
      </c>
      <c r="R24" s="2">
        <f>MAX(N24*0.001, 0)</f>
        <v>0</v>
      </c>
      <c r="S24" s="2">
        <f t="shared" si="4"/>
        <v>5.3087999999999997</v>
      </c>
    </row>
    <row r="25" spans="1:19" x14ac:dyDescent="0.15">
      <c r="A25">
        <v>93833</v>
      </c>
      <c r="B25">
        <v>400027</v>
      </c>
      <c r="C25">
        <v>601866</v>
      </c>
      <c r="D25">
        <v>900</v>
      </c>
      <c r="E25">
        <v>3.86</v>
      </c>
      <c r="F25" t="s">
        <v>11</v>
      </c>
      <c r="G25" t="s">
        <v>12</v>
      </c>
      <c r="H25" t="s">
        <v>13</v>
      </c>
      <c r="I25">
        <v>601866</v>
      </c>
      <c r="J25" t="s">
        <v>14</v>
      </c>
      <c r="K25" t="s">
        <v>16</v>
      </c>
      <c r="L25">
        <f t="shared" si="0"/>
        <v>3474</v>
      </c>
      <c r="M25">
        <v>-1</v>
      </c>
      <c r="N25">
        <f t="shared" si="1"/>
        <v>-3474</v>
      </c>
      <c r="O25" s="2">
        <f t="shared" si="2"/>
        <v>1.0422</v>
      </c>
      <c r="P25" s="2">
        <f t="shared" si="3"/>
        <v>5</v>
      </c>
      <c r="Q25" s="2">
        <f>IF(I25&gt;=600000,L25*0.00002, 0)</f>
        <v>6.948E-2</v>
      </c>
      <c r="R25" s="2">
        <f>MAX(N25*0.001, 0)</f>
        <v>0</v>
      </c>
      <c r="S25" s="2">
        <f t="shared" si="4"/>
        <v>5.0694800000000004</v>
      </c>
    </row>
    <row r="26" spans="1:19" x14ac:dyDescent="0.15">
      <c r="A26">
        <v>93833</v>
      </c>
      <c r="B26">
        <v>400027</v>
      </c>
      <c r="C26">
        <v>601866</v>
      </c>
      <c r="D26">
        <v>400</v>
      </c>
      <c r="E26">
        <v>3.86</v>
      </c>
      <c r="F26" t="s">
        <v>11</v>
      </c>
      <c r="G26" t="s">
        <v>12</v>
      </c>
      <c r="H26" t="s">
        <v>13</v>
      </c>
      <c r="I26">
        <v>601866</v>
      </c>
      <c r="J26" t="s">
        <v>14</v>
      </c>
      <c r="K26" t="s">
        <v>16</v>
      </c>
      <c r="L26">
        <f t="shared" si="0"/>
        <v>1544</v>
      </c>
      <c r="M26">
        <v>-1</v>
      </c>
      <c r="N26">
        <f t="shared" si="1"/>
        <v>-1544</v>
      </c>
      <c r="O26" s="2">
        <f t="shared" si="2"/>
        <v>0.46319999999999995</v>
      </c>
      <c r="P26" s="2">
        <f t="shared" si="3"/>
        <v>5</v>
      </c>
      <c r="Q26" s="2">
        <f>IF(I26&gt;=600000,L26*0.00002, 0)</f>
        <v>3.0880000000000001E-2</v>
      </c>
      <c r="R26" s="2">
        <f>MAX(N26*0.001, 0)</f>
        <v>0</v>
      </c>
      <c r="S26" s="2">
        <f t="shared" si="4"/>
        <v>5.0308799999999998</v>
      </c>
    </row>
    <row r="27" spans="1:19" x14ac:dyDescent="0.15">
      <c r="A27">
        <v>93833</v>
      </c>
      <c r="B27">
        <v>400027</v>
      </c>
      <c r="C27">
        <v>601866</v>
      </c>
      <c r="D27">
        <v>1000</v>
      </c>
      <c r="E27">
        <v>3.86</v>
      </c>
      <c r="F27" t="s">
        <v>11</v>
      </c>
      <c r="G27" t="s">
        <v>12</v>
      </c>
      <c r="H27" t="s">
        <v>13</v>
      </c>
      <c r="I27">
        <v>601866</v>
      </c>
      <c r="J27" t="s">
        <v>14</v>
      </c>
      <c r="K27" t="s">
        <v>16</v>
      </c>
      <c r="L27">
        <f t="shared" si="0"/>
        <v>3860</v>
      </c>
      <c r="M27">
        <v>-1</v>
      </c>
      <c r="N27">
        <f t="shared" si="1"/>
        <v>-3860</v>
      </c>
      <c r="O27" s="2">
        <f t="shared" si="2"/>
        <v>1.1579999999999999</v>
      </c>
      <c r="P27" s="2">
        <f t="shared" si="3"/>
        <v>5</v>
      </c>
      <c r="Q27" s="2">
        <f>IF(I27&gt;=600000,L27*0.00002, 0)</f>
        <v>7.7200000000000005E-2</v>
      </c>
      <c r="R27" s="2">
        <f>MAX(N27*0.001, 0)</f>
        <v>0</v>
      </c>
      <c r="S27" s="2">
        <f t="shared" si="4"/>
        <v>5.0772000000000004</v>
      </c>
    </row>
    <row r="28" spans="1:19" x14ac:dyDescent="0.15">
      <c r="A28">
        <v>93833</v>
      </c>
      <c r="B28">
        <v>400027</v>
      </c>
      <c r="C28">
        <v>601866</v>
      </c>
      <c r="D28">
        <v>500</v>
      </c>
      <c r="E28">
        <v>3.86</v>
      </c>
      <c r="F28" t="s">
        <v>11</v>
      </c>
      <c r="G28" t="s">
        <v>12</v>
      </c>
      <c r="H28" t="s">
        <v>13</v>
      </c>
      <c r="I28">
        <v>601866</v>
      </c>
      <c r="J28" t="s">
        <v>14</v>
      </c>
      <c r="K28" t="s">
        <v>16</v>
      </c>
      <c r="L28">
        <f t="shared" si="0"/>
        <v>1930</v>
      </c>
      <c r="M28">
        <v>-1</v>
      </c>
      <c r="N28">
        <f t="shared" si="1"/>
        <v>-1930</v>
      </c>
      <c r="O28" s="2">
        <f t="shared" si="2"/>
        <v>0.57899999999999996</v>
      </c>
      <c r="P28" s="2">
        <f t="shared" si="3"/>
        <v>5</v>
      </c>
      <c r="Q28" s="2">
        <f>IF(I28&gt;=600000,L28*0.00002, 0)</f>
        <v>3.8600000000000002E-2</v>
      </c>
      <c r="R28" s="2">
        <f>MAX(N28*0.001, 0)</f>
        <v>0</v>
      </c>
      <c r="S28" s="2">
        <f t="shared" si="4"/>
        <v>5.0385999999999997</v>
      </c>
    </row>
    <row r="29" spans="1:19" x14ac:dyDescent="0.15">
      <c r="A29">
        <v>93833</v>
      </c>
      <c r="B29">
        <v>400027</v>
      </c>
      <c r="C29">
        <v>601866</v>
      </c>
      <c r="D29">
        <v>500</v>
      </c>
      <c r="E29">
        <v>3.86</v>
      </c>
      <c r="F29" t="s">
        <v>11</v>
      </c>
      <c r="G29" t="s">
        <v>12</v>
      </c>
      <c r="H29" t="s">
        <v>13</v>
      </c>
      <c r="I29">
        <v>601866</v>
      </c>
      <c r="J29" t="s">
        <v>14</v>
      </c>
      <c r="K29" t="s">
        <v>16</v>
      </c>
      <c r="L29">
        <f t="shared" si="0"/>
        <v>1930</v>
      </c>
      <c r="M29">
        <v>-1</v>
      </c>
      <c r="N29">
        <f t="shared" si="1"/>
        <v>-1930</v>
      </c>
      <c r="O29" s="2">
        <f t="shared" si="2"/>
        <v>0.57899999999999996</v>
      </c>
      <c r="P29" s="2">
        <f t="shared" si="3"/>
        <v>5</v>
      </c>
      <c r="Q29" s="2">
        <f>IF(I29&gt;=600000,L29*0.00002, 0)</f>
        <v>3.8600000000000002E-2</v>
      </c>
      <c r="R29" s="2">
        <f>MAX(N29*0.001, 0)</f>
        <v>0</v>
      </c>
      <c r="S29" s="2">
        <f t="shared" si="4"/>
        <v>5.0385999999999997</v>
      </c>
    </row>
    <row r="30" spans="1:19" x14ac:dyDescent="0.15">
      <c r="A30">
        <v>93833</v>
      </c>
      <c r="B30">
        <v>400027</v>
      </c>
      <c r="C30">
        <v>601866</v>
      </c>
      <c r="D30">
        <v>2000</v>
      </c>
      <c r="E30">
        <v>3.86</v>
      </c>
      <c r="F30" t="s">
        <v>11</v>
      </c>
      <c r="G30" t="s">
        <v>12</v>
      </c>
      <c r="H30" t="s">
        <v>13</v>
      </c>
      <c r="I30">
        <v>601866</v>
      </c>
      <c r="J30" t="s">
        <v>14</v>
      </c>
      <c r="K30" t="s">
        <v>16</v>
      </c>
      <c r="L30">
        <f t="shared" si="0"/>
        <v>7720</v>
      </c>
      <c r="M30">
        <v>-1</v>
      </c>
      <c r="N30">
        <f t="shared" si="1"/>
        <v>-7720</v>
      </c>
      <c r="O30" s="2">
        <f t="shared" si="2"/>
        <v>2.3159999999999998</v>
      </c>
      <c r="P30" s="2">
        <f t="shared" si="3"/>
        <v>5</v>
      </c>
      <c r="Q30" s="2">
        <f>IF(I30&gt;=600000,L30*0.00002, 0)</f>
        <v>0.15440000000000001</v>
      </c>
      <c r="R30" s="2">
        <f>MAX(N30*0.001, 0)</f>
        <v>0</v>
      </c>
      <c r="S30" s="2">
        <f t="shared" si="4"/>
        <v>5.1543999999999999</v>
      </c>
    </row>
    <row r="31" spans="1:19" x14ac:dyDescent="0.15">
      <c r="A31">
        <v>93833</v>
      </c>
      <c r="B31">
        <v>400027</v>
      </c>
      <c r="C31">
        <v>601866</v>
      </c>
      <c r="D31">
        <v>3600</v>
      </c>
      <c r="E31">
        <v>3.86</v>
      </c>
      <c r="F31" t="s">
        <v>11</v>
      </c>
      <c r="G31" t="s">
        <v>12</v>
      </c>
      <c r="H31" t="s">
        <v>13</v>
      </c>
      <c r="I31">
        <v>601866</v>
      </c>
      <c r="J31" t="s">
        <v>14</v>
      </c>
      <c r="K31" t="s">
        <v>16</v>
      </c>
      <c r="L31">
        <f t="shared" si="0"/>
        <v>13896</v>
      </c>
      <c r="M31">
        <v>-1</v>
      </c>
      <c r="N31">
        <f t="shared" si="1"/>
        <v>-13896</v>
      </c>
      <c r="O31" s="2">
        <f t="shared" si="2"/>
        <v>4.1688000000000001</v>
      </c>
      <c r="P31" s="2">
        <f t="shared" si="3"/>
        <v>5</v>
      </c>
      <c r="Q31" s="2">
        <f>IF(I31&gt;=600000,L31*0.00002, 0)</f>
        <v>0.27792</v>
      </c>
      <c r="R31" s="2">
        <f>MAX(N31*0.001, 0)</f>
        <v>0</v>
      </c>
      <c r="S31" s="2">
        <f t="shared" si="4"/>
        <v>5.2779199999999999</v>
      </c>
    </row>
    <row r="32" spans="1:19" x14ac:dyDescent="0.15">
      <c r="A32">
        <v>93833</v>
      </c>
      <c r="B32">
        <v>400027</v>
      </c>
      <c r="C32">
        <v>601866</v>
      </c>
      <c r="D32">
        <v>2700</v>
      </c>
      <c r="E32">
        <v>3.86</v>
      </c>
      <c r="F32" t="s">
        <v>11</v>
      </c>
      <c r="G32" t="s">
        <v>12</v>
      </c>
      <c r="H32" t="s">
        <v>13</v>
      </c>
      <c r="I32">
        <v>601866</v>
      </c>
      <c r="J32" t="s">
        <v>14</v>
      </c>
      <c r="K32" t="s">
        <v>16</v>
      </c>
      <c r="L32">
        <f t="shared" si="0"/>
        <v>10422</v>
      </c>
      <c r="M32">
        <v>-1</v>
      </c>
      <c r="N32">
        <f t="shared" si="1"/>
        <v>-10422</v>
      </c>
      <c r="O32" s="2">
        <f t="shared" si="2"/>
        <v>3.1265999999999998</v>
      </c>
      <c r="P32" s="2">
        <f t="shared" si="3"/>
        <v>5</v>
      </c>
      <c r="Q32" s="2">
        <f>IF(I32&gt;=600000,L32*0.00002, 0)</f>
        <v>0.20844000000000001</v>
      </c>
      <c r="R32" s="2">
        <f>MAX(N32*0.001, 0)</f>
        <v>0</v>
      </c>
      <c r="S32" s="2">
        <f t="shared" si="4"/>
        <v>5.2084400000000004</v>
      </c>
    </row>
    <row r="33" spans="1:19" x14ac:dyDescent="0.15">
      <c r="A33">
        <v>94402</v>
      </c>
      <c r="B33">
        <v>400027</v>
      </c>
      <c r="C33">
        <v>601600</v>
      </c>
      <c r="D33">
        <v>10000</v>
      </c>
      <c r="E33">
        <v>5.6</v>
      </c>
      <c r="F33" t="s">
        <v>11</v>
      </c>
      <c r="G33" t="s">
        <v>12</v>
      </c>
      <c r="H33" t="s">
        <v>13</v>
      </c>
      <c r="I33">
        <v>601600</v>
      </c>
      <c r="J33" t="s">
        <v>14</v>
      </c>
      <c r="K33" t="s">
        <v>16</v>
      </c>
      <c r="L33">
        <f t="shared" si="0"/>
        <v>56000</v>
      </c>
      <c r="M33">
        <v>-1</v>
      </c>
      <c r="N33">
        <f t="shared" si="1"/>
        <v>-56000</v>
      </c>
      <c r="O33" s="2">
        <f t="shared" si="2"/>
        <v>16.799999999999997</v>
      </c>
      <c r="P33" s="2">
        <f t="shared" si="3"/>
        <v>16.799999999999997</v>
      </c>
      <c r="Q33" s="2">
        <f>IF(I33&gt;=600000,L33*0.00002, 0)</f>
        <v>1.1200000000000001</v>
      </c>
      <c r="R33" s="2">
        <f>MAX(N33*0.001, 0)</f>
        <v>0</v>
      </c>
      <c r="S33" s="2">
        <f t="shared" si="4"/>
        <v>17.919999999999998</v>
      </c>
    </row>
    <row r="34" spans="1:19" x14ac:dyDescent="0.15">
      <c r="A34">
        <v>94830</v>
      </c>
      <c r="B34">
        <v>400027</v>
      </c>
      <c r="C34">
        <v>600188</v>
      </c>
      <c r="D34">
        <v>2200</v>
      </c>
      <c r="E34">
        <v>14.64</v>
      </c>
      <c r="F34" t="s">
        <v>11</v>
      </c>
      <c r="G34" t="s">
        <v>12</v>
      </c>
      <c r="H34" t="s">
        <v>13</v>
      </c>
      <c r="I34">
        <v>600188</v>
      </c>
      <c r="J34" t="s">
        <v>14</v>
      </c>
      <c r="K34" t="s">
        <v>16</v>
      </c>
      <c r="L34">
        <f t="shared" si="0"/>
        <v>32208</v>
      </c>
      <c r="M34">
        <v>-1</v>
      </c>
      <c r="N34">
        <f t="shared" si="1"/>
        <v>-32208</v>
      </c>
      <c r="O34" s="2">
        <f t="shared" si="2"/>
        <v>9.6623999999999999</v>
      </c>
      <c r="P34" s="2">
        <f t="shared" si="3"/>
        <v>9.6623999999999999</v>
      </c>
      <c r="Q34" s="2">
        <f>IF(I34&gt;=600000,L34*0.00002, 0)</f>
        <v>0.64416000000000007</v>
      </c>
      <c r="R34" s="2">
        <f>MAX(N34*0.001, 0)</f>
        <v>0</v>
      </c>
      <c r="S34" s="2">
        <f t="shared" si="4"/>
        <v>10.306559999999999</v>
      </c>
    </row>
    <row r="35" spans="1:19" x14ac:dyDescent="0.15">
      <c r="A35">
        <v>94830</v>
      </c>
      <c r="B35">
        <v>400027</v>
      </c>
      <c r="C35">
        <v>600188</v>
      </c>
      <c r="D35">
        <v>200</v>
      </c>
      <c r="E35">
        <v>14.64</v>
      </c>
      <c r="F35" t="s">
        <v>11</v>
      </c>
      <c r="G35" t="s">
        <v>12</v>
      </c>
      <c r="H35" t="s">
        <v>13</v>
      </c>
      <c r="I35">
        <v>600188</v>
      </c>
      <c r="J35" t="s">
        <v>14</v>
      </c>
      <c r="K35" t="s">
        <v>16</v>
      </c>
      <c r="L35">
        <f t="shared" si="0"/>
        <v>2928</v>
      </c>
      <c r="M35">
        <v>-1</v>
      </c>
      <c r="N35">
        <f t="shared" si="1"/>
        <v>-2928</v>
      </c>
      <c r="O35" s="2">
        <f t="shared" si="2"/>
        <v>0.87839999999999996</v>
      </c>
      <c r="P35" s="2">
        <f t="shared" si="3"/>
        <v>5</v>
      </c>
      <c r="Q35" s="2">
        <f>IF(I35&gt;=600000,L35*0.00002, 0)</f>
        <v>5.8560000000000008E-2</v>
      </c>
      <c r="R35" s="2">
        <f>MAX(N35*0.001, 0)</f>
        <v>0</v>
      </c>
      <c r="S35" s="2">
        <f t="shared" si="4"/>
        <v>5.0585599999999999</v>
      </c>
    </row>
    <row r="36" spans="1:19" x14ac:dyDescent="0.15">
      <c r="A36">
        <v>94830</v>
      </c>
      <c r="B36">
        <v>400027</v>
      </c>
      <c r="C36">
        <v>600188</v>
      </c>
      <c r="D36">
        <v>100</v>
      </c>
      <c r="E36">
        <v>14.64</v>
      </c>
      <c r="F36" t="s">
        <v>11</v>
      </c>
      <c r="G36" t="s">
        <v>12</v>
      </c>
      <c r="H36" t="s">
        <v>13</v>
      </c>
      <c r="I36">
        <v>600188</v>
      </c>
      <c r="J36" t="s">
        <v>14</v>
      </c>
      <c r="K36" t="s">
        <v>16</v>
      </c>
      <c r="L36">
        <f t="shared" si="0"/>
        <v>1464</v>
      </c>
      <c r="M36">
        <v>-1</v>
      </c>
      <c r="N36">
        <f t="shared" si="1"/>
        <v>-1464</v>
      </c>
      <c r="O36" s="2">
        <f t="shared" si="2"/>
        <v>0.43919999999999998</v>
      </c>
      <c r="P36" s="2">
        <f t="shared" si="3"/>
        <v>5</v>
      </c>
      <c r="Q36" s="2">
        <f>IF(I36&gt;=600000,L36*0.00002, 0)</f>
        <v>2.9280000000000004E-2</v>
      </c>
      <c r="R36" s="2">
        <f>MAX(N36*0.001, 0)</f>
        <v>0</v>
      </c>
      <c r="S36" s="2">
        <f t="shared" si="4"/>
        <v>5.02928</v>
      </c>
    </row>
    <row r="37" spans="1:19" x14ac:dyDescent="0.15">
      <c r="A37">
        <v>95121</v>
      </c>
      <c r="B37">
        <v>400027</v>
      </c>
      <c r="C37">
        <v>601866</v>
      </c>
      <c r="D37">
        <v>20000</v>
      </c>
      <c r="E37">
        <v>3.88</v>
      </c>
      <c r="F37" t="s">
        <v>18</v>
      </c>
      <c r="G37" t="s">
        <v>12</v>
      </c>
      <c r="H37" t="s">
        <v>13</v>
      </c>
      <c r="I37">
        <v>601866</v>
      </c>
      <c r="J37" t="s">
        <v>14</v>
      </c>
      <c r="K37" t="s">
        <v>16</v>
      </c>
      <c r="L37">
        <f t="shared" si="0"/>
        <v>77600</v>
      </c>
      <c r="M37">
        <v>1</v>
      </c>
      <c r="N37">
        <f t="shared" si="1"/>
        <v>77600</v>
      </c>
      <c r="O37" s="2">
        <f t="shared" si="2"/>
        <v>23.279999999999998</v>
      </c>
      <c r="P37" s="2">
        <f t="shared" si="3"/>
        <v>23.279999999999998</v>
      </c>
      <c r="Q37" s="2">
        <f>IF(I37&gt;=600000,L37*0.00002, 0)</f>
        <v>1.552</v>
      </c>
      <c r="R37" s="2">
        <f>MAX(N37*0.001, 0)</f>
        <v>77.600000000000009</v>
      </c>
      <c r="S37" s="2">
        <f t="shared" si="4"/>
        <v>102.432</v>
      </c>
    </row>
    <row r="38" spans="1:19" x14ac:dyDescent="0.15">
      <c r="A38">
        <v>95225</v>
      </c>
      <c r="B38">
        <v>400027</v>
      </c>
      <c r="C38">
        <v>601866</v>
      </c>
      <c r="D38">
        <v>16000</v>
      </c>
      <c r="E38">
        <v>3.89</v>
      </c>
      <c r="F38" t="s">
        <v>18</v>
      </c>
      <c r="G38" t="s">
        <v>12</v>
      </c>
      <c r="H38" t="s">
        <v>13</v>
      </c>
      <c r="I38">
        <v>601866</v>
      </c>
      <c r="J38" t="s">
        <v>14</v>
      </c>
      <c r="K38" t="s">
        <v>16</v>
      </c>
      <c r="L38">
        <f t="shared" si="0"/>
        <v>62240</v>
      </c>
      <c r="M38">
        <v>1</v>
      </c>
      <c r="N38">
        <f t="shared" si="1"/>
        <v>62240</v>
      </c>
      <c r="O38" s="2">
        <f t="shared" si="2"/>
        <v>18.671999999999997</v>
      </c>
      <c r="P38" s="2">
        <f t="shared" si="3"/>
        <v>18.671999999999997</v>
      </c>
      <c r="Q38" s="2">
        <f>IF(I38&gt;=600000,L38*0.00002, 0)</f>
        <v>1.2448000000000001</v>
      </c>
      <c r="R38" s="2">
        <f>MAX(N38*0.001, 0)</f>
        <v>62.24</v>
      </c>
      <c r="S38" s="2">
        <f t="shared" si="4"/>
        <v>82.156800000000004</v>
      </c>
    </row>
    <row r="39" spans="1:19" x14ac:dyDescent="0.15">
      <c r="A39">
        <v>95648</v>
      </c>
      <c r="B39">
        <v>400027</v>
      </c>
      <c r="C39">
        <v>601600</v>
      </c>
      <c r="D39">
        <v>10000</v>
      </c>
      <c r="E39">
        <v>5.53</v>
      </c>
      <c r="F39" t="s">
        <v>18</v>
      </c>
      <c r="G39" t="s">
        <v>12</v>
      </c>
      <c r="H39" t="s">
        <v>13</v>
      </c>
      <c r="I39">
        <v>601600</v>
      </c>
      <c r="J39" t="s">
        <v>14</v>
      </c>
      <c r="K39" t="s">
        <v>16</v>
      </c>
      <c r="L39">
        <f t="shared" si="0"/>
        <v>55300</v>
      </c>
      <c r="M39">
        <v>1</v>
      </c>
      <c r="N39">
        <f t="shared" si="1"/>
        <v>55300</v>
      </c>
      <c r="O39" s="2">
        <f t="shared" si="2"/>
        <v>16.59</v>
      </c>
      <c r="P39" s="2">
        <f t="shared" si="3"/>
        <v>16.59</v>
      </c>
      <c r="Q39" s="2">
        <f>IF(I39&gt;=600000,L39*0.00002, 0)</f>
        <v>1.1060000000000001</v>
      </c>
      <c r="R39" s="2">
        <f>MAX(N39*0.001, 0)</f>
        <v>55.300000000000004</v>
      </c>
      <c r="S39" s="2">
        <f t="shared" si="4"/>
        <v>72.996000000000009</v>
      </c>
    </row>
    <row r="40" spans="1:19" x14ac:dyDescent="0.15">
      <c r="A40">
        <v>100421</v>
      </c>
      <c r="B40">
        <v>400027</v>
      </c>
      <c r="C40">
        <v>600188</v>
      </c>
      <c r="D40">
        <v>1500</v>
      </c>
      <c r="E40">
        <v>14.41</v>
      </c>
      <c r="F40" t="s">
        <v>18</v>
      </c>
      <c r="G40" t="s">
        <v>12</v>
      </c>
      <c r="H40" t="s">
        <v>13</v>
      </c>
      <c r="I40">
        <v>600188</v>
      </c>
      <c r="J40" t="s">
        <v>14</v>
      </c>
      <c r="K40" t="s">
        <v>16</v>
      </c>
      <c r="L40">
        <f t="shared" si="0"/>
        <v>21615</v>
      </c>
      <c r="M40">
        <v>1</v>
      </c>
      <c r="N40">
        <f t="shared" si="1"/>
        <v>21615</v>
      </c>
      <c r="O40" s="2">
        <f t="shared" si="2"/>
        <v>6.4844999999999997</v>
      </c>
      <c r="P40" s="2">
        <f t="shared" si="3"/>
        <v>6.4844999999999997</v>
      </c>
      <c r="Q40" s="2">
        <f>IF(I40&gt;=600000,L40*0.00002, 0)</f>
        <v>0.43230000000000002</v>
      </c>
      <c r="R40" s="2">
        <f>MAX(N40*0.001, 0)</f>
        <v>21.615000000000002</v>
      </c>
      <c r="S40" s="2">
        <f t="shared" si="4"/>
        <v>28.5318</v>
      </c>
    </row>
    <row r="41" spans="1:19" x14ac:dyDescent="0.15">
      <c r="A41">
        <v>100752</v>
      </c>
      <c r="B41">
        <v>400027</v>
      </c>
      <c r="C41">
        <v>601600</v>
      </c>
      <c r="D41">
        <v>10000</v>
      </c>
      <c r="E41">
        <v>5.46</v>
      </c>
      <c r="F41" t="s">
        <v>11</v>
      </c>
      <c r="G41" t="s">
        <v>12</v>
      </c>
      <c r="H41" t="s">
        <v>13</v>
      </c>
      <c r="I41">
        <v>601600</v>
      </c>
      <c r="J41" t="s">
        <v>14</v>
      </c>
      <c r="K41" t="s">
        <v>16</v>
      </c>
      <c r="L41">
        <f t="shared" si="0"/>
        <v>54600</v>
      </c>
      <c r="M41">
        <v>-1</v>
      </c>
      <c r="N41">
        <f t="shared" si="1"/>
        <v>-54600</v>
      </c>
      <c r="O41" s="2">
        <f t="shared" si="2"/>
        <v>16.38</v>
      </c>
      <c r="P41" s="2">
        <f t="shared" si="3"/>
        <v>16.38</v>
      </c>
      <c r="Q41" s="2">
        <f>IF(I41&gt;=600000,L41*0.00002, 0)</f>
        <v>1.0920000000000001</v>
      </c>
      <c r="R41" s="2">
        <f>MAX(N41*0.001, 0)</f>
        <v>0</v>
      </c>
      <c r="S41" s="2">
        <f t="shared" si="4"/>
        <v>17.471999999999998</v>
      </c>
    </row>
    <row r="42" spans="1:19" x14ac:dyDescent="0.15">
      <c r="A42">
        <v>100902</v>
      </c>
      <c r="B42">
        <v>400027</v>
      </c>
      <c r="C42">
        <v>601600</v>
      </c>
      <c r="D42">
        <v>3900</v>
      </c>
      <c r="E42">
        <v>5.49</v>
      </c>
      <c r="F42" t="s">
        <v>18</v>
      </c>
      <c r="G42" t="s">
        <v>12</v>
      </c>
      <c r="H42" t="s">
        <v>13</v>
      </c>
      <c r="I42">
        <v>601600</v>
      </c>
      <c r="J42" t="s">
        <v>14</v>
      </c>
      <c r="K42" t="s">
        <v>16</v>
      </c>
      <c r="L42">
        <f t="shared" si="0"/>
        <v>21411</v>
      </c>
      <c r="M42">
        <v>1</v>
      </c>
      <c r="N42">
        <f t="shared" si="1"/>
        <v>21411</v>
      </c>
      <c r="O42" s="2">
        <f t="shared" si="2"/>
        <v>6.4232999999999993</v>
      </c>
      <c r="P42" s="2">
        <f t="shared" si="3"/>
        <v>6.4232999999999993</v>
      </c>
      <c r="Q42" s="2">
        <f>IF(I42&gt;=600000,L42*0.00002, 0)</f>
        <v>0.42822000000000005</v>
      </c>
      <c r="R42" s="2">
        <f>MAX(N42*0.001, 0)</f>
        <v>21.411000000000001</v>
      </c>
      <c r="S42" s="2">
        <f t="shared" si="4"/>
        <v>28.262520000000002</v>
      </c>
    </row>
    <row r="43" spans="1:19" x14ac:dyDescent="0.15">
      <c r="A43">
        <v>100904</v>
      </c>
      <c r="B43">
        <v>400027</v>
      </c>
      <c r="C43">
        <v>601600</v>
      </c>
      <c r="D43">
        <v>1000</v>
      </c>
      <c r="E43">
        <v>5.49</v>
      </c>
      <c r="F43" t="s">
        <v>18</v>
      </c>
      <c r="G43" t="s">
        <v>12</v>
      </c>
      <c r="H43" t="s">
        <v>13</v>
      </c>
      <c r="I43">
        <v>601600</v>
      </c>
      <c r="J43" t="s">
        <v>14</v>
      </c>
      <c r="K43" t="s">
        <v>16</v>
      </c>
      <c r="L43">
        <f t="shared" si="0"/>
        <v>5490</v>
      </c>
      <c r="M43">
        <v>1</v>
      </c>
      <c r="N43">
        <f t="shared" si="1"/>
        <v>5490</v>
      </c>
      <c r="O43" s="2">
        <f t="shared" si="2"/>
        <v>1.6469999999999998</v>
      </c>
      <c r="P43" s="2">
        <f t="shared" si="3"/>
        <v>5</v>
      </c>
      <c r="Q43" s="2">
        <f>IF(I43&gt;=600000,L43*0.00002, 0)</f>
        <v>0.10980000000000001</v>
      </c>
      <c r="R43" s="2">
        <f>MAX(N43*0.001, 0)</f>
        <v>5.49</v>
      </c>
      <c r="S43" s="2">
        <f t="shared" si="4"/>
        <v>10.5998</v>
      </c>
    </row>
    <row r="44" spans="1:19" x14ac:dyDescent="0.15">
      <c r="A44">
        <v>100905</v>
      </c>
      <c r="B44">
        <v>400027</v>
      </c>
      <c r="C44">
        <v>601600</v>
      </c>
      <c r="D44">
        <v>2000</v>
      </c>
      <c r="E44">
        <v>5.49</v>
      </c>
      <c r="F44" t="s">
        <v>18</v>
      </c>
      <c r="G44" t="s">
        <v>12</v>
      </c>
      <c r="H44" t="s">
        <v>13</v>
      </c>
      <c r="I44">
        <v>601600</v>
      </c>
      <c r="J44" t="s">
        <v>14</v>
      </c>
      <c r="K44" t="s">
        <v>16</v>
      </c>
      <c r="L44">
        <f t="shared" si="0"/>
        <v>10980</v>
      </c>
      <c r="M44">
        <v>1</v>
      </c>
      <c r="N44">
        <f t="shared" si="1"/>
        <v>10980</v>
      </c>
      <c r="O44" s="2">
        <f t="shared" si="2"/>
        <v>3.2939999999999996</v>
      </c>
      <c r="P44" s="2">
        <f t="shared" si="3"/>
        <v>5</v>
      </c>
      <c r="Q44" s="2">
        <f>IF(I44&gt;=600000,L44*0.00002, 0)</f>
        <v>0.21960000000000002</v>
      </c>
      <c r="R44" s="2">
        <f>MAX(N44*0.001, 0)</f>
        <v>10.98</v>
      </c>
      <c r="S44" s="2">
        <f t="shared" si="4"/>
        <v>16.1996</v>
      </c>
    </row>
    <row r="45" spans="1:19" x14ac:dyDescent="0.15">
      <c r="A45">
        <v>100905</v>
      </c>
      <c r="B45">
        <v>400027</v>
      </c>
      <c r="C45">
        <v>601600</v>
      </c>
      <c r="D45">
        <v>3100</v>
      </c>
      <c r="E45">
        <v>5.49</v>
      </c>
      <c r="F45" t="s">
        <v>18</v>
      </c>
      <c r="G45" t="s">
        <v>12</v>
      </c>
      <c r="H45" t="s">
        <v>13</v>
      </c>
      <c r="I45">
        <v>601600</v>
      </c>
      <c r="J45" t="s">
        <v>14</v>
      </c>
      <c r="K45" t="s">
        <v>16</v>
      </c>
      <c r="L45">
        <f t="shared" si="0"/>
        <v>17019</v>
      </c>
      <c r="M45">
        <v>1</v>
      </c>
      <c r="N45">
        <f t="shared" si="1"/>
        <v>17019</v>
      </c>
      <c r="O45" s="2">
        <f t="shared" si="2"/>
        <v>5.1056999999999997</v>
      </c>
      <c r="P45" s="2">
        <f t="shared" si="3"/>
        <v>5.1056999999999997</v>
      </c>
      <c r="Q45" s="2">
        <f>IF(I45&gt;=600000,L45*0.00002, 0)</f>
        <v>0.34038000000000002</v>
      </c>
      <c r="R45" s="2">
        <f>MAX(N45*0.001, 0)</f>
        <v>17.019000000000002</v>
      </c>
      <c r="S45" s="2">
        <f t="shared" si="4"/>
        <v>22.46508</v>
      </c>
    </row>
    <row r="46" spans="1:19" x14ac:dyDescent="0.15">
      <c r="A46">
        <v>101136</v>
      </c>
      <c r="B46">
        <v>400027</v>
      </c>
      <c r="C46">
        <v>601117</v>
      </c>
      <c r="D46">
        <v>1700</v>
      </c>
      <c r="E46">
        <v>8</v>
      </c>
      <c r="F46" t="s">
        <v>11</v>
      </c>
      <c r="G46" t="s">
        <v>12</v>
      </c>
      <c r="H46" t="s">
        <v>13</v>
      </c>
      <c r="I46">
        <v>601117</v>
      </c>
      <c r="J46" t="s">
        <v>14</v>
      </c>
      <c r="K46" t="s">
        <v>16</v>
      </c>
      <c r="L46">
        <f t="shared" si="0"/>
        <v>13600</v>
      </c>
      <c r="M46">
        <v>-1</v>
      </c>
      <c r="N46">
        <f t="shared" si="1"/>
        <v>-13600</v>
      </c>
      <c r="O46" s="2">
        <f t="shared" si="2"/>
        <v>4.08</v>
      </c>
      <c r="P46" s="2">
        <f t="shared" si="3"/>
        <v>5</v>
      </c>
      <c r="Q46" s="2">
        <f>IF(I46&gt;=600000,L46*0.00002, 0)</f>
        <v>0.27200000000000002</v>
      </c>
      <c r="R46" s="2">
        <f>MAX(N46*0.001, 0)</f>
        <v>0</v>
      </c>
      <c r="S46" s="2">
        <f t="shared" si="4"/>
        <v>5.2720000000000002</v>
      </c>
    </row>
    <row r="47" spans="1:19" x14ac:dyDescent="0.15">
      <c r="A47">
        <v>101136</v>
      </c>
      <c r="B47">
        <v>400027</v>
      </c>
      <c r="C47">
        <v>601117</v>
      </c>
      <c r="D47">
        <v>1300</v>
      </c>
      <c r="E47">
        <v>8</v>
      </c>
      <c r="F47" t="s">
        <v>11</v>
      </c>
      <c r="G47" t="s">
        <v>12</v>
      </c>
      <c r="H47" t="s">
        <v>13</v>
      </c>
      <c r="I47">
        <v>601117</v>
      </c>
      <c r="J47" t="s">
        <v>14</v>
      </c>
      <c r="K47" t="s">
        <v>16</v>
      </c>
      <c r="L47">
        <f t="shared" si="0"/>
        <v>10400</v>
      </c>
      <c r="M47">
        <v>-1</v>
      </c>
      <c r="N47">
        <f t="shared" si="1"/>
        <v>-10400</v>
      </c>
      <c r="O47" s="2">
        <f t="shared" si="2"/>
        <v>3.1199999999999997</v>
      </c>
      <c r="P47" s="2">
        <f t="shared" si="3"/>
        <v>5</v>
      </c>
      <c r="Q47" s="2">
        <f>IF(I47&gt;=600000,L47*0.00002, 0)</f>
        <v>0.20800000000000002</v>
      </c>
      <c r="R47" s="2">
        <f>MAX(N47*0.001, 0)</f>
        <v>0</v>
      </c>
      <c r="S47" s="2">
        <f t="shared" si="4"/>
        <v>5.2080000000000002</v>
      </c>
    </row>
    <row r="48" spans="1:19" x14ac:dyDescent="0.15">
      <c r="A48">
        <v>93507</v>
      </c>
      <c r="B48">
        <v>400019</v>
      </c>
      <c r="C48">
        <v>959</v>
      </c>
      <c r="D48">
        <v>10000</v>
      </c>
      <c r="E48">
        <v>7.55</v>
      </c>
      <c r="F48" t="s">
        <v>11</v>
      </c>
      <c r="G48" t="s">
        <v>12</v>
      </c>
      <c r="H48" t="s">
        <v>13</v>
      </c>
      <c r="I48">
        <v>959</v>
      </c>
      <c r="J48" t="s">
        <v>14</v>
      </c>
      <c r="K48" t="s">
        <v>20</v>
      </c>
      <c r="L48">
        <f t="shared" si="0"/>
        <v>75500</v>
      </c>
      <c r="M48">
        <v>-1</v>
      </c>
      <c r="N48">
        <f t="shared" si="1"/>
        <v>-75500</v>
      </c>
      <c r="O48" s="2">
        <f t="shared" si="2"/>
        <v>22.65</v>
      </c>
      <c r="P48" s="2">
        <f t="shared" si="3"/>
        <v>22.65</v>
      </c>
      <c r="Q48" s="2">
        <f>IF(I48&gt;=600000,L48*0.00002, 0)</f>
        <v>0</v>
      </c>
      <c r="R48" s="2">
        <f>MAX(N48*0.001, 0)</f>
        <v>0</v>
      </c>
      <c r="S48" s="2">
        <f t="shared" si="4"/>
        <v>22.65</v>
      </c>
    </row>
    <row r="49" spans="1:19" x14ac:dyDescent="0.15">
      <c r="A49">
        <v>93641</v>
      </c>
      <c r="B49">
        <v>400019</v>
      </c>
      <c r="C49">
        <v>959</v>
      </c>
      <c r="D49">
        <v>1100</v>
      </c>
      <c r="E49">
        <v>7.57</v>
      </c>
      <c r="F49" t="s">
        <v>18</v>
      </c>
      <c r="G49" t="s">
        <v>12</v>
      </c>
      <c r="H49" t="s">
        <v>13</v>
      </c>
      <c r="I49">
        <v>959</v>
      </c>
      <c r="J49" t="s">
        <v>14</v>
      </c>
      <c r="K49" t="s">
        <v>20</v>
      </c>
      <c r="L49">
        <f t="shared" si="0"/>
        <v>8327</v>
      </c>
      <c r="M49">
        <v>1</v>
      </c>
      <c r="N49">
        <f t="shared" si="1"/>
        <v>8327</v>
      </c>
      <c r="O49" s="2">
        <f t="shared" si="2"/>
        <v>2.4981</v>
      </c>
      <c r="P49" s="2">
        <f t="shared" si="3"/>
        <v>5</v>
      </c>
      <c r="Q49" s="2">
        <f>IF(I49&gt;=600000,L49*0.00002, 0)</f>
        <v>0</v>
      </c>
      <c r="R49" s="2">
        <f>MAX(N49*0.001, 0)</f>
        <v>8.327</v>
      </c>
      <c r="S49" s="2">
        <f t="shared" si="4"/>
        <v>13.327</v>
      </c>
    </row>
    <row r="50" spans="1:19" x14ac:dyDescent="0.15">
      <c r="A50">
        <v>93641</v>
      </c>
      <c r="B50">
        <v>400019</v>
      </c>
      <c r="C50">
        <v>959</v>
      </c>
      <c r="D50">
        <v>1500</v>
      </c>
      <c r="E50">
        <v>7.57</v>
      </c>
      <c r="F50" t="s">
        <v>18</v>
      </c>
      <c r="G50" t="s">
        <v>12</v>
      </c>
      <c r="H50" t="s">
        <v>13</v>
      </c>
      <c r="I50">
        <v>959</v>
      </c>
      <c r="J50" t="s">
        <v>14</v>
      </c>
      <c r="K50" t="s">
        <v>20</v>
      </c>
      <c r="L50">
        <f t="shared" si="0"/>
        <v>11355</v>
      </c>
      <c r="M50">
        <v>1</v>
      </c>
      <c r="N50">
        <f t="shared" si="1"/>
        <v>11355</v>
      </c>
      <c r="O50" s="2">
        <f t="shared" si="2"/>
        <v>3.4064999999999999</v>
      </c>
      <c r="P50" s="2">
        <f t="shared" si="3"/>
        <v>5</v>
      </c>
      <c r="Q50" s="2">
        <f>IF(I50&gt;=600000,L50*0.00002, 0)</f>
        <v>0</v>
      </c>
      <c r="R50" s="2">
        <f>MAX(N50*0.001, 0)</f>
        <v>11.355</v>
      </c>
      <c r="S50" s="2">
        <f t="shared" si="4"/>
        <v>16.355</v>
      </c>
    </row>
    <row r="51" spans="1:19" x14ac:dyDescent="0.15">
      <c r="A51">
        <v>93641</v>
      </c>
      <c r="B51">
        <v>400019</v>
      </c>
      <c r="C51">
        <v>959</v>
      </c>
      <c r="D51">
        <v>300</v>
      </c>
      <c r="E51">
        <v>7.57</v>
      </c>
      <c r="F51" t="s">
        <v>18</v>
      </c>
      <c r="G51" t="s">
        <v>12</v>
      </c>
      <c r="H51" t="s">
        <v>13</v>
      </c>
      <c r="I51">
        <v>959</v>
      </c>
      <c r="J51" t="s">
        <v>14</v>
      </c>
      <c r="K51" t="s">
        <v>20</v>
      </c>
      <c r="L51">
        <f t="shared" si="0"/>
        <v>2271</v>
      </c>
      <c r="M51">
        <v>1</v>
      </c>
      <c r="N51">
        <f t="shared" si="1"/>
        <v>2271</v>
      </c>
      <c r="O51" s="2">
        <f t="shared" si="2"/>
        <v>0.68129999999999991</v>
      </c>
      <c r="P51" s="2">
        <f t="shared" si="3"/>
        <v>5</v>
      </c>
      <c r="Q51" s="2">
        <f>IF(I51&gt;=600000,L51*0.00002, 0)</f>
        <v>0</v>
      </c>
      <c r="R51" s="2">
        <f>MAX(N51*0.001, 0)</f>
        <v>2.2709999999999999</v>
      </c>
      <c r="S51" s="2">
        <f t="shared" si="4"/>
        <v>7.2709999999999999</v>
      </c>
    </row>
    <row r="52" spans="1:19" x14ac:dyDescent="0.15">
      <c r="A52">
        <v>93642</v>
      </c>
      <c r="B52">
        <v>400019</v>
      </c>
      <c r="C52">
        <v>959</v>
      </c>
      <c r="D52">
        <v>1000</v>
      </c>
      <c r="E52">
        <v>7.57</v>
      </c>
      <c r="F52" t="s">
        <v>18</v>
      </c>
      <c r="G52" t="s">
        <v>12</v>
      </c>
      <c r="H52" t="s">
        <v>13</v>
      </c>
      <c r="I52">
        <v>959</v>
      </c>
      <c r="J52" t="s">
        <v>14</v>
      </c>
      <c r="K52" t="s">
        <v>20</v>
      </c>
      <c r="L52">
        <f t="shared" si="0"/>
        <v>7570</v>
      </c>
      <c r="M52">
        <v>1</v>
      </c>
      <c r="N52">
        <f t="shared" si="1"/>
        <v>7570</v>
      </c>
      <c r="O52" s="2">
        <f t="shared" si="2"/>
        <v>2.2709999999999999</v>
      </c>
      <c r="P52" s="2">
        <f t="shared" si="3"/>
        <v>5</v>
      </c>
      <c r="Q52" s="2">
        <f>IF(I52&gt;=600000,L52*0.00002, 0)</f>
        <v>0</v>
      </c>
      <c r="R52" s="2">
        <f>MAX(N52*0.001, 0)</f>
        <v>7.57</v>
      </c>
      <c r="S52" s="2">
        <f t="shared" si="4"/>
        <v>12.57</v>
      </c>
    </row>
    <row r="53" spans="1:19" x14ac:dyDescent="0.15">
      <c r="A53">
        <v>93643</v>
      </c>
      <c r="B53">
        <v>400019</v>
      </c>
      <c r="C53">
        <v>959</v>
      </c>
      <c r="D53">
        <v>1100</v>
      </c>
      <c r="E53">
        <v>7.57</v>
      </c>
      <c r="F53" t="s">
        <v>18</v>
      </c>
      <c r="G53" t="s">
        <v>12</v>
      </c>
      <c r="H53" t="s">
        <v>13</v>
      </c>
      <c r="I53">
        <v>959</v>
      </c>
      <c r="J53" t="s">
        <v>14</v>
      </c>
      <c r="K53" t="s">
        <v>20</v>
      </c>
      <c r="L53">
        <f t="shared" si="0"/>
        <v>8327</v>
      </c>
      <c r="M53">
        <v>1</v>
      </c>
      <c r="N53">
        <f t="shared" si="1"/>
        <v>8327</v>
      </c>
      <c r="O53" s="2">
        <f t="shared" si="2"/>
        <v>2.4981</v>
      </c>
      <c r="P53" s="2">
        <f t="shared" si="3"/>
        <v>5</v>
      </c>
      <c r="Q53" s="2">
        <f>IF(I53&gt;=600000,L53*0.00002, 0)</f>
        <v>0</v>
      </c>
      <c r="R53" s="2">
        <f>MAX(N53*0.001, 0)</f>
        <v>8.327</v>
      </c>
      <c r="S53" s="2">
        <f t="shared" si="4"/>
        <v>13.327</v>
      </c>
    </row>
    <row r="54" spans="1:19" x14ac:dyDescent="0.15">
      <c r="A54">
        <v>93746</v>
      </c>
      <c r="B54">
        <v>400019</v>
      </c>
      <c r="C54">
        <v>959</v>
      </c>
      <c r="D54">
        <v>5000</v>
      </c>
      <c r="E54">
        <v>7.57</v>
      </c>
      <c r="F54" t="s">
        <v>18</v>
      </c>
      <c r="G54" t="s">
        <v>12</v>
      </c>
      <c r="H54" t="s">
        <v>13</v>
      </c>
      <c r="I54">
        <v>959</v>
      </c>
      <c r="J54" t="s">
        <v>14</v>
      </c>
      <c r="K54" t="s">
        <v>20</v>
      </c>
      <c r="L54">
        <f t="shared" si="0"/>
        <v>37850</v>
      </c>
      <c r="M54">
        <v>1</v>
      </c>
      <c r="N54">
        <f t="shared" si="1"/>
        <v>37850</v>
      </c>
      <c r="O54" s="2">
        <f t="shared" si="2"/>
        <v>11.354999999999999</v>
      </c>
      <c r="P54" s="2">
        <f t="shared" si="3"/>
        <v>11.354999999999999</v>
      </c>
      <c r="Q54" s="2">
        <f>IF(I54&gt;=600000,L54*0.00002, 0)</f>
        <v>0</v>
      </c>
      <c r="R54" s="2">
        <f>MAX(N54*0.001, 0)</f>
        <v>37.85</v>
      </c>
      <c r="S54" s="2">
        <f t="shared" si="4"/>
        <v>49.204999999999998</v>
      </c>
    </row>
    <row r="55" spans="1:19" x14ac:dyDescent="0.15">
      <c r="A55">
        <v>93215</v>
      </c>
      <c r="B55">
        <v>400032</v>
      </c>
      <c r="C55">
        <v>961</v>
      </c>
      <c r="D55">
        <v>16000</v>
      </c>
      <c r="E55">
        <v>6.5</v>
      </c>
      <c r="F55" t="s">
        <v>18</v>
      </c>
      <c r="G55" t="s">
        <v>12</v>
      </c>
      <c r="H55" t="s">
        <v>13</v>
      </c>
      <c r="I55">
        <v>961</v>
      </c>
      <c r="J55" t="s">
        <v>14</v>
      </c>
      <c r="K55" t="s">
        <v>19</v>
      </c>
      <c r="L55">
        <f t="shared" si="0"/>
        <v>104000</v>
      </c>
      <c r="M55">
        <v>1</v>
      </c>
      <c r="N55">
        <f t="shared" si="1"/>
        <v>104000</v>
      </c>
      <c r="O55" s="2">
        <f t="shared" si="2"/>
        <v>31.199999999999996</v>
      </c>
      <c r="P55" s="2">
        <f t="shared" si="3"/>
        <v>31.199999999999996</v>
      </c>
      <c r="Q55" s="2">
        <f>IF(I55&gt;=600000,L55*0.00002, 0)</f>
        <v>0</v>
      </c>
      <c r="R55" s="2">
        <f>MAX(N55*0.001, 0)</f>
        <v>104</v>
      </c>
      <c r="S55" s="2">
        <f t="shared" si="4"/>
        <v>135.19999999999999</v>
      </c>
    </row>
    <row r="56" spans="1:19" x14ac:dyDescent="0.15">
      <c r="A56">
        <v>93624</v>
      </c>
      <c r="B56">
        <v>400032</v>
      </c>
      <c r="C56">
        <v>961</v>
      </c>
      <c r="D56">
        <v>1100</v>
      </c>
      <c r="E56">
        <v>6.43</v>
      </c>
      <c r="F56" t="s">
        <v>18</v>
      </c>
      <c r="G56" t="s">
        <v>12</v>
      </c>
      <c r="H56" t="s">
        <v>13</v>
      </c>
      <c r="I56">
        <v>961</v>
      </c>
      <c r="J56" t="s">
        <v>14</v>
      </c>
      <c r="K56" t="s">
        <v>19</v>
      </c>
      <c r="L56">
        <f t="shared" si="0"/>
        <v>7073</v>
      </c>
      <c r="M56">
        <v>1</v>
      </c>
      <c r="N56">
        <f t="shared" si="1"/>
        <v>7073</v>
      </c>
      <c r="O56" s="2">
        <f t="shared" si="2"/>
        <v>2.1218999999999997</v>
      </c>
      <c r="P56" s="2">
        <f t="shared" si="3"/>
        <v>5</v>
      </c>
      <c r="Q56" s="2">
        <f>IF(I56&gt;=600000,L56*0.00002, 0)</f>
        <v>0</v>
      </c>
      <c r="R56" s="2">
        <f>MAX(N56*0.001, 0)</f>
        <v>7.0730000000000004</v>
      </c>
      <c r="S56" s="2">
        <f t="shared" si="4"/>
        <v>12.073</v>
      </c>
    </row>
    <row r="57" spans="1:19" x14ac:dyDescent="0.15">
      <c r="A57">
        <v>93624</v>
      </c>
      <c r="B57">
        <v>400032</v>
      </c>
      <c r="C57">
        <v>961</v>
      </c>
      <c r="D57">
        <v>1000</v>
      </c>
      <c r="E57">
        <v>6.43</v>
      </c>
      <c r="F57" t="s">
        <v>18</v>
      </c>
      <c r="G57" t="s">
        <v>12</v>
      </c>
      <c r="H57" t="s">
        <v>13</v>
      </c>
      <c r="I57">
        <v>961</v>
      </c>
      <c r="J57" t="s">
        <v>14</v>
      </c>
      <c r="K57" t="s">
        <v>19</v>
      </c>
      <c r="L57">
        <f t="shared" si="0"/>
        <v>6430</v>
      </c>
      <c r="M57">
        <v>1</v>
      </c>
      <c r="N57">
        <f t="shared" si="1"/>
        <v>6430</v>
      </c>
      <c r="O57" s="2">
        <f t="shared" si="2"/>
        <v>1.9289999999999998</v>
      </c>
      <c r="P57" s="2">
        <f t="shared" si="3"/>
        <v>5</v>
      </c>
      <c r="Q57" s="2">
        <f>IF(I57&gt;=600000,L57*0.00002, 0)</f>
        <v>0</v>
      </c>
      <c r="R57" s="2">
        <f>MAX(N57*0.001, 0)</f>
        <v>6.43</v>
      </c>
      <c r="S57" s="2">
        <f t="shared" si="4"/>
        <v>11.43</v>
      </c>
    </row>
    <row r="58" spans="1:19" x14ac:dyDescent="0.15">
      <c r="A58">
        <v>93624</v>
      </c>
      <c r="B58">
        <v>400032</v>
      </c>
      <c r="C58">
        <v>961</v>
      </c>
      <c r="D58">
        <v>300</v>
      </c>
      <c r="E58">
        <v>6.43</v>
      </c>
      <c r="F58" t="s">
        <v>18</v>
      </c>
      <c r="G58" t="s">
        <v>12</v>
      </c>
      <c r="H58" t="s">
        <v>13</v>
      </c>
      <c r="I58">
        <v>961</v>
      </c>
      <c r="J58" t="s">
        <v>14</v>
      </c>
      <c r="K58" t="s">
        <v>19</v>
      </c>
      <c r="L58">
        <f t="shared" si="0"/>
        <v>1929</v>
      </c>
      <c r="M58">
        <v>1</v>
      </c>
      <c r="N58">
        <f t="shared" si="1"/>
        <v>1929</v>
      </c>
      <c r="O58" s="2">
        <f t="shared" si="2"/>
        <v>0.57869999999999999</v>
      </c>
      <c r="P58" s="2">
        <f t="shared" si="3"/>
        <v>5</v>
      </c>
      <c r="Q58" s="2">
        <f>IF(I58&gt;=600000,L58*0.00002, 0)</f>
        <v>0</v>
      </c>
      <c r="R58" s="2">
        <f>MAX(N58*0.001, 0)</f>
        <v>1.929</v>
      </c>
      <c r="S58" s="2">
        <f t="shared" si="4"/>
        <v>6.9290000000000003</v>
      </c>
    </row>
    <row r="59" spans="1:19" x14ac:dyDescent="0.15">
      <c r="A59">
        <v>93624</v>
      </c>
      <c r="B59">
        <v>400032</v>
      </c>
      <c r="C59">
        <v>961</v>
      </c>
      <c r="D59">
        <v>500</v>
      </c>
      <c r="E59">
        <v>6.43</v>
      </c>
      <c r="F59" t="s">
        <v>18</v>
      </c>
      <c r="G59" t="s">
        <v>12</v>
      </c>
      <c r="H59" t="s">
        <v>13</v>
      </c>
      <c r="I59">
        <v>961</v>
      </c>
      <c r="J59" t="s">
        <v>14</v>
      </c>
      <c r="K59" t="s">
        <v>19</v>
      </c>
      <c r="L59">
        <f t="shared" si="0"/>
        <v>3215</v>
      </c>
      <c r="M59">
        <v>1</v>
      </c>
      <c r="N59">
        <f t="shared" si="1"/>
        <v>3215</v>
      </c>
      <c r="O59" s="2">
        <f t="shared" si="2"/>
        <v>0.96449999999999991</v>
      </c>
      <c r="P59" s="2">
        <f t="shared" si="3"/>
        <v>5</v>
      </c>
      <c r="Q59" s="2">
        <f>IF(I59&gt;=600000,L59*0.00002, 0)</f>
        <v>0</v>
      </c>
      <c r="R59" s="2">
        <f>MAX(N59*0.001, 0)</f>
        <v>3.2149999999999999</v>
      </c>
      <c r="S59" s="2">
        <f t="shared" si="4"/>
        <v>8.2149999999999999</v>
      </c>
    </row>
    <row r="60" spans="1:19" x14ac:dyDescent="0.15">
      <c r="A60">
        <v>93628</v>
      </c>
      <c r="B60">
        <v>400032</v>
      </c>
      <c r="C60">
        <v>961</v>
      </c>
      <c r="D60">
        <v>1000</v>
      </c>
      <c r="E60">
        <v>6.43</v>
      </c>
      <c r="F60" t="s">
        <v>18</v>
      </c>
      <c r="G60" t="s">
        <v>12</v>
      </c>
      <c r="H60" t="s">
        <v>13</v>
      </c>
      <c r="I60">
        <v>961</v>
      </c>
      <c r="J60" t="s">
        <v>14</v>
      </c>
      <c r="K60" t="s">
        <v>19</v>
      </c>
      <c r="L60">
        <f t="shared" si="0"/>
        <v>6430</v>
      </c>
      <c r="M60">
        <v>1</v>
      </c>
      <c r="N60">
        <f t="shared" si="1"/>
        <v>6430</v>
      </c>
      <c r="O60" s="2">
        <f t="shared" si="2"/>
        <v>1.9289999999999998</v>
      </c>
      <c r="P60" s="2">
        <f t="shared" si="3"/>
        <v>5</v>
      </c>
      <c r="Q60" s="2">
        <f>IF(I60&gt;=600000,L60*0.00002, 0)</f>
        <v>0</v>
      </c>
      <c r="R60" s="2">
        <f>MAX(N60*0.001, 0)</f>
        <v>6.43</v>
      </c>
      <c r="S60" s="2">
        <f t="shared" si="4"/>
        <v>11.43</v>
      </c>
    </row>
    <row r="61" spans="1:19" x14ac:dyDescent="0.15">
      <c r="A61">
        <v>93628</v>
      </c>
      <c r="B61">
        <v>400032</v>
      </c>
      <c r="C61">
        <v>961</v>
      </c>
      <c r="D61">
        <v>5000</v>
      </c>
      <c r="E61">
        <v>6.43</v>
      </c>
      <c r="F61" t="s">
        <v>18</v>
      </c>
      <c r="G61" t="s">
        <v>12</v>
      </c>
      <c r="H61" t="s">
        <v>13</v>
      </c>
      <c r="I61">
        <v>961</v>
      </c>
      <c r="J61" t="s">
        <v>14</v>
      </c>
      <c r="K61" t="s">
        <v>19</v>
      </c>
      <c r="L61">
        <f t="shared" si="0"/>
        <v>32150</v>
      </c>
      <c r="M61">
        <v>1</v>
      </c>
      <c r="N61">
        <f t="shared" si="1"/>
        <v>32150</v>
      </c>
      <c r="O61" s="2">
        <f t="shared" si="2"/>
        <v>9.6449999999999996</v>
      </c>
      <c r="P61" s="2">
        <f t="shared" si="3"/>
        <v>9.6449999999999996</v>
      </c>
      <c r="Q61" s="2">
        <f>IF(I61&gt;=600000,L61*0.00002, 0)</f>
        <v>0</v>
      </c>
      <c r="R61" s="2">
        <f>MAX(N61*0.001, 0)</f>
        <v>32.15</v>
      </c>
      <c r="S61" s="2">
        <f t="shared" si="4"/>
        <v>41.795000000000002</v>
      </c>
    </row>
    <row r="62" spans="1:19" x14ac:dyDescent="0.15">
      <c r="A62">
        <v>93632</v>
      </c>
      <c r="B62">
        <v>400032</v>
      </c>
      <c r="C62">
        <v>961</v>
      </c>
      <c r="D62">
        <v>1000</v>
      </c>
      <c r="E62">
        <v>6.43</v>
      </c>
      <c r="F62" t="s">
        <v>18</v>
      </c>
      <c r="G62" t="s">
        <v>12</v>
      </c>
      <c r="H62" t="s">
        <v>13</v>
      </c>
      <c r="I62">
        <v>961</v>
      </c>
      <c r="J62" t="s">
        <v>14</v>
      </c>
      <c r="K62" t="s">
        <v>19</v>
      </c>
      <c r="L62">
        <f t="shared" si="0"/>
        <v>6430</v>
      </c>
      <c r="M62">
        <v>1</v>
      </c>
      <c r="N62">
        <f t="shared" si="1"/>
        <v>6430</v>
      </c>
      <c r="O62" s="2">
        <f t="shared" si="2"/>
        <v>1.9289999999999998</v>
      </c>
      <c r="P62" s="2">
        <f t="shared" si="3"/>
        <v>5</v>
      </c>
      <c r="Q62" s="2">
        <f>IF(I62&gt;=600000,L62*0.00002, 0)</f>
        <v>0</v>
      </c>
      <c r="R62" s="2">
        <f>MAX(N62*0.001, 0)</f>
        <v>6.43</v>
      </c>
      <c r="S62" s="2">
        <f t="shared" si="4"/>
        <v>11.43</v>
      </c>
    </row>
    <row r="63" spans="1:19" x14ac:dyDescent="0.15">
      <c r="A63">
        <v>94030</v>
      </c>
      <c r="B63">
        <v>400032</v>
      </c>
      <c r="C63">
        <v>961</v>
      </c>
      <c r="D63">
        <v>2700</v>
      </c>
      <c r="E63">
        <v>6.4</v>
      </c>
      <c r="F63" t="s">
        <v>11</v>
      </c>
      <c r="G63" t="s">
        <v>12</v>
      </c>
      <c r="H63" t="s">
        <v>13</v>
      </c>
      <c r="I63">
        <v>961</v>
      </c>
      <c r="J63" t="s">
        <v>14</v>
      </c>
      <c r="K63" t="s">
        <v>19</v>
      </c>
      <c r="L63">
        <f t="shared" si="0"/>
        <v>17280</v>
      </c>
      <c r="M63">
        <v>-1</v>
      </c>
      <c r="N63">
        <f t="shared" si="1"/>
        <v>-17280</v>
      </c>
      <c r="O63" s="2">
        <f t="shared" si="2"/>
        <v>5.1839999999999993</v>
      </c>
      <c r="P63" s="2">
        <f t="shared" si="3"/>
        <v>5.1839999999999993</v>
      </c>
      <c r="Q63" s="2">
        <f>IF(I63&gt;=600000,L63*0.00002, 0)</f>
        <v>0</v>
      </c>
      <c r="R63" s="2">
        <f>MAX(N63*0.001, 0)</f>
        <v>0</v>
      </c>
      <c r="S63" s="2">
        <f t="shared" si="4"/>
        <v>5.1839999999999993</v>
      </c>
    </row>
    <row r="64" spans="1:19" x14ac:dyDescent="0.15">
      <c r="A64">
        <v>94030</v>
      </c>
      <c r="B64">
        <v>400032</v>
      </c>
      <c r="C64">
        <v>961</v>
      </c>
      <c r="D64">
        <v>4000</v>
      </c>
      <c r="E64">
        <v>6.4</v>
      </c>
      <c r="F64" t="s">
        <v>11</v>
      </c>
      <c r="G64" t="s">
        <v>12</v>
      </c>
      <c r="H64" t="s">
        <v>13</v>
      </c>
      <c r="I64">
        <v>961</v>
      </c>
      <c r="J64" t="s">
        <v>14</v>
      </c>
      <c r="K64" t="s">
        <v>19</v>
      </c>
      <c r="L64">
        <f t="shared" si="0"/>
        <v>25600</v>
      </c>
      <c r="M64">
        <v>-1</v>
      </c>
      <c r="N64">
        <f t="shared" si="1"/>
        <v>-25600</v>
      </c>
      <c r="O64" s="2">
        <f t="shared" si="2"/>
        <v>7.68</v>
      </c>
      <c r="P64" s="2">
        <f t="shared" si="3"/>
        <v>7.68</v>
      </c>
      <c r="Q64" s="2">
        <f>IF(I64&gt;=600000,L64*0.00002, 0)</f>
        <v>0</v>
      </c>
      <c r="R64" s="2">
        <f>MAX(N64*0.001, 0)</f>
        <v>0</v>
      </c>
      <c r="S64" s="2">
        <f t="shared" si="4"/>
        <v>7.68</v>
      </c>
    </row>
    <row r="65" spans="1:19" x14ac:dyDescent="0.15">
      <c r="A65">
        <v>94030</v>
      </c>
      <c r="B65">
        <v>400032</v>
      </c>
      <c r="C65">
        <v>961</v>
      </c>
      <c r="D65">
        <v>1500</v>
      </c>
      <c r="E65">
        <v>6.4</v>
      </c>
      <c r="F65" t="s">
        <v>11</v>
      </c>
      <c r="G65" t="s">
        <v>12</v>
      </c>
      <c r="H65" t="s">
        <v>13</v>
      </c>
      <c r="I65">
        <v>961</v>
      </c>
      <c r="J65" t="s">
        <v>14</v>
      </c>
      <c r="K65" t="s">
        <v>19</v>
      </c>
      <c r="L65">
        <f t="shared" si="0"/>
        <v>9600</v>
      </c>
      <c r="M65">
        <v>-1</v>
      </c>
      <c r="N65">
        <f t="shared" si="1"/>
        <v>-9600</v>
      </c>
      <c r="O65" s="2">
        <f t="shared" si="2"/>
        <v>2.88</v>
      </c>
      <c r="P65" s="2">
        <f t="shared" si="3"/>
        <v>5</v>
      </c>
      <c r="Q65" s="2">
        <f>IF(I65&gt;=600000,L65*0.00002, 0)</f>
        <v>0</v>
      </c>
      <c r="R65" s="2">
        <f>MAX(N65*0.001, 0)</f>
        <v>0</v>
      </c>
      <c r="S65" s="2">
        <f t="shared" si="4"/>
        <v>5</v>
      </c>
    </row>
    <row r="66" spans="1:19" x14ac:dyDescent="0.15">
      <c r="A66">
        <v>94030</v>
      </c>
      <c r="B66">
        <v>400032</v>
      </c>
      <c r="C66">
        <v>961</v>
      </c>
      <c r="D66">
        <v>2000</v>
      </c>
      <c r="E66">
        <v>6.4</v>
      </c>
      <c r="F66" t="s">
        <v>11</v>
      </c>
      <c r="G66" t="s">
        <v>12</v>
      </c>
      <c r="H66" t="s">
        <v>13</v>
      </c>
      <c r="I66">
        <v>961</v>
      </c>
      <c r="J66" t="s">
        <v>14</v>
      </c>
      <c r="K66" t="s">
        <v>19</v>
      </c>
      <c r="L66">
        <f t="shared" si="0"/>
        <v>12800</v>
      </c>
      <c r="M66">
        <v>-1</v>
      </c>
      <c r="N66">
        <f t="shared" si="1"/>
        <v>-12800</v>
      </c>
      <c r="O66" s="2">
        <f t="shared" si="2"/>
        <v>3.84</v>
      </c>
      <c r="P66" s="2">
        <f t="shared" si="3"/>
        <v>5</v>
      </c>
      <c r="Q66" s="2">
        <f>IF(I66&gt;=600000,L66*0.00002, 0)</f>
        <v>0</v>
      </c>
      <c r="R66" s="2">
        <f>MAX(N66*0.001, 0)</f>
        <v>0</v>
      </c>
      <c r="S66" s="2">
        <f t="shared" si="4"/>
        <v>5</v>
      </c>
    </row>
    <row r="67" spans="1:19" x14ac:dyDescent="0.15">
      <c r="A67">
        <v>94030</v>
      </c>
      <c r="B67">
        <v>400032</v>
      </c>
      <c r="C67">
        <v>961</v>
      </c>
      <c r="D67">
        <v>500</v>
      </c>
      <c r="E67">
        <v>6.4</v>
      </c>
      <c r="F67" t="s">
        <v>11</v>
      </c>
      <c r="G67" t="s">
        <v>12</v>
      </c>
      <c r="H67" t="s">
        <v>13</v>
      </c>
      <c r="I67">
        <v>961</v>
      </c>
      <c r="J67" t="s">
        <v>14</v>
      </c>
      <c r="K67" t="s">
        <v>19</v>
      </c>
      <c r="L67">
        <f t="shared" ref="L67:L130" si="5">D67*E67</f>
        <v>3200</v>
      </c>
      <c r="M67">
        <v>-1</v>
      </c>
      <c r="N67">
        <f t="shared" ref="N67:N130" si="6">L67*M67</f>
        <v>-3200</v>
      </c>
      <c r="O67" s="2">
        <f t="shared" ref="O67:O130" si="7">L67*0.0003</f>
        <v>0.96</v>
      </c>
      <c r="P67" s="2">
        <f t="shared" ref="P67:P130" si="8">MAX(O67,5)</f>
        <v>5</v>
      </c>
      <c r="Q67" s="2">
        <f>IF(I67&gt;=600000,L67*0.00002, 0)</f>
        <v>0</v>
      </c>
      <c r="R67" s="2">
        <f>MAX(N67*0.001, 0)</f>
        <v>0</v>
      </c>
      <c r="S67" s="2">
        <f t="shared" ref="S67:S130" si="9">P67+Q67+R67</f>
        <v>5</v>
      </c>
    </row>
    <row r="68" spans="1:19" x14ac:dyDescent="0.15">
      <c r="A68">
        <v>94030</v>
      </c>
      <c r="B68">
        <v>400032</v>
      </c>
      <c r="C68">
        <v>961</v>
      </c>
      <c r="D68">
        <v>9400</v>
      </c>
      <c r="E68">
        <v>6.4</v>
      </c>
      <c r="F68" t="s">
        <v>11</v>
      </c>
      <c r="G68" t="s">
        <v>12</v>
      </c>
      <c r="H68" t="s">
        <v>13</v>
      </c>
      <c r="I68">
        <v>961</v>
      </c>
      <c r="J68" t="s">
        <v>14</v>
      </c>
      <c r="K68" t="s">
        <v>19</v>
      </c>
      <c r="L68">
        <f t="shared" si="5"/>
        <v>60160</v>
      </c>
      <c r="M68">
        <v>-1</v>
      </c>
      <c r="N68">
        <f t="shared" si="6"/>
        <v>-60160</v>
      </c>
      <c r="O68" s="2">
        <f t="shared" si="7"/>
        <v>18.047999999999998</v>
      </c>
      <c r="P68" s="2">
        <f t="shared" si="8"/>
        <v>18.047999999999998</v>
      </c>
      <c r="Q68" s="2">
        <f>IF(I68&gt;=600000,L68*0.00002, 0)</f>
        <v>0</v>
      </c>
      <c r="R68" s="2">
        <f>MAX(N68*0.001, 0)</f>
        <v>0</v>
      </c>
      <c r="S68" s="2">
        <f t="shared" si="9"/>
        <v>18.047999999999998</v>
      </c>
    </row>
    <row r="69" spans="1:19" x14ac:dyDescent="0.15">
      <c r="A69">
        <v>94030</v>
      </c>
      <c r="B69">
        <v>400032</v>
      </c>
      <c r="C69">
        <v>961</v>
      </c>
      <c r="D69">
        <v>400</v>
      </c>
      <c r="E69">
        <v>6.4</v>
      </c>
      <c r="F69" t="s">
        <v>11</v>
      </c>
      <c r="G69" t="s">
        <v>12</v>
      </c>
      <c r="H69" t="s">
        <v>13</v>
      </c>
      <c r="I69">
        <v>961</v>
      </c>
      <c r="J69" t="s">
        <v>14</v>
      </c>
      <c r="K69" t="s">
        <v>19</v>
      </c>
      <c r="L69">
        <f t="shared" si="5"/>
        <v>2560</v>
      </c>
      <c r="M69">
        <v>-1</v>
      </c>
      <c r="N69">
        <f t="shared" si="6"/>
        <v>-2560</v>
      </c>
      <c r="O69" s="2">
        <f t="shared" si="7"/>
        <v>0.7679999999999999</v>
      </c>
      <c r="P69" s="2">
        <f t="shared" si="8"/>
        <v>5</v>
      </c>
      <c r="Q69" s="2">
        <f>IF(I69&gt;=600000,L69*0.00002, 0)</f>
        <v>0</v>
      </c>
      <c r="R69" s="2">
        <f>MAX(N69*0.001, 0)</f>
        <v>0</v>
      </c>
      <c r="S69" s="2">
        <f t="shared" si="9"/>
        <v>5</v>
      </c>
    </row>
    <row r="70" spans="1:19" x14ac:dyDescent="0.15">
      <c r="A70">
        <v>94030</v>
      </c>
      <c r="B70">
        <v>400032</v>
      </c>
      <c r="C70">
        <v>961</v>
      </c>
      <c r="D70">
        <v>2000</v>
      </c>
      <c r="E70">
        <v>6.4</v>
      </c>
      <c r="F70" t="s">
        <v>11</v>
      </c>
      <c r="G70" t="s">
        <v>12</v>
      </c>
      <c r="H70" t="s">
        <v>13</v>
      </c>
      <c r="I70">
        <v>961</v>
      </c>
      <c r="J70" t="s">
        <v>14</v>
      </c>
      <c r="K70" t="s">
        <v>19</v>
      </c>
      <c r="L70">
        <f t="shared" si="5"/>
        <v>12800</v>
      </c>
      <c r="M70">
        <v>-1</v>
      </c>
      <c r="N70">
        <f t="shared" si="6"/>
        <v>-12800</v>
      </c>
      <c r="O70" s="2">
        <f t="shared" si="7"/>
        <v>3.84</v>
      </c>
      <c r="P70" s="2">
        <f t="shared" si="8"/>
        <v>5</v>
      </c>
      <c r="Q70" s="2">
        <f>IF(I70&gt;=600000,L70*0.00002, 0)</f>
        <v>0</v>
      </c>
      <c r="R70" s="2">
        <f>MAX(N70*0.001, 0)</f>
        <v>0</v>
      </c>
      <c r="S70" s="2">
        <f t="shared" si="9"/>
        <v>5</v>
      </c>
    </row>
    <row r="71" spans="1:19" x14ac:dyDescent="0.15">
      <c r="A71">
        <v>94030</v>
      </c>
      <c r="B71">
        <v>400032</v>
      </c>
      <c r="C71">
        <v>961</v>
      </c>
      <c r="D71">
        <v>2500</v>
      </c>
      <c r="E71">
        <v>6.4</v>
      </c>
      <c r="F71" t="s">
        <v>11</v>
      </c>
      <c r="G71" t="s">
        <v>12</v>
      </c>
      <c r="H71" t="s">
        <v>13</v>
      </c>
      <c r="I71">
        <v>961</v>
      </c>
      <c r="J71" t="s">
        <v>14</v>
      </c>
      <c r="K71" t="s">
        <v>19</v>
      </c>
      <c r="L71">
        <f t="shared" si="5"/>
        <v>16000</v>
      </c>
      <c r="M71">
        <v>-1</v>
      </c>
      <c r="N71">
        <f t="shared" si="6"/>
        <v>-16000</v>
      </c>
      <c r="O71" s="2">
        <f t="shared" si="7"/>
        <v>4.8</v>
      </c>
      <c r="P71" s="2">
        <f t="shared" si="8"/>
        <v>5</v>
      </c>
      <c r="Q71" s="2">
        <f>IF(I71&gt;=600000,L71*0.00002, 0)</f>
        <v>0</v>
      </c>
      <c r="R71" s="2">
        <f>MAX(N71*0.001, 0)</f>
        <v>0</v>
      </c>
      <c r="S71" s="2">
        <f t="shared" si="9"/>
        <v>5</v>
      </c>
    </row>
    <row r="72" spans="1:19" x14ac:dyDescent="0.15">
      <c r="A72">
        <v>94030</v>
      </c>
      <c r="B72">
        <v>400032</v>
      </c>
      <c r="C72">
        <v>961</v>
      </c>
      <c r="D72">
        <v>900</v>
      </c>
      <c r="E72">
        <v>6.4</v>
      </c>
      <c r="F72" t="s">
        <v>11</v>
      </c>
      <c r="G72" t="s">
        <v>12</v>
      </c>
      <c r="H72" t="s">
        <v>13</v>
      </c>
      <c r="I72">
        <v>961</v>
      </c>
      <c r="J72" t="s">
        <v>14</v>
      </c>
      <c r="K72" t="s">
        <v>19</v>
      </c>
      <c r="L72">
        <f t="shared" si="5"/>
        <v>5760</v>
      </c>
      <c r="M72">
        <v>-1</v>
      </c>
      <c r="N72">
        <f t="shared" si="6"/>
        <v>-5760</v>
      </c>
      <c r="O72" s="2">
        <f t="shared" si="7"/>
        <v>1.7279999999999998</v>
      </c>
      <c r="P72" s="2">
        <f t="shared" si="8"/>
        <v>5</v>
      </c>
      <c r="Q72" s="2">
        <f>IF(I72&gt;=600000,L72*0.00002, 0)</f>
        <v>0</v>
      </c>
      <c r="R72" s="2">
        <f>MAX(N72*0.001, 0)</f>
        <v>0</v>
      </c>
      <c r="S72" s="2">
        <f t="shared" si="9"/>
        <v>5</v>
      </c>
    </row>
    <row r="73" spans="1:19" x14ac:dyDescent="0.15">
      <c r="A73">
        <v>94606</v>
      </c>
      <c r="B73">
        <v>400032</v>
      </c>
      <c r="C73">
        <v>2299</v>
      </c>
      <c r="D73">
        <v>400</v>
      </c>
      <c r="E73">
        <v>16.96</v>
      </c>
      <c r="F73" t="s">
        <v>11</v>
      </c>
      <c r="G73" t="s">
        <v>12</v>
      </c>
      <c r="H73" t="s">
        <v>13</v>
      </c>
      <c r="I73">
        <v>2299</v>
      </c>
      <c r="J73" t="s">
        <v>14</v>
      </c>
      <c r="K73" t="s">
        <v>19</v>
      </c>
      <c r="L73">
        <f t="shared" si="5"/>
        <v>6784</v>
      </c>
      <c r="M73">
        <v>-1</v>
      </c>
      <c r="N73">
        <f t="shared" si="6"/>
        <v>-6784</v>
      </c>
      <c r="O73" s="2">
        <f t="shared" si="7"/>
        <v>2.0351999999999997</v>
      </c>
      <c r="P73" s="2">
        <f t="shared" si="8"/>
        <v>5</v>
      </c>
      <c r="Q73" s="2">
        <f>IF(I73&gt;=600000,L73*0.00002, 0)</f>
        <v>0</v>
      </c>
      <c r="R73" s="2">
        <f>MAX(N73*0.001, 0)</f>
        <v>0</v>
      </c>
      <c r="S73" s="2">
        <f t="shared" si="9"/>
        <v>5</v>
      </c>
    </row>
    <row r="74" spans="1:19" x14ac:dyDescent="0.15">
      <c r="A74">
        <v>94606</v>
      </c>
      <c r="B74">
        <v>400032</v>
      </c>
      <c r="C74">
        <v>2299</v>
      </c>
      <c r="D74">
        <v>200</v>
      </c>
      <c r="E74">
        <v>16.96</v>
      </c>
      <c r="F74" t="s">
        <v>11</v>
      </c>
      <c r="G74" t="s">
        <v>12</v>
      </c>
      <c r="H74" t="s">
        <v>13</v>
      </c>
      <c r="I74">
        <v>2299</v>
      </c>
      <c r="J74" t="s">
        <v>14</v>
      </c>
      <c r="K74" t="s">
        <v>19</v>
      </c>
      <c r="L74">
        <f t="shared" si="5"/>
        <v>3392</v>
      </c>
      <c r="M74">
        <v>-1</v>
      </c>
      <c r="N74">
        <f t="shared" si="6"/>
        <v>-3392</v>
      </c>
      <c r="O74" s="2">
        <f t="shared" si="7"/>
        <v>1.0175999999999998</v>
      </c>
      <c r="P74" s="2">
        <f t="shared" si="8"/>
        <v>5</v>
      </c>
      <c r="Q74" s="2">
        <f>IF(I74&gt;=600000,L74*0.00002, 0)</f>
        <v>0</v>
      </c>
      <c r="R74" s="2">
        <f>MAX(N74*0.001, 0)</f>
        <v>0</v>
      </c>
      <c r="S74" s="2">
        <f t="shared" si="9"/>
        <v>5</v>
      </c>
    </row>
    <row r="75" spans="1:19" x14ac:dyDescent="0.15">
      <c r="A75">
        <v>94606</v>
      </c>
      <c r="B75">
        <v>400032</v>
      </c>
      <c r="C75">
        <v>2299</v>
      </c>
      <c r="D75">
        <v>100</v>
      </c>
      <c r="E75">
        <v>16.96</v>
      </c>
      <c r="F75" t="s">
        <v>11</v>
      </c>
      <c r="G75" t="s">
        <v>12</v>
      </c>
      <c r="H75" t="s">
        <v>13</v>
      </c>
      <c r="I75">
        <v>2299</v>
      </c>
      <c r="J75" t="s">
        <v>14</v>
      </c>
      <c r="K75" t="s">
        <v>19</v>
      </c>
      <c r="L75">
        <f t="shared" si="5"/>
        <v>1696</v>
      </c>
      <c r="M75">
        <v>-1</v>
      </c>
      <c r="N75">
        <f t="shared" si="6"/>
        <v>-1696</v>
      </c>
      <c r="O75" s="2">
        <f t="shared" si="7"/>
        <v>0.50879999999999992</v>
      </c>
      <c r="P75" s="2">
        <f t="shared" si="8"/>
        <v>5</v>
      </c>
      <c r="Q75" s="2">
        <f>IF(I75&gt;=600000,L75*0.00002, 0)</f>
        <v>0</v>
      </c>
      <c r="R75" s="2">
        <f>MAX(N75*0.001, 0)</f>
        <v>0</v>
      </c>
      <c r="S75" s="2">
        <f t="shared" si="9"/>
        <v>5</v>
      </c>
    </row>
    <row r="76" spans="1:19" x14ac:dyDescent="0.15">
      <c r="A76">
        <v>94606</v>
      </c>
      <c r="B76">
        <v>400032</v>
      </c>
      <c r="C76">
        <v>2299</v>
      </c>
      <c r="D76">
        <v>1000</v>
      </c>
      <c r="E76">
        <v>16.97</v>
      </c>
      <c r="F76" t="s">
        <v>11</v>
      </c>
      <c r="G76" t="s">
        <v>12</v>
      </c>
      <c r="H76" t="s">
        <v>13</v>
      </c>
      <c r="I76">
        <v>2299</v>
      </c>
      <c r="J76" t="s">
        <v>14</v>
      </c>
      <c r="K76" t="s">
        <v>19</v>
      </c>
      <c r="L76">
        <f t="shared" si="5"/>
        <v>16970</v>
      </c>
      <c r="M76">
        <v>-1</v>
      </c>
      <c r="N76">
        <f t="shared" si="6"/>
        <v>-16970</v>
      </c>
      <c r="O76" s="2">
        <f t="shared" si="7"/>
        <v>5.0909999999999993</v>
      </c>
      <c r="P76" s="2">
        <f t="shared" si="8"/>
        <v>5.0909999999999993</v>
      </c>
      <c r="Q76" s="2">
        <f>IF(I76&gt;=600000,L76*0.00002, 0)</f>
        <v>0</v>
      </c>
      <c r="R76" s="2">
        <f>MAX(N76*0.001, 0)</f>
        <v>0</v>
      </c>
      <c r="S76" s="2">
        <f t="shared" si="9"/>
        <v>5.0909999999999993</v>
      </c>
    </row>
    <row r="77" spans="1:19" x14ac:dyDescent="0.15">
      <c r="A77">
        <v>94606</v>
      </c>
      <c r="B77">
        <v>400032</v>
      </c>
      <c r="C77">
        <v>2299</v>
      </c>
      <c r="D77">
        <v>300</v>
      </c>
      <c r="E77">
        <v>16.97</v>
      </c>
      <c r="F77" t="s">
        <v>11</v>
      </c>
      <c r="G77" t="s">
        <v>12</v>
      </c>
      <c r="H77" t="s">
        <v>13</v>
      </c>
      <c r="I77">
        <v>2299</v>
      </c>
      <c r="J77" t="s">
        <v>14</v>
      </c>
      <c r="K77" t="s">
        <v>19</v>
      </c>
      <c r="L77">
        <f t="shared" si="5"/>
        <v>5091</v>
      </c>
      <c r="M77">
        <v>-1</v>
      </c>
      <c r="N77">
        <f t="shared" si="6"/>
        <v>-5091</v>
      </c>
      <c r="O77" s="2">
        <f t="shared" si="7"/>
        <v>1.5272999999999999</v>
      </c>
      <c r="P77" s="2">
        <f t="shared" si="8"/>
        <v>5</v>
      </c>
      <c r="Q77" s="2">
        <f>IF(I77&gt;=600000,L77*0.00002, 0)</f>
        <v>0</v>
      </c>
      <c r="R77" s="2">
        <f>MAX(N77*0.001, 0)</f>
        <v>0</v>
      </c>
      <c r="S77" s="2">
        <f t="shared" si="9"/>
        <v>5</v>
      </c>
    </row>
    <row r="78" spans="1:19" x14ac:dyDescent="0.15">
      <c r="A78">
        <v>94606</v>
      </c>
      <c r="B78">
        <v>400032</v>
      </c>
      <c r="C78">
        <v>2299</v>
      </c>
      <c r="D78">
        <v>800</v>
      </c>
      <c r="E78">
        <v>16.97</v>
      </c>
      <c r="F78" t="s">
        <v>11</v>
      </c>
      <c r="G78" t="s">
        <v>12</v>
      </c>
      <c r="H78" t="s">
        <v>13</v>
      </c>
      <c r="I78">
        <v>2299</v>
      </c>
      <c r="J78" t="s">
        <v>14</v>
      </c>
      <c r="K78" t="s">
        <v>19</v>
      </c>
      <c r="L78">
        <f t="shared" si="5"/>
        <v>13576</v>
      </c>
      <c r="M78">
        <v>-1</v>
      </c>
      <c r="N78">
        <f t="shared" si="6"/>
        <v>-13576</v>
      </c>
      <c r="O78" s="2">
        <f t="shared" si="7"/>
        <v>4.0728</v>
      </c>
      <c r="P78" s="2">
        <f t="shared" si="8"/>
        <v>5</v>
      </c>
      <c r="Q78" s="2">
        <f>IF(I78&gt;=600000,L78*0.00002, 0)</f>
        <v>0</v>
      </c>
      <c r="R78" s="2">
        <f>MAX(N78*0.001, 0)</f>
        <v>0</v>
      </c>
      <c r="S78" s="2">
        <f t="shared" si="9"/>
        <v>5</v>
      </c>
    </row>
    <row r="79" spans="1:19" x14ac:dyDescent="0.15">
      <c r="A79">
        <v>94606</v>
      </c>
      <c r="B79">
        <v>400032</v>
      </c>
      <c r="C79">
        <v>2299</v>
      </c>
      <c r="D79">
        <v>100</v>
      </c>
      <c r="E79">
        <v>16.98</v>
      </c>
      <c r="F79" t="s">
        <v>11</v>
      </c>
      <c r="G79" t="s">
        <v>12</v>
      </c>
      <c r="H79" t="s">
        <v>13</v>
      </c>
      <c r="I79">
        <v>2299</v>
      </c>
      <c r="J79" t="s">
        <v>14</v>
      </c>
      <c r="K79" t="s">
        <v>19</v>
      </c>
      <c r="L79">
        <f t="shared" si="5"/>
        <v>1698</v>
      </c>
      <c r="M79">
        <v>-1</v>
      </c>
      <c r="N79">
        <f t="shared" si="6"/>
        <v>-1698</v>
      </c>
      <c r="O79" s="2">
        <f t="shared" si="7"/>
        <v>0.50939999999999996</v>
      </c>
      <c r="P79" s="2">
        <f t="shared" si="8"/>
        <v>5</v>
      </c>
      <c r="Q79" s="2">
        <f>IF(I79&gt;=600000,L79*0.00002, 0)</f>
        <v>0</v>
      </c>
      <c r="R79" s="2">
        <f>MAX(N79*0.001, 0)</f>
        <v>0</v>
      </c>
      <c r="S79" s="2">
        <f t="shared" si="9"/>
        <v>5</v>
      </c>
    </row>
    <row r="80" spans="1:19" x14ac:dyDescent="0.15">
      <c r="A80">
        <v>94606</v>
      </c>
      <c r="B80">
        <v>400032</v>
      </c>
      <c r="C80">
        <v>2299</v>
      </c>
      <c r="D80">
        <v>300</v>
      </c>
      <c r="E80">
        <v>16.98</v>
      </c>
      <c r="F80" t="s">
        <v>11</v>
      </c>
      <c r="G80" t="s">
        <v>12</v>
      </c>
      <c r="H80" t="s">
        <v>13</v>
      </c>
      <c r="I80">
        <v>2299</v>
      </c>
      <c r="J80" t="s">
        <v>14</v>
      </c>
      <c r="K80" t="s">
        <v>19</v>
      </c>
      <c r="L80">
        <f t="shared" si="5"/>
        <v>5094</v>
      </c>
      <c r="M80">
        <v>-1</v>
      </c>
      <c r="N80">
        <f t="shared" si="6"/>
        <v>-5094</v>
      </c>
      <c r="O80" s="2">
        <f t="shared" si="7"/>
        <v>1.5281999999999998</v>
      </c>
      <c r="P80" s="2">
        <f t="shared" si="8"/>
        <v>5</v>
      </c>
      <c r="Q80" s="2">
        <f>IF(I80&gt;=600000,L80*0.00002, 0)</f>
        <v>0</v>
      </c>
      <c r="R80" s="2">
        <f>MAX(N80*0.001, 0)</f>
        <v>0</v>
      </c>
      <c r="S80" s="2">
        <f t="shared" si="9"/>
        <v>5</v>
      </c>
    </row>
    <row r="81" spans="1:19" x14ac:dyDescent="0.15">
      <c r="A81">
        <v>95454</v>
      </c>
      <c r="B81">
        <v>400032</v>
      </c>
      <c r="C81">
        <v>938</v>
      </c>
      <c r="D81">
        <v>800</v>
      </c>
      <c r="E81">
        <v>54.13</v>
      </c>
      <c r="F81" t="s">
        <v>18</v>
      </c>
      <c r="G81" t="s">
        <v>12</v>
      </c>
      <c r="H81" t="s">
        <v>13</v>
      </c>
      <c r="I81">
        <v>938</v>
      </c>
      <c r="J81" t="s">
        <v>14</v>
      </c>
      <c r="K81" t="s">
        <v>19</v>
      </c>
      <c r="L81">
        <f t="shared" si="5"/>
        <v>43304</v>
      </c>
      <c r="M81">
        <v>1</v>
      </c>
      <c r="N81">
        <f t="shared" si="6"/>
        <v>43304</v>
      </c>
      <c r="O81" s="2">
        <f t="shared" si="7"/>
        <v>12.991199999999999</v>
      </c>
      <c r="P81" s="2">
        <f t="shared" si="8"/>
        <v>12.991199999999999</v>
      </c>
      <c r="Q81" s="2">
        <f>IF(I81&gt;=600000,L81*0.00002, 0)</f>
        <v>0</v>
      </c>
      <c r="R81" s="2">
        <f>MAX(N81*0.001, 0)</f>
        <v>43.304000000000002</v>
      </c>
      <c r="S81" s="2">
        <f t="shared" si="9"/>
        <v>56.295200000000001</v>
      </c>
    </row>
    <row r="82" spans="1:19" x14ac:dyDescent="0.15">
      <c r="A82">
        <v>93836</v>
      </c>
      <c r="B82">
        <v>400023</v>
      </c>
      <c r="C82">
        <v>601866</v>
      </c>
      <c r="D82">
        <v>34800</v>
      </c>
      <c r="E82">
        <v>3.86</v>
      </c>
      <c r="F82" t="s">
        <v>11</v>
      </c>
      <c r="G82" t="s">
        <v>12</v>
      </c>
      <c r="H82" t="s">
        <v>13</v>
      </c>
      <c r="I82">
        <v>601866</v>
      </c>
      <c r="J82" t="s">
        <v>14</v>
      </c>
      <c r="K82" t="s">
        <v>22</v>
      </c>
      <c r="L82">
        <f t="shared" si="5"/>
        <v>134328</v>
      </c>
      <c r="M82">
        <v>-1</v>
      </c>
      <c r="N82">
        <f t="shared" si="6"/>
        <v>-134328</v>
      </c>
      <c r="O82" s="2">
        <f t="shared" si="7"/>
        <v>40.298399999999994</v>
      </c>
      <c r="P82" s="2">
        <f t="shared" si="8"/>
        <v>40.298399999999994</v>
      </c>
      <c r="Q82" s="2">
        <f>IF(I82&gt;=600000,L82*0.00002, 0)</f>
        <v>2.6865600000000001</v>
      </c>
      <c r="R82" s="2">
        <f>MAX(N82*0.001, 0)</f>
        <v>0</v>
      </c>
      <c r="S82" s="2">
        <f t="shared" si="9"/>
        <v>42.984959999999994</v>
      </c>
    </row>
    <row r="83" spans="1:19" x14ac:dyDescent="0.15">
      <c r="A83">
        <v>95158</v>
      </c>
      <c r="B83">
        <v>400023</v>
      </c>
      <c r="C83">
        <v>402</v>
      </c>
      <c r="D83">
        <v>300</v>
      </c>
      <c r="E83">
        <v>12.27</v>
      </c>
      <c r="F83" t="s">
        <v>11</v>
      </c>
      <c r="G83" t="s">
        <v>12</v>
      </c>
      <c r="H83" t="s">
        <v>13</v>
      </c>
      <c r="I83">
        <v>402</v>
      </c>
      <c r="J83" t="s">
        <v>14</v>
      </c>
      <c r="K83" t="s">
        <v>22</v>
      </c>
      <c r="L83">
        <f t="shared" si="5"/>
        <v>3681</v>
      </c>
      <c r="M83">
        <v>-1</v>
      </c>
      <c r="N83">
        <f t="shared" si="6"/>
        <v>-3681</v>
      </c>
      <c r="O83" s="2">
        <f t="shared" si="7"/>
        <v>1.1042999999999998</v>
      </c>
      <c r="P83" s="2">
        <f t="shared" si="8"/>
        <v>5</v>
      </c>
      <c r="Q83" s="2">
        <f>IF(I83&gt;=600000,L83*0.00002, 0)</f>
        <v>0</v>
      </c>
      <c r="R83" s="2">
        <f>MAX(N83*0.001, 0)</f>
        <v>0</v>
      </c>
      <c r="S83" s="2">
        <f t="shared" si="9"/>
        <v>5</v>
      </c>
    </row>
    <row r="84" spans="1:19" x14ac:dyDescent="0.15">
      <c r="A84">
        <v>95158</v>
      </c>
      <c r="B84">
        <v>400023</v>
      </c>
      <c r="C84">
        <v>402</v>
      </c>
      <c r="D84">
        <v>1200</v>
      </c>
      <c r="E84">
        <v>12.27</v>
      </c>
      <c r="F84" t="s">
        <v>11</v>
      </c>
      <c r="G84" t="s">
        <v>12</v>
      </c>
      <c r="H84" t="s">
        <v>13</v>
      </c>
      <c r="I84">
        <v>402</v>
      </c>
      <c r="J84" t="s">
        <v>14</v>
      </c>
      <c r="K84" t="s">
        <v>22</v>
      </c>
      <c r="L84">
        <f t="shared" si="5"/>
        <v>14724</v>
      </c>
      <c r="M84">
        <v>-1</v>
      </c>
      <c r="N84">
        <f t="shared" si="6"/>
        <v>-14724</v>
      </c>
      <c r="O84" s="2">
        <f t="shared" si="7"/>
        <v>4.4171999999999993</v>
      </c>
      <c r="P84" s="2">
        <f t="shared" si="8"/>
        <v>5</v>
      </c>
      <c r="Q84" s="2">
        <f>IF(I84&gt;=600000,L84*0.00002, 0)</f>
        <v>0</v>
      </c>
      <c r="R84" s="2">
        <f>MAX(N84*0.001, 0)</f>
        <v>0</v>
      </c>
      <c r="S84" s="2">
        <f t="shared" si="9"/>
        <v>5</v>
      </c>
    </row>
    <row r="85" spans="1:19" x14ac:dyDescent="0.15">
      <c r="A85">
        <v>95158</v>
      </c>
      <c r="B85">
        <v>400023</v>
      </c>
      <c r="C85">
        <v>402</v>
      </c>
      <c r="D85">
        <v>1000</v>
      </c>
      <c r="E85">
        <v>12.27</v>
      </c>
      <c r="F85" t="s">
        <v>11</v>
      </c>
      <c r="G85" t="s">
        <v>12</v>
      </c>
      <c r="H85" t="s">
        <v>13</v>
      </c>
      <c r="I85">
        <v>402</v>
      </c>
      <c r="J85" t="s">
        <v>14</v>
      </c>
      <c r="K85" t="s">
        <v>22</v>
      </c>
      <c r="L85">
        <f t="shared" si="5"/>
        <v>12270</v>
      </c>
      <c r="M85">
        <v>-1</v>
      </c>
      <c r="N85">
        <f t="shared" si="6"/>
        <v>-12270</v>
      </c>
      <c r="O85" s="2">
        <f t="shared" si="7"/>
        <v>3.6809999999999996</v>
      </c>
      <c r="P85" s="2">
        <f t="shared" si="8"/>
        <v>5</v>
      </c>
      <c r="Q85" s="2">
        <f>IF(I85&gt;=600000,L85*0.00002, 0)</f>
        <v>0</v>
      </c>
      <c r="R85" s="2">
        <f>MAX(N85*0.001, 0)</f>
        <v>0</v>
      </c>
      <c r="S85" s="2">
        <f t="shared" si="9"/>
        <v>5</v>
      </c>
    </row>
    <row r="86" spans="1:19" x14ac:dyDescent="0.15">
      <c r="A86">
        <v>95158</v>
      </c>
      <c r="B86">
        <v>400023</v>
      </c>
      <c r="C86">
        <v>402</v>
      </c>
      <c r="D86">
        <v>200</v>
      </c>
      <c r="E86">
        <v>12.27</v>
      </c>
      <c r="F86" t="s">
        <v>11</v>
      </c>
      <c r="G86" t="s">
        <v>12</v>
      </c>
      <c r="H86" t="s">
        <v>13</v>
      </c>
      <c r="I86">
        <v>402</v>
      </c>
      <c r="J86" t="s">
        <v>14</v>
      </c>
      <c r="K86" t="s">
        <v>22</v>
      </c>
      <c r="L86">
        <f t="shared" si="5"/>
        <v>2454</v>
      </c>
      <c r="M86">
        <v>-1</v>
      </c>
      <c r="N86">
        <f t="shared" si="6"/>
        <v>-2454</v>
      </c>
      <c r="O86" s="2">
        <f t="shared" si="7"/>
        <v>0.73619999999999997</v>
      </c>
      <c r="P86" s="2">
        <f t="shared" si="8"/>
        <v>5</v>
      </c>
      <c r="Q86" s="2">
        <f>IF(I86&gt;=600000,L86*0.00002, 0)</f>
        <v>0</v>
      </c>
      <c r="R86" s="2">
        <f>MAX(N86*0.001, 0)</f>
        <v>0</v>
      </c>
      <c r="S86" s="2">
        <f t="shared" si="9"/>
        <v>5</v>
      </c>
    </row>
    <row r="87" spans="1:19" x14ac:dyDescent="0.15">
      <c r="A87">
        <v>95158</v>
      </c>
      <c r="B87">
        <v>400023</v>
      </c>
      <c r="C87">
        <v>402</v>
      </c>
      <c r="D87">
        <v>2600</v>
      </c>
      <c r="E87">
        <v>12.27</v>
      </c>
      <c r="F87" t="s">
        <v>11</v>
      </c>
      <c r="G87" t="s">
        <v>12</v>
      </c>
      <c r="H87" t="s">
        <v>13</v>
      </c>
      <c r="I87">
        <v>402</v>
      </c>
      <c r="J87" t="s">
        <v>14</v>
      </c>
      <c r="K87" t="s">
        <v>22</v>
      </c>
      <c r="L87">
        <f t="shared" si="5"/>
        <v>31902</v>
      </c>
      <c r="M87">
        <v>-1</v>
      </c>
      <c r="N87">
        <f t="shared" si="6"/>
        <v>-31902</v>
      </c>
      <c r="O87" s="2">
        <f t="shared" si="7"/>
        <v>9.5705999999999989</v>
      </c>
      <c r="P87" s="2">
        <f t="shared" si="8"/>
        <v>9.5705999999999989</v>
      </c>
      <c r="Q87" s="2">
        <f>IF(I87&gt;=600000,L87*0.00002, 0)</f>
        <v>0</v>
      </c>
      <c r="R87" s="2">
        <f>MAX(N87*0.001, 0)</f>
        <v>0</v>
      </c>
      <c r="S87" s="2">
        <f t="shared" si="9"/>
        <v>9.5705999999999989</v>
      </c>
    </row>
    <row r="88" spans="1:19" x14ac:dyDescent="0.15">
      <c r="A88">
        <v>95158</v>
      </c>
      <c r="B88">
        <v>400023</v>
      </c>
      <c r="C88">
        <v>402</v>
      </c>
      <c r="D88">
        <v>2000</v>
      </c>
      <c r="E88">
        <v>12.27</v>
      </c>
      <c r="F88" t="s">
        <v>11</v>
      </c>
      <c r="G88" t="s">
        <v>12</v>
      </c>
      <c r="H88" t="s">
        <v>13</v>
      </c>
      <c r="I88">
        <v>402</v>
      </c>
      <c r="J88" t="s">
        <v>14</v>
      </c>
      <c r="K88" t="s">
        <v>22</v>
      </c>
      <c r="L88">
        <f t="shared" si="5"/>
        <v>24540</v>
      </c>
      <c r="M88">
        <v>-1</v>
      </c>
      <c r="N88">
        <f t="shared" si="6"/>
        <v>-24540</v>
      </c>
      <c r="O88" s="2">
        <f t="shared" si="7"/>
        <v>7.3619999999999992</v>
      </c>
      <c r="P88" s="2">
        <f t="shared" si="8"/>
        <v>7.3619999999999992</v>
      </c>
      <c r="Q88" s="2">
        <f>IF(I88&gt;=600000,L88*0.00002, 0)</f>
        <v>0</v>
      </c>
      <c r="R88" s="2">
        <f>MAX(N88*0.001, 0)</f>
        <v>0</v>
      </c>
      <c r="S88" s="2">
        <f t="shared" si="9"/>
        <v>7.3619999999999992</v>
      </c>
    </row>
    <row r="89" spans="1:19" x14ac:dyDescent="0.15">
      <c r="A89">
        <v>95158</v>
      </c>
      <c r="B89">
        <v>400023</v>
      </c>
      <c r="C89">
        <v>402</v>
      </c>
      <c r="D89">
        <v>700</v>
      </c>
      <c r="E89">
        <v>12.27</v>
      </c>
      <c r="F89" t="s">
        <v>11</v>
      </c>
      <c r="G89" t="s">
        <v>12</v>
      </c>
      <c r="H89" t="s">
        <v>13</v>
      </c>
      <c r="I89">
        <v>402</v>
      </c>
      <c r="J89" t="s">
        <v>14</v>
      </c>
      <c r="K89" t="s">
        <v>22</v>
      </c>
      <c r="L89">
        <f t="shared" si="5"/>
        <v>8589</v>
      </c>
      <c r="M89">
        <v>-1</v>
      </c>
      <c r="N89">
        <f t="shared" si="6"/>
        <v>-8589</v>
      </c>
      <c r="O89" s="2">
        <f t="shared" si="7"/>
        <v>2.5766999999999998</v>
      </c>
      <c r="P89" s="2">
        <f t="shared" si="8"/>
        <v>5</v>
      </c>
      <c r="Q89" s="2">
        <f>IF(I89&gt;=600000,L89*0.00002, 0)</f>
        <v>0</v>
      </c>
      <c r="R89" s="2">
        <f>MAX(N89*0.001, 0)</f>
        <v>0</v>
      </c>
      <c r="S89" s="2">
        <f t="shared" si="9"/>
        <v>5</v>
      </c>
    </row>
    <row r="90" spans="1:19" x14ac:dyDescent="0.15">
      <c r="A90">
        <v>95158</v>
      </c>
      <c r="B90">
        <v>400023</v>
      </c>
      <c r="C90">
        <v>402</v>
      </c>
      <c r="D90">
        <v>600</v>
      </c>
      <c r="E90">
        <v>12.27</v>
      </c>
      <c r="F90" t="s">
        <v>11</v>
      </c>
      <c r="G90" t="s">
        <v>12</v>
      </c>
      <c r="H90" t="s">
        <v>13</v>
      </c>
      <c r="I90">
        <v>402</v>
      </c>
      <c r="J90" t="s">
        <v>14</v>
      </c>
      <c r="K90" t="s">
        <v>22</v>
      </c>
      <c r="L90">
        <f t="shared" si="5"/>
        <v>7362</v>
      </c>
      <c r="M90">
        <v>-1</v>
      </c>
      <c r="N90">
        <f t="shared" si="6"/>
        <v>-7362</v>
      </c>
      <c r="O90" s="2">
        <f t="shared" si="7"/>
        <v>2.2085999999999997</v>
      </c>
      <c r="P90" s="2">
        <f t="shared" si="8"/>
        <v>5</v>
      </c>
      <c r="Q90" s="2">
        <f>IF(I90&gt;=600000,L90*0.00002, 0)</f>
        <v>0</v>
      </c>
      <c r="R90" s="2">
        <f>MAX(N90*0.001, 0)</f>
        <v>0</v>
      </c>
      <c r="S90" s="2">
        <f t="shared" si="9"/>
        <v>5</v>
      </c>
    </row>
    <row r="91" spans="1:19" x14ac:dyDescent="0.15">
      <c r="A91">
        <v>95158</v>
      </c>
      <c r="B91">
        <v>400023</v>
      </c>
      <c r="C91">
        <v>402</v>
      </c>
      <c r="D91">
        <v>700</v>
      </c>
      <c r="E91">
        <v>12.27</v>
      </c>
      <c r="F91" t="s">
        <v>11</v>
      </c>
      <c r="G91" t="s">
        <v>12</v>
      </c>
      <c r="H91" t="s">
        <v>13</v>
      </c>
      <c r="I91">
        <v>402</v>
      </c>
      <c r="J91" t="s">
        <v>14</v>
      </c>
      <c r="K91" t="s">
        <v>22</v>
      </c>
      <c r="L91">
        <f t="shared" si="5"/>
        <v>8589</v>
      </c>
      <c r="M91">
        <v>-1</v>
      </c>
      <c r="N91">
        <f t="shared" si="6"/>
        <v>-8589</v>
      </c>
      <c r="O91" s="2">
        <f t="shared" si="7"/>
        <v>2.5766999999999998</v>
      </c>
      <c r="P91" s="2">
        <f t="shared" si="8"/>
        <v>5</v>
      </c>
      <c r="Q91" s="2">
        <f>IF(I91&gt;=600000,L91*0.00002, 0)</f>
        <v>0</v>
      </c>
      <c r="R91" s="2">
        <f>MAX(N91*0.001, 0)</f>
        <v>0</v>
      </c>
      <c r="S91" s="2">
        <f t="shared" si="9"/>
        <v>5</v>
      </c>
    </row>
    <row r="92" spans="1:19" x14ac:dyDescent="0.15">
      <c r="A92">
        <v>95158</v>
      </c>
      <c r="B92">
        <v>400023</v>
      </c>
      <c r="C92">
        <v>402</v>
      </c>
      <c r="D92">
        <v>700</v>
      </c>
      <c r="E92">
        <v>12.27</v>
      </c>
      <c r="F92" t="s">
        <v>11</v>
      </c>
      <c r="G92" t="s">
        <v>12</v>
      </c>
      <c r="H92" t="s">
        <v>13</v>
      </c>
      <c r="I92">
        <v>402</v>
      </c>
      <c r="J92" t="s">
        <v>14</v>
      </c>
      <c r="K92" t="s">
        <v>22</v>
      </c>
      <c r="L92">
        <f t="shared" si="5"/>
        <v>8589</v>
      </c>
      <c r="M92">
        <v>1</v>
      </c>
      <c r="N92">
        <f t="shared" si="6"/>
        <v>8589</v>
      </c>
      <c r="O92" s="2">
        <f t="shared" si="7"/>
        <v>2.5766999999999998</v>
      </c>
      <c r="P92" s="2">
        <f t="shared" si="8"/>
        <v>5</v>
      </c>
      <c r="Q92" s="2">
        <f>IF(I92&gt;=600000,L92*0.00002, 0)</f>
        <v>0</v>
      </c>
      <c r="R92" s="2">
        <f>MAX(N92*0.001, 0)</f>
        <v>8.5890000000000004</v>
      </c>
      <c r="S92" s="2">
        <f t="shared" si="9"/>
        <v>13.589</v>
      </c>
    </row>
    <row r="93" spans="1:19" x14ac:dyDescent="0.15">
      <c r="A93">
        <v>100734</v>
      </c>
      <c r="B93">
        <v>400023</v>
      </c>
      <c r="C93">
        <v>600705</v>
      </c>
      <c r="D93">
        <v>1000</v>
      </c>
      <c r="E93">
        <v>5.93</v>
      </c>
      <c r="F93" t="s">
        <v>11</v>
      </c>
      <c r="G93" t="s">
        <v>12</v>
      </c>
      <c r="H93" t="s">
        <v>13</v>
      </c>
      <c r="I93">
        <v>600705</v>
      </c>
      <c r="J93" t="s">
        <v>14</v>
      </c>
      <c r="K93" t="s">
        <v>22</v>
      </c>
      <c r="L93">
        <f t="shared" si="5"/>
        <v>5930</v>
      </c>
      <c r="M93">
        <v>-1</v>
      </c>
      <c r="N93">
        <f t="shared" si="6"/>
        <v>-5930</v>
      </c>
      <c r="O93" s="2">
        <f t="shared" si="7"/>
        <v>1.7789999999999999</v>
      </c>
      <c r="P93" s="2">
        <f t="shared" si="8"/>
        <v>5</v>
      </c>
      <c r="Q93" s="2">
        <f>IF(I93&gt;=600000,L93*0.00002, 0)</f>
        <v>0.11860000000000001</v>
      </c>
      <c r="R93" s="2">
        <f>MAX(N93*0.001, 0)</f>
        <v>0</v>
      </c>
      <c r="S93" s="2">
        <f t="shared" si="9"/>
        <v>5.1185999999999998</v>
      </c>
    </row>
    <row r="94" spans="1:19" x14ac:dyDescent="0.15">
      <c r="A94">
        <v>101227</v>
      </c>
      <c r="B94">
        <v>400023</v>
      </c>
      <c r="C94">
        <v>600705</v>
      </c>
      <c r="D94">
        <v>400</v>
      </c>
      <c r="E94">
        <v>6.02</v>
      </c>
      <c r="F94" t="s">
        <v>18</v>
      </c>
      <c r="G94" t="s">
        <v>12</v>
      </c>
      <c r="H94" t="s">
        <v>13</v>
      </c>
      <c r="I94">
        <v>600705</v>
      </c>
      <c r="J94" t="s">
        <v>14</v>
      </c>
      <c r="K94" t="s">
        <v>22</v>
      </c>
      <c r="L94">
        <f t="shared" si="5"/>
        <v>2408</v>
      </c>
      <c r="M94">
        <v>1</v>
      </c>
      <c r="N94">
        <f t="shared" si="6"/>
        <v>2408</v>
      </c>
      <c r="O94" s="2">
        <f t="shared" si="7"/>
        <v>0.72239999999999993</v>
      </c>
      <c r="P94" s="2">
        <f t="shared" si="8"/>
        <v>5</v>
      </c>
      <c r="Q94" s="2">
        <f>IF(I94&gt;=600000,L94*0.00002, 0)</f>
        <v>4.8160000000000001E-2</v>
      </c>
      <c r="R94" s="2">
        <f>MAX(N94*0.001, 0)</f>
        <v>2.4079999999999999</v>
      </c>
      <c r="S94" s="2">
        <f t="shared" si="9"/>
        <v>7.4561600000000006</v>
      </c>
    </row>
    <row r="95" spans="1:19" x14ac:dyDescent="0.15">
      <c r="A95">
        <v>101228</v>
      </c>
      <c r="B95">
        <v>400023</v>
      </c>
      <c r="C95">
        <v>600705</v>
      </c>
      <c r="D95">
        <v>100</v>
      </c>
      <c r="E95">
        <v>6.02</v>
      </c>
      <c r="F95" t="s">
        <v>18</v>
      </c>
      <c r="G95" t="s">
        <v>12</v>
      </c>
      <c r="H95" t="s">
        <v>13</v>
      </c>
      <c r="I95">
        <v>600705</v>
      </c>
      <c r="J95" t="s">
        <v>14</v>
      </c>
      <c r="K95" t="s">
        <v>22</v>
      </c>
      <c r="L95">
        <f t="shared" si="5"/>
        <v>602</v>
      </c>
      <c r="M95">
        <v>1</v>
      </c>
      <c r="N95">
        <f t="shared" si="6"/>
        <v>602</v>
      </c>
      <c r="O95" s="2">
        <f t="shared" si="7"/>
        <v>0.18059999999999998</v>
      </c>
      <c r="P95" s="2">
        <f t="shared" si="8"/>
        <v>5</v>
      </c>
      <c r="Q95" s="2">
        <f>IF(I95&gt;=600000,L95*0.00002, 0)</f>
        <v>1.204E-2</v>
      </c>
      <c r="R95" s="2">
        <f>MAX(N95*0.001, 0)</f>
        <v>0.60199999999999998</v>
      </c>
      <c r="S95" s="2">
        <f t="shared" si="9"/>
        <v>5.6140400000000001</v>
      </c>
    </row>
    <row r="96" spans="1:19" x14ac:dyDescent="0.15">
      <c r="A96">
        <v>101228</v>
      </c>
      <c r="B96">
        <v>400023</v>
      </c>
      <c r="C96">
        <v>600705</v>
      </c>
      <c r="D96">
        <v>300</v>
      </c>
      <c r="E96">
        <v>6.02</v>
      </c>
      <c r="F96" t="s">
        <v>18</v>
      </c>
      <c r="G96" t="s">
        <v>12</v>
      </c>
      <c r="H96" t="s">
        <v>13</v>
      </c>
      <c r="I96">
        <v>600705</v>
      </c>
      <c r="J96" t="s">
        <v>14</v>
      </c>
      <c r="K96" t="s">
        <v>22</v>
      </c>
      <c r="L96">
        <f t="shared" si="5"/>
        <v>1805.9999999999998</v>
      </c>
      <c r="M96">
        <v>1</v>
      </c>
      <c r="N96">
        <f t="shared" si="6"/>
        <v>1805.9999999999998</v>
      </c>
      <c r="O96" s="2">
        <f t="shared" si="7"/>
        <v>0.54179999999999984</v>
      </c>
      <c r="P96" s="2">
        <f t="shared" si="8"/>
        <v>5</v>
      </c>
      <c r="Q96" s="2">
        <f>IF(I96&gt;=600000,L96*0.00002, 0)</f>
        <v>3.6119999999999999E-2</v>
      </c>
      <c r="R96" s="2">
        <f>MAX(N96*0.001, 0)</f>
        <v>1.8059999999999998</v>
      </c>
      <c r="S96" s="2">
        <f t="shared" si="9"/>
        <v>6.8421200000000004</v>
      </c>
    </row>
    <row r="97" spans="1:19" x14ac:dyDescent="0.15">
      <c r="A97">
        <v>101229</v>
      </c>
      <c r="B97">
        <v>400023</v>
      </c>
      <c r="C97">
        <v>600705</v>
      </c>
      <c r="D97">
        <v>200</v>
      </c>
      <c r="E97">
        <v>6.02</v>
      </c>
      <c r="F97" t="s">
        <v>18</v>
      </c>
      <c r="G97" t="s">
        <v>12</v>
      </c>
      <c r="H97" t="s">
        <v>13</v>
      </c>
      <c r="I97">
        <v>600705</v>
      </c>
      <c r="J97" t="s">
        <v>14</v>
      </c>
      <c r="K97" t="s">
        <v>22</v>
      </c>
      <c r="L97">
        <f t="shared" si="5"/>
        <v>1204</v>
      </c>
      <c r="M97">
        <v>1</v>
      </c>
      <c r="N97">
        <f t="shared" si="6"/>
        <v>1204</v>
      </c>
      <c r="O97" s="2">
        <f t="shared" si="7"/>
        <v>0.36119999999999997</v>
      </c>
      <c r="P97" s="2">
        <f t="shared" si="8"/>
        <v>5</v>
      </c>
      <c r="Q97" s="2">
        <f>IF(I97&gt;=600000,L97*0.00002, 0)</f>
        <v>2.4080000000000001E-2</v>
      </c>
      <c r="R97" s="2">
        <f>MAX(N97*0.001, 0)</f>
        <v>1.204</v>
      </c>
      <c r="S97" s="2">
        <f t="shared" si="9"/>
        <v>6.2280799999999994</v>
      </c>
    </row>
    <row r="98" spans="1:19" x14ac:dyDescent="0.15">
      <c r="A98">
        <v>93759</v>
      </c>
      <c r="B98">
        <v>400014</v>
      </c>
      <c r="C98">
        <v>601633</v>
      </c>
      <c r="D98">
        <v>200</v>
      </c>
      <c r="E98">
        <v>12.54</v>
      </c>
      <c r="F98" t="s">
        <v>11</v>
      </c>
      <c r="G98" t="s">
        <v>12</v>
      </c>
      <c r="H98" t="s">
        <v>13</v>
      </c>
      <c r="I98">
        <v>601633</v>
      </c>
      <c r="J98" t="s">
        <v>14</v>
      </c>
      <c r="K98" t="s">
        <v>21</v>
      </c>
      <c r="L98">
        <f t="shared" si="5"/>
        <v>2508</v>
      </c>
      <c r="M98">
        <v>-1</v>
      </c>
      <c r="N98">
        <f t="shared" si="6"/>
        <v>-2508</v>
      </c>
      <c r="O98" s="2">
        <f t="shared" si="7"/>
        <v>0.75239999999999996</v>
      </c>
      <c r="P98" s="2">
        <f t="shared" si="8"/>
        <v>5</v>
      </c>
      <c r="Q98" s="2">
        <f>IF(I98&gt;=600000,L98*0.00002, 0)</f>
        <v>5.0160000000000003E-2</v>
      </c>
      <c r="R98" s="2">
        <f>MAX(N98*0.001, 0)</f>
        <v>0</v>
      </c>
      <c r="S98" s="2">
        <f t="shared" si="9"/>
        <v>5.05016</v>
      </c>
    </row>
    <row r="99" spans="1:19" x14ac:dyDescent="0.15">
      <c r="A99">
        <v>93800</v>
      </c>
      <c r="B99">
        <v>400014</v>
      </c>
      <c r="C99">
        <v>601633</v>
      </c>
      <c r="D99">
        <v>100</v>
      </c>
      <c r="E99">
        <v>12.54</v>
      </c>
      <c r="F99" t="s">
        <v>11</v>
      </c>
      <c r="G99" t="s">
        <v>12</v>
      </c>
      <c r="H99" t="s">
        <v>13</v>
      </c>
      <c r="I99">
        <v>601633</v>
      </c>
      <c r="J99" t="s">
        <v>14</v>
      </c>
      <c r="K99" t="s">
        <v>21</v>
      </c>
      <c r="L99">
        <f t="shared" si="5"/>
        <v>1254</v>
      </c>
      <c r="M99">
        <v>-1</v>
      </c>
      <c r="N99">
        <f t="shared" si="6"/>
        <v>-1254</v>
      </c>
      <c r="O99" s="2">
        <f t="shared" si="7"/>
        <v>0.37619999999999998</v>
      </c>
      <c r="P99" s="2">
        <f t="shared" si="8"/>
        <v>5</v>
      </c>
      <c r="Q99" s="2">
        <f>IF(I99&gt;=600000,L99*0.00002, 0)</f>
        <v>2.5080000000000002E-2</v>
      </c>
      <c r="R99" s="2">
        <f>MAX(N99*0.001, 0)</f>
        <v>0</v>
      </c>
      <c r="S99" s="2">
        <f t="shared" si="9"/>
        <v>5.02508</v>
      </c>
    </row>
    <row r="100" spans="1:19" x14ac:dyDescent="0.15">
      <c r="A100">
        <v>93900</v>
      </c>
      <c r="B100">
        <v>400014</v>
      </c>
      <c r="C100">
        <v>601633</v>
      </c>
      <c r="D100">
        <v>300</v>
      </c>
      <c r="E100">
        <v>12.59</v>
      </c>
      <c r="F100" t="s">
        <v>18</v>
      </c>
      <c r="G100" t="s">
        <v>12</v>
      </c>
      <c r="H100" t="s">
        <v>13</v>
      </c>
      <c r="I100">
        <v>601633</v>
      </c>
      <c r="J100" t="s">
        <v>14</v>
      </c>
      <c r="K100" t="s">
        <v>21</v>
      </c>
      <c r="L100">
        <f t="shared" si="5"/>
        <v>3777</v>
      </c>
      <c r="M100">
        <v>1</v>
      </c>
      <c r="N100">
        <f t="shared" si="6"/>
        <v>3777</v>
      </c>
      <c r="O100" s="2">
        <f t="shared" si="7"/>
        <v>1.1331</v>
      </c>
      <c r="P100" s="2">
        <f t="shared" si="8"/>
        <v>5</v>
      </c>
      <c r="Q100" s="2">
        <f>IF(I100&gt;=600000,L100*0.00002, 0)</f>
        <v>7.554000000000001E-2</v>
      </c>
      <c r="R100" s="2">
        <f>MAX(N100*0.001, 0)</f>
        <v>3.7770000000000001</v>
      </c>
      <c r="S100" s="2">
        <f t="shared" si="9"/>
        <v>8.8525400000000012</v>
      </c>
    </row>
    <row r="101" spans="1:19" x14ac:dyDescent="0.15">
      <c r="A101">
        <v>93939</v>
      </c>
      <c r="B101">
        <v>400014</v>
      </c>
      <c r="C101">
        <v>60</v>
      </c>
      <c r="D101">
        <v>4900</v>
      </c>
      <c r="E101">
        <v>12.35</v>
      </c>
      <c r="F101" t="s">
        <v>11</v>
      </c>
      <c r="G101" t="s">
        <v>12</v>
      </c>
      <c r="H101" t="s">
        <v>13</v>
      </c>
      <c r="I101">
        <v>60</v>
      </c>
      <c r="J101" t="s">
        <v>14</v>
      </c>
      <c r="K101" t="s">
        <v>21</v>
      </c>
      <c r="L101">
        <f t="shared" si="5"/>
        <v>60515</v>
      </c>
      <c r="M101">
        <v>-1</v>
      </c>
      <c r="N101">
        <f t="shared" si="6"/>
        <v>-60515</v>
      </c>
      <c r="O101" s="2">
        <f t="shared" si="7"/>
        <v>18.154499999999999</v>
      </c>
      <c r="P101" s="2">
        <f t="shared" si="8"/>
        <v>18.154499999999999</v>
      </c>
      <c r="Q101" s="2">
        <f>IF(I101&gt;=600000,L101*0.00002, 0)</f>
        <v>0</v>
      </c>
      <c r="R101" s="2">
        <f>MAX(N101*0.001, 0)</f>
        <v>0</v>
      </c>
      <c r="S101" s="2">
        <f t="shared" si="9"/>
        <v>18.154499999999999</v>
      </c>
    </row>
    <row r="102" spans="1:19" x14ac:dyDescent="0.15">
      <c r="A102">
        <v>93940</v>
      </c>
      <c r="B102">
        <v>400014</v>
      </c>
      <c r="C102">
        <v>60</v>
      </c>
      <c r="D102">
        <v>15100</v>
      </c>
      <c r="E102">
        <v>12.35</v>
      </c>
      <c r="F102" t="s">
        <v>11</v>
      </c>
      <c r="G102" t="s">
        <v>12</v>
      </c>
      <c r="H102" t="s">
        <v>13</v>
      </c>
      <c r="I102">
        <v>60</v>
      </c>
      <c r="J102" t="s">
        <v>14</v>
      </c>
      <c r="K102" t="s">
        <v>21</v>
      </c>
      <c r="L102">
        <f t="shared" si="5"/>
        <v>186485</v>
      </c>
      <c r="M102">
        <v>-1</v>
      </c>
      <c r="N102">
        <f t="shared" si="6"/>
        <v>-186485</v>
      </c>
      <c r="O102" s="2">
        <f t="shared" si="7"/>
        <v>55.945499999999996</v>
      </c>
      <c r="P102" s="2">
        <f t="shared" si="8"/>
        <v>55.945499999999996</v>
      </c>
      <c r="Q102" s="2">
        <f>IF(I102&gt;=600000,L102*0.00002, 0)</f>
        <v>0</v>
      </c>
      <c r="R102" s="2">
        <f>MAX(N102*0.001, 0)</f>
        <v>0</v>
      </c>
      <c r="S102" s="2">
        <f t="shared" si="9"/>
        <v>55.945499999999996</v>
      </c>
    </row>
    <row r="103" spans="1:19" x14ac:dyDescent="0.15">
      <c r="A103">
        <v>94201</v>
      </c>
      <c r="B103">
        <v>400014</v>
      </c>
      <c r="C103">
        <v>60</v>
      </c>
      <c r="D103">
        <v>3600</v>
      </c>
      <c r="E103">
        <v>12.43</v>
      </c>
      <c r="F103" t="s">
        <v>18</v>
      </c>
      <c r="G103" t="s">
        <v>12</v>
      </c>
      <c r="H103" t="s">
        <v>13</v>
      </c>
      <c r="I103">
        <v>60</v>
      </c>
      <c r="J103" t="s">
        <v>14</v>
      </c>
      <c r="K103" t="s">
        <v>21</v>
      </c>
      <c r="L103">
        <f t="shared" si="5"/>
        <v>44748</v>
      </c>
      <c r="M103">
        <v>1</v>
      </c>
      <c r="N103">
        <f t="shared" si="6"/>
        <v>44748</v>
      </c>
      <c r="O103" s="2">
        <f t="shared" si="7"/>
        <v>13.424399999999999</v>
      </c>
      <c r="P103" s="2">
        <f t="shared" si="8"/>
        <v>13.424399999999999</v>
      </c>
      <c r="Q103" s="2">
        <f>IF(I103&gt;=600000,L103*0.00002, 0)</f>
        <v>0</v>
      </c>
      <c r="R103" s="2">
        <f>MAX(N103*0.001, 0)</f>
        <v>44.747999999999998</v>
      </c>
      <c r="S103" s="2">
        <f t="shared" si="9"/>
        <v>58.172399999999996</v>
      </c>
    </row>
    <row r="104" spans="1:19" x14ac:dyDescent="0.15">
      <c r="A104">
        <v>94201</v>
      </c>
      <c r="B104">
        <v>400014</v>
      </c>
      <c r="C104">
        <v>60</v>
      </c>
      <c r="D104">
        <v>300</v>
      </c>
      <c r="E104">
        <v>12.43</v>
      </c>
      <c r="F104" t="s">
        <v>18</v>
      </c>
      <c r="G104" t="s">
        <v>12</v>
      </c>
      <c r="H104" t="s">
        <v>13</v>
      </c>
      <c r="I104">
        <v>60</v>
      </c>
      <c r="J104" t="s">
        <v>14</v>
      </c>
      <c r="K104" t="s">
        <v>21</v>
      </c>
      <c r="L104">
        <f t="shared" si="5"/>
        <v>3729</v>
      </c>
      <c r="M104">
        <v>1</v>
      </c>
      <c r="N104">
        <f t="shared" si="6"/>
        <v>3729</v>
      </c>
      <c r="O104" s="2">
        <f t="shared" si="7"/>
        <v>1.1186999999999998</v>
      </c>
      <c r="P104" s="2">
        <f t="shared" si="8"/>
        <v>5</v>
      </c>
      <c r="Q104" s="2">
        <f>IF(I104&gt;=600000,L104*0.00002, 0)</f>
        <v>0</v>
      </c>
      <c r="R104" s="2">
        <f>MAX(N104*0.001, 0)</f>
        <v>3.7290000000000001</v>
      </c>
      <c r="S104" s="2">
        <f t="shared" si="9"/>
        <v>8.7289999999999992</v>
      </c>
    </row>
    <row r="105" spans="1:19" x14ac:dyDescent="0.15">
      <c r="A105">
        <v>94201</v>
      </c>
      <c r="B105">
        <v>400014</v>
      </c>
      <c r="C105">
        <v>60</v>
      </c>
      <c r="D105">
        <v>200</v>
      </c>
      <c r="E105">
        <v>12.43</v>
      </c>
      <c r="F105" t="s">
        <v>18</v>
      </c>
      <c r="G105" t="s">
        <v>12</v>
      </c>
      <c r="H105" t="s">
        <v>13</v>
      </c>
      <c r="I105">
        <v>60</v>
      </c>
      <c r="J105" t="s">
        <v>14</v>
      </c>
      <c r="K105" t="s">
        <v>21</v>
      </c>
      <c r="L105">
        <f t="shared" si="5"/>
        <v>2486</v>
      </c>
      <c r="M105">
        <v>1</v>
      </c>
      <c r="N105">
        <f t="shared" si="6"/>
        <v>2486</v>
      </c>
      <c r="O105" s="2">
        <f t="shared" si="7"/>
        <v>0.74579999999999991</v>
      </c>
      <c r="P105" s="2">
        <f t="shared" si="8"/>
        <v>5</v>
      </c>
      <c r="Q105" s="2">
        <f>IF(I105&gt;=600000,L105*0.00002, 0)</f>
        <v>0</v>
      </c>
      <c r="R105" s="2">
        <f>MAX(N105*0.001, 0)</f>
        <v>2.4860000000000002</v>
      </c>
      <c r="S105" s="2">
        <f t="shared" si="9"/>
        <v>7.4860000000000007</v>
      </c>
    </row>
    <row r="106" spans="1:19" x14ac:dyDescent="0.15">
      <c r="A106">
        <v>94201</v>
      </c>
      <c r="B106">
        <v>400014</v>
      </c>
      <c r="C106">
        <v>60</v>
      </c>
      <c r="D106">
        <v>5000</v>
      </c>
      <c r="E106">
        <v>12.43</v>
      </c>
      <c r="F106" t="s">
        <v>18</v>
      </c>
      <c r="G106" t="s">
        <v>12</v>
      </c>
      <c r="H106" t="s">
        <v>13</v>
      </c>
      <c r="I106">
        <v>60</v>
      </c>
      <c r="J106" t="s">
        <v>14</v>
      </c>
      <c r="K106" t="s">
        <v>21</v>
      </c>
      <c r="L106">
        <f t="shared" si="5"/>
        <v>62150</v>
      </c>
      <c r="M106">
        <v>1</v>
      </c>
      <c r="N106">
        <f t="shared" si="6"/>
        <v>62150</v>
      </c>
      <c r="O106" s="2">
        <f t="shared" si="7"/>
        <v>18.645</v>
      </c>
      <c r="P106" s="2">
        <f t="shared" si="8"/>
        <v>18.645</v>
      </c>
      <c r="Q106" s="2">
        <f>IF(I106&gt;=600000,L106*0.00002, 0)</f>
        <v>0</v>
      </c>
      <c r="R106" s="2">
        <f>MAX(N106*0.001, 0)</f>
        <v>62.15</v>
      </c>
      <c r="S106" s="2">
        <f t="shared" si="9"/>
        <v>80.795000000000002</v>
      </c>
    </row>
    <row r="107" spans="1:19" x14ac:dyDescent="0.15">
      <c r="A107">
        <v>94201</v>
      </c>
      <c r="B107">
        <v>400014</v>
      </c>
      <c r="C107">
        <v>60</v>
      </c>
      <c r="D107">
        <v>300</v>
      </c>
      <c r="E107">
        <v>12.43</v>
      </c>
      <c r="F107" t="s">
        <v>18</v>
      </c>
      <c r="G107" t="s">
        <v>12</v>
      </c>
      <c r="H107" t="s">
        <v>13</v>
      </c>
      <c r="I107">
        <v>60</v>
      </c>
      <c r="J107" t="s">
        <v>14</v>
      </c>
      <c r="K107" t="s">
        <v>21</v>
      </c>
      <c r="L107">
        <f t="shared" si="5"/>
        <v>3729</v>
      </c>
      <c r="M107">
        <v>1</v>
      </c>
      <c r="N107">
        <f t="shared" si="6"/>
        <v>3729</v>
      </c>
      <c r="O107" s="2">
        <f t="shared" si="7"/>
        <v>1.1186999999999998</v>
      </c>
      <c r="P107" s="2">
        <f t="shared" si="8"/>
        <v>5</v>
      </c>
      <c r="Q107" s="2">
        <f>IF(I107&gt;=600000,L107*0.00002, 0)</f>
        <v>0</v>
      </c>
      <c r="R107" s="2">
        <f>MAX(N107*0.001, 0)</f>
        <v>3.7290000000000001</v>
      </c>
      <c r="S107" s="2">
        <f t="shared" si="9"/>
        <v>8.7289999999999992</v>
      </c>
    </row>
    <row r="108" spans="1:19" x14ac:dyDescent="0.15">
      <c r="A108">
        <v>94202</v>
      </c>
      <c r="B108">
        <v>400014</v>
      </c>
      <c r="C108">
        <v>60</v>
      </c>
      <c r="D108">
        <v>500</v>
      </c>
      <c r="E108">
        <v>12.43</v>
      </c>
      <c r="F108" t="s">
        <v>18</v>
      </c>
      <c r="G108" t="s">
        <v>12</v>
      </c>
      <c r="H108" t="s">
        <v>13</v>
      </c>
      <c r="I108">
        <v>60</v>
      </c>
      <c r="J108" t="s">
        <v>14</v>
      </c>
      <c r="K108" t="s">
        <v>21</v>
      </c>
      <c r="L108">
        <f t="shared" si="5"/>
        <v>6215</v>
      </c>
      <c r="M108">
        <v>1</v>
      </c>
      <c r="N108">
        <f t="shared" si="6"/>
        <v>6215</v>
      </c>
      <c r="O108" s="2">
        <f t="shared" si="7"/>
        <v>1.8644999999999998</v>
      </c>
      <c r="P108" s="2">
        <f t="shared" si="8"/>
        <v>5</v>
      </c>
      <c r="Q108" s="2">
        <f>IF(I108&gt;=600000,L108*0.00002, 0)</f>
        <v>0</v>
      </c>
      <c r="R108" s="2">
        <f>MAX(N108*0.001, 0)</f>
        <v>6.2149999999999999</v>
      </c>
      <c r="S108" s="2">
        <f t="shared" si="9"/>
        <v>11.215</v>
      </c>
    </row>
    <row r="109" spans="1:19" x14ac:dyDescent="0.15">
      <c r="A109">
        <v>94202</v>
      </c>
      <c r="B109">
        <v>400014</v>
      </c>
      <c r="C109">
        <v>60</v>
      </c>
      <c r="D109">
        <v>100</v>
      </c>
      <c r="E109">
        <v>12.43</v>
      </c>
      <c r="F109" t="s">
        <v>18</v>
      </c>
      <c r="G109" t="s">
        <v>12</v>
      </c>
      <c r="H109" t="s">
        <v>13</v>
      </c>
      <c r="I109">
        <v>60</v>
      </c>
      <c r="J109" t="s">
        <v>14</v>
      </c>
      <c r="K109" t="s">
        <v>21</v>
      </c>
      <c r="L109">
        <f t="shared" si="5"/>
        <v>1243</v>
      </c>
      <c r="M109">
        <v>1</v>
      </c>
      <c r="N109">
        <f t="shared" si="6"/>
        <v>1243</v>
      </c>
      <c r="O109" s="2">
        <f t="shared" si="7"/>
        <v>0.37289999999999995</v>
      </c>
      <c r="P109" s="2">
        <f t="shared" si="8"/>
        <v>5</v>
      </c>
      <c r="Q109" s="2">
        <f>IF(I109&gt;=600000,L109*0.00002, 0)</f>
        <v>0</v>
      </c>
      <c r="R109" s="2">
        <f>MAX(N109*0.001, 0)</f>
        <v>1.2430000000000001</v>
      </c>
      <c r="S109" s="2">
        <f t="shared" si="9"/>
        <v>6.2430000000000003</v>
      </c>
    </row>
    <row r="110" spans="1:19" x14ac:dyDescent="0.15">
      <c r="A110">
        <v>94203</v>
      </c>
      <c r="B110">
        <v>400014</v>
      </c>
      <c r="C110">
        <v>60</v>
      </c>
      <c r="D110">
        <v>5000</v>
      </c>
      <c r="E110">
        <v>12.43</v>
      </c>
      <c r="F110" t="s">
        <v>18</v>
      </c>
      <c r="G110" t="s">
        <v>12</v>
      </c>
      <c r="H110" t="s">
        <v>13</v>
      </c>
      <c r="I110">
        <v>60</v>
      </c>
      <c r="J110" t="s">
        <v>14</v>
      </c>
      <c r="K110" t="s">
        <v>21</v>
      </c>
      <c r="L110">
        <f t="shared" si="5"/>
        <v>62150</v>
      </c>
      <c r="M110">
        <v>1</v>
      </c>
      <c r="N110">
        <f t="shared" si="6"/>
        <v>62150</v>
      </c>
      <c r="O110" s="2">
        <f t="shared" si="7"/>
        <v>18.645</v>
      </c>
      <c r="P110" s="2">
        <f t="shared" si="8"/>
        <v>18.645</v>
      </c>
      <c r="Q110" s="2">
        <f>IF(I110&gt;=600000,L110*0.00002, 0)</f>
        <v>0</v>
      </c>
      <c r="R110" s="2">
        <f>MAX(N110*0.001, 0)</f>
        <v>62.15</v>
      </c>
      <c r="S110" s="2">
        <f t="shared" si="9"/>
        <v>80.795000000000002</v>
      </c>
    </row>
    <row r="111" spans="1:19" x14ac:dyDescent="0.15">
      <c r="A111">
        <v>94203</v>
      </c>
      <c r="B111">
        <v>400014</v>
      </c>
      <c r="C111">
        <v>60</v>
      </c>
      <c r="D111">
        <v>400</v>
      </c>
      <c r="E111">
        <v>12.43</v>
      </c>
      <c r="F111" t="s">
        <v>18</v>
      </c>
      <c r="G111" t="s">
        <v>12</v>
      </c>
      <c r="H111" t="s">
        <v>13</v>
      </c>
      <c r="I111">
        <v>60</v>
      </c>
      <c r="J111" t="s">
        <v>14</v>
      </c>
      <c r="K111" t="s">
        <v>21</v>
      </c>
      <c r="L111">
        <f t="shared" si="5"/>
        <v>4972</v>
      </c>
      <c r="M111">
        <v>1</v>
      </c>
      <c r="N111">
        <f t="shared" si="6"/>
        <v>4972</v>
      </c>
      <c r="O111" s="2">
        <f t="shared" si="7"/>
        <v>1.4915999999999998</v>
      </c>
      <c r="P111" s="2">
        <f t="shared" si="8"/>
        <v>5</v>
      </c>
      <c r="Q111" s="2">
        <f>IF(I111&gt;=600000,L111*0.00002, 0)</f>
        <v>0</v>
      </c>
      <c r="R111" s="2">
        <f>MAX(N111*0.001, 0)</f>
        <v>4.9720000000000004</v>
      </c>
      <c r="S111" s="2">
        <f t="shared" si="9"/>
        <v>9.9720000000000013</v>
      </c>
    </row>
    <row r="112" spans="1:19" x14ac:dyDescent="0.15">
      <c r="A112">
        <v>94203</v>
      </c>
      <c r="B112">
        <v>400014</v>
      </c>
      <c r="C112">
        <v>60</v>
      </c>
      <c r="D112">
        <v>100</v>
      </c>
      <c r="E112">
        <v>12.43</v>
      </c>
      <c r="F112" t="s">
        <v>18</v>
      </c>
      <c r="G112" t="s">
        <v>12</v>
      </c>
      <c r="H112" t="s">
        <v>13</v>
      </c>
      <c r="I112">
        <v>60</v>
      </c>
      <c r="J112" t="s">
        <v>14</v>
      </c>
      <c r="K112" t="s">
        <v>21</v>
      </c>
      <c r="L112">
        <f t="shared" si="5"/>
        <v>1243</v>
      </c>
      <c r="M112">
        <v>1</v>
      </c>
      <c r="N112">
        <f t="shared" si="6"/>
        <v>1243</v>
      </c>
      <c r="O112" s="2">
        <f t="shared" si="7"/>
        <v>0.37289999999999995</v>
      </c>
      <c r="P112" s="2">
        <f t="shared" si="8"/>
        <v>5</v>
      </c>
      <c r="Q112" s="2">
        <f>IF(I112&gt;=600000,L112*0.00002, 0)</f>
        <v>0</v>
      </c>
      <c r="R112" s="2">
        <f>MAX(N112*0.001, 0)</f>
        <v>1.2430000000000001</v>
      </c>
      <c r="S112" s="2">
        <f t="shared" si="9"/>
        <v>6.2430000000000003</v>
      </c>
    </row>
    <row r="113" spans="1:19" x14ac:dyDescent="0.15">
      <c r="A113">
        <v>94203</v>
      </c>
      <c r="B113">
        <v>400014</v>
      </c>
      <c r="C113">
        <v>60</v>
      </c>
      <c r="D113">
        <v>100</v>
      </c>
      <c r="E113">
        <v>12.43</v>
      </c>
      <c r="F113" t="s">
        <v>18</v>
      </c>
      <c r="G113" t="s">
        <v>12</v>
      </c>
      <c r="H113" t="s">
        <v>13</v>
      </c>
      <c r="I113">
        <v>60</v>
      </c>
      <c r="J113" t="s">
        <v>14</v>
      </c>
      <c r="K113" t="s">
        <v>21</v>
      </c>
      <c r="L113">
        <f t="shared" si="5"/>
        <v>1243</v>
      </c>
      <c r="M113">
        <v>1</v>
      </c>
      <c r="N113">
        <f t="shared" si="6"/>
        <v>1243</v>
      </c>
      <c r="O113" s="2">
        <f t="shared" si="7"/>
        <v>0.37289999999999995</v>
      </c>
      <c r="P113" s="2">
        <f t="shared" si="8"/>
        <v>5</v>
      </c>
      <c r="Q113" s="2">
        <f>IF(I113&gt;=600000,L113*0.00002, 0)</f>
        <v>0</v>
      </c>
      <c r="R113" s="2">
        <f>MAX(N113*0.001, 0)</f>
        <v>1.2430000000000001</v>
      </c>
      <c r="S113" s="2">
        <f t="shared" si="9"/>
        <v>6.2430000000000003</v>
      </c>
    </row>
    <row r="114" spans="1:19" x14ac:dyDescent="0.15">
      <c r="A114">
        <v>94203</v>
      </c>
      <c r="B114">
        <v>400014</v>
      </c>
      <c r="C114">
        <v>60</v>
      </c>
      <c r="D114">
        <v>3000</v>
      </c>
      <c r="E114">
        <v>12.43</v>
      </c>
      <c r="F114" t="s">
        <v>18</v>
      </c>
      <c r="G114" t="s">
        <v>12</v>
      </c>
      <c r="H114" t="s">
        <v>13</v>
      </c>
      <c r="I114">
        <v>60</v>
      </c>
      <c r="J114" t="s">
        <v>14</v>
      </c>
      <c r="K114" t="s">
        <v>21</v>
      </c>
      <c r="L114">
        <f t="shared" si="5"/>
        <v>37290</v>
      </c>
      <c r="M114">
        <v>1</v>
      </c>
      <c r="N114">
        <f t="shared" si="6"/>
        <v>37290</v>
      </c>
      <c r="O114" s="2">
        <f t="shared" si="7"/>
        <v>11.186999999999999</v>
      </c>
      <c r="P114" s="2">
        <f t="shared" si="8"/>
        <v>11.186999999999999</v>
      </c>
      <c r="Q114" s="2">
        <f>IF(I114&gt;=600000,L114*0.00002, 0)</f>
        <v>0</v>
      </c>
      <c r="R114" s="2">
        <f>MAX(N114*0.001, 0)</f>
        <v>37.29</v>
      </c>
      <c r="S114" s="2">
        <f t="shared" si="9"/>
        <v>48.476999999999997</v>
      </c>
    </row>
    <row r="115" spans="1:19" x14ac:dyDescent="0.15">
      <c r="A115">
        <v>94203</v>
      </c>
      <c r="B115">
        <v>400014</v>
      </c>
      <c r="C115">
        <v>60</v>
      </c>
      <c r="D115">
        <v>1400</v>
      </c>
      <c r="E115">
        <v>12.43</v>
      </c>
      <c r="F115" t="s">
        <v>18</v>
      </c>
      <c r="G115" t="s">
        <v>12</v>
      </c>
      <c r="H115" t="s">
        <v>13</v>
      </c>
      <c r="I115">
        <v>60</v>
      </c>
      <c r="J115" t="s">
        <v>14</v>
      </c>
      <c r="K115" t="s">
        <v>21</v>
      </c>
      <c r="L115">
        <f t="shared" si="5"/>
        <v>17402</v>
      </c>
      <c r="M115">
        <v>1</v>
      </c>
      <c r="N115">
        <f t="shared" si="6"/>
        <v>17402</v>
      </c>
      <c r="O115" s="2">
        <f t="shared" si="7"/>
        <v>5.2205999999999992</v>
      </c>
      <c r="P115" s="2">
        <f t="shared" si="8"/>
        <v>5.2205999999999992</v>
      </c>
      <c r="Q115" s="2">
        <f>IF(I115&gt;=600000,L115*0.00002, 0)</f>
        <v>0</v>
      </c>
      <c r="R115" s="2">
        <f>MAX(N115*0.001, 0)</f>
        <v>17.402000000000001</v>
      </c>
      <c r="S115" s="2">
        <f t="shared" si="9"/>
        <v>22.622599999999998</v>
      </c>
    </row>
    <row r="116" spans="1:19" x14ac:dyDescent="0.15">
      <c r="A116">
        <v>95407</v>
      </c>
      <c r="B116">
        <v>400014</v>
      </c>
      <c r="C116">
        <v>60</v>
      </c>
      <c r="D116">
        <v>100</v>
      </c>
      <c r="E116">
        <v>12.26</v>
      </c>
      <c r="F116" t="s">
        <v>11</v>
      </c>
      <c r="G116" t="s">
        <v>12</v>
      </c>
      <c r="H116" t="s">
        <v>13</v>
      </c>
      <c r="I116">
        <v>60</v>
      </c>
      <c r="J116" t="s">
        <v>14</v>
      </c>
      <c r="K116" t="s">
        <v>21</v>
      </c>
      <c r="L116">
        <f t="shared" si="5"/>
        <v>1226</v>
      </c>
      <c r="M116">
        <v>-1</v>
      </c>
      <c r="N116">
        <f t="shared" si="6"/>
        <v>-1226</v>
      </c>
      <c r="O116" s="2">
        <f t="shared" si="7"/>
        <v>0.36779999999999996</v>
      </c>
      <c r="P116" s="2">
        <f t="shared" si="8"/>
        <v>5</v>
      </c>
      <c r="Q116" s="2">
        <f>IF(I116&gt;=600000,L116*0.00002, 0)</f>
        <v>0</v>
      </c>
      <c r="R116" s="2">
        <f>MAX(N116*0.001, 0)</f>
        <v>0</v>
      </c>
      <c r="S116" s="2">
        <f t="shared" si="9"/>
        <v>5</v>
      </c>
    </row>
    <row r="117" spans="1:19" x14ac:dyDescent="0.15">
      <c r="A117">
        <v>95407</v>
      </c>
      <c r="B117">
        <v>400014</v>
      </c>
      <c r="C117">
        <v>60</v>
      </c>
      <c r="D117">
        <v>3000</v>
      </c>
      <c r="E117">
        <v>12.26</v>
      </c>
      <c r="F117" t="s">
        <v>11</v>
      </c>
      <c r="G117" t="s">
        <v>12</v>
      </c>
      <c r="H117" t="s">
        <v>13</v>
      </c>
      <c r="I117">
        <v>60</v>
      </c>
      <c r="J117" t="s">
        <v>14</v>
      </c>
      <c r="K117" t="s">
        <v>21</v>
      </c>
      <c r="L117">
        <f t="shared" si="5"/>
        <v>36780</v>
      </c>
      <c r="M117">
        <v>-1</v>
      </c>
      <c r="N117">
        <f t="shared" si="6"/>
        <v>-36780</v>
      </c>
      <c r="O117" s="2">
        <f t="shared" si="7"/>
        <v>11.033999999999999</v>
      </c>
      <c r="P117" s="2">
        <f t="shared" si="8"/>
        <v>11.033999999999999</v>
      </c>
      <c r="Q117" s="2">
        <f>IF(I117&gt;=600000,L117*0.00002, 0)</f>
        <v>0</v>
      </c>
      <c r="R117" s="2">
        <f>MAX(N117*0.001, 0)</f>
        <v>0</v>
      </c>
      <c r="S117" s="2">
        <f t="shared" si="9"/>
        <v>11.033999999999999</v>
      </c>
    </row>
    <row r="118" spans="1:19" x14ac:dyDescent="0.15">
      <c r="A118">
        <v>95407</v>
      </c>
      <c r="B118">
        <v>400014</v>
      </c>
      <c r="C118">
        <v>60</v>
      </c>
      <c r="D118">
        <v>14400</v>
      </c>
      <c r="E118">
        <v>12.26</v>
      </c>
      <c r="F118" t="s">
        <v>11</v>
      </c>
      <c r="G118" t="s">
        <v>12</v>
      </c>
      <c r="H118" t="s">
        <v>13</v>
      </c>
      <c r="I118">
        <v>60</v>
      </c>
      <c r="J118" t="s">
        <v>14</v>
      </c>
      <c r="K118" t="s">
        <v>21</v>
      </c>
      <c r="L118">
        <f t="shared" si="5"/>
        <v>176544</v>
      </c>
      <c r="M118">
        <v>-1</v>
      </c>
      <c r="N118">
        <f t="shared" si="6"/>
        <v>-176544</v>
      </c>
      <c r="O118" s="2">
        <f t="shared" si="7"/>
        <v>52.963199999999993</v>
      </c>
      <c r="P118" s="2">
        <f t="shared" si="8"/>
        <v>52.963199999999993</v>
      </c>
      <c r="Q118" s="2">
        <f>IF(I118&gt;=600000,L118*0.00002, 0)</f>
        <v>0</v>
      </c>
      <c r="R118" s="2">
        <f>MAX(N118*0.001, 0)</f>
        <v>0</v>
      </c>
      <c r="S118" s="2">
        <f t="shared" si="9"/>
        <v>52.963199999999993</v>
      </c>
    </row>
    <row r="119" spans="1:19" x14ac:dyDescent="0.15">
      <c r="A119">
        <v>95633</v>
      </c>
      <c r="B119">
        <v>400014</v>
      </c>
      <c r="C119">
        <v>60</v>
      </c>
      <c r="D119">
        <v>17500</v>
      </c>
      <c r="E119">
        <v>12.26</v>
      </c>
      <c r="F119" t="s">
        <v>18</v>
      </c>
      <c r="G119" t="s">
        <v>12</v>
      </c>
      <c r="H119" t="s">
        <v>13</v>
      </c>
      <c r="I119">
        <v>60</v>
      </c>
      <c r="J119" t="s">
        <v>14</v>
      </c>
      <c r="K119" t="s">
        <v>21</v>
      </c>
      <c r="L119">
        <f t="shared" si="5"/>
        <v>214550</v>
      </c>
      <c r="M119">
        <v>1</v>
      </c>
      <c r="N119">
        <f t="shared" si="6"/>
        <v>214550</v>
      </c>
      <c r="O119" s="2">
        <f t="shared" si="7"/>
        <v>64.364999999999995</v>
      </c>
      <c r="P119" s="2">
        <f t="shared" si="8"/>
        <v>64.364999999999995</v>
      </c>
      <c r="Q119" s="2">
        <f>IF(I119&gt;=600000,L119*0.00002, 0)</f>
        <v>0</v>
      </c>
      <c r="R119" s="2">
        <f>MAX(N119*0.001, 0)</f>
        <v>214.55</v>
      </c>
      <c r="S119" s="2">
        <f t="shared" si="9"/>
        <v>278.91500000000002</v>
      </c>
    </row>
    <row r="120" spans="1:19" x14ac:dyDescent="0.15">
      <c r="A120">
        <v>94544</v>
      </c>
      <c r="B120">
        <v>400021</v>
      </c>
      <c r="C120">
        <v>600519</v>
      </c>
      <c r="D120">
        <v>100</v>
      </c>
      <c r="E120">
        <v>483.09</v>
      </c>
      <c r="F120" t="s">
        <v>11</v>
      </c>
      <c r="G120" t="s">
        <v>12</v>
      </c>
      <c r="H120" t="s">
        <v>13</v>
      </c>
      <c r="I120">
        <v>600519</v>
      </c>
      <c r="J120" t="s">
        <v>14</v>
      </c>
      <c r="K120" t="s">
        <v>25</v>
      </c>
      <c r="L120">
        <f t="shared" si="5"/>
        <v>48309</v>
      </c>
      <c r="M120">
        <v>-1</v>
      </c>
      <c r="N120">
        <f t="shared" si="6"/>
        <v>-48309</v>
      </c>
      <c r="O120" s="2">
        <f t="shared" si="7"/>
        <v>14.492699999999999</v>
      </c>
      <c r="P120" s="2">
        <f t="shared" si="8"/>
        <v>14.492699999999999</v>
      </c>
      <c r="Q120" s="2">
        <f>IF(I120&gt;=600000,L120*0.00002, 0)</f>
        <v>0.96618000000000004</v>
      </c>
      <c r="R120" s="2">
        <f>MAX(N120*0.001, 0)</f>
        <v>0</v>
      </c>
      <c r="S120" s="2">
        <f t="shared" si="9"/>
        <v>15.458879999999999</v>
      </c>
    </row>
    <row r="121" spans="1:19" x14ac:dyDescent="0.15">
      <c r="A121">
        <v>94544</v>
      </c>
      <c r="B121">
        <v>400021</v>
      </c>
      <c r="C121">
        <v>600519</v>
      </c>
      <c r="D121">
        <v>100</v>
      </c>
      <c r="E121">
        <v>483.09</v>
      </c>
      <c r="F121" t="s">
        <v>11</v>
      </c>
      <c r="G121" t="s">
        <v>12</v>
      </c>
      <c r="H121" t="s">
        <v>13</v>
      </c>
      <c r="I121">
        <v>600519</v>
      </c>
      <c r="J121" t="s">
        <v>14</v>
      </c>
      <c r="K121" t="s">
        <v>25</v>
      </c>
      <c r="L121">
        <f t="shared" si="5"/>
        <v>48309</v>
      </c>
      <c r="M121">
        <v>-1</v>
      </c>
      <c r="N121">
        <f t="shared" si="6"/>
        <v>-48309</v>
      </c>
      <c r="O121" s="2">
        <f t="shared" si="7"/>
        <v>14.492699999999999</v>
      </c>
      <c r="P121" s="2">
        <f t="shared" si="8"/>
        <v>14.492699999999999</v>
      </c>
      <c r="Q121" s="2">
        <f>IF(I121&gt;=600000,L121*0.00002, 0)</f>
        <v>0.96618000000000004</v>
      </c>
      <c r="R121" s="2">
        <f>MAX(N121*0.001, 0)</f>
        <v>0</v>
      </c>
      <c r="S121" s="2">
        <f t="shared" si="9"/>
        <v>15.458879999999999</v>
      </c>
    </row>
    <row r="122" spans="1:19" x14ac:dyDescent="0.15">
      <c r="A122">
        <v>94544</v>
      </c>
      <c r="B122">
        <v>400021</v>
      </c>
      <c r="C122">
        <v>600519</v>
      </c>
      <c r="D122">
        <v>200</v>
      </c>
      <c r="E122">
        <v>483.09</v>
      </c>
      <c r="F122" t="s">
        <v>11</v>
      </c>
      <c r="G122" t="s">
        <v>12</v>
      </c>
      <c r="H122" t="s">
        <v>13</v>
      </c>
      <c r="I122">
        <v>600519</v>
      </c>
      <c r="J122" t="s">
        <v>14</v>
      </c>
      <c r="K122" t="s">
        <v>25</v>
      </c>
      <c r="L122">
        <f t="shared" si="5"/>
        <v>96618</v>
      </c>
      <c r="M122">
        <v>-1</v>
      </c>
      <c r="N122">
        <f t="shared" si="6"/>
        <v>-96618</v>
      </c>
      <c r="O122" s="2">
        <f t="shared" si="7"/>
        <v>28.985399999999998</v>
      </c>
      <c r="P122" s="2">
        <f t="shared" si="8"/>
        <v>28.985399999999998</v>
      </c>
      <c r="Q122" s="2">
        <f>IF(I122&gt;=600000,L122*0.00002, 0)</f>
        <v>1.9323600000000001</v>
      </c>
      <c r="R122" s="2">
        <f>MAX(N122*0.001, 0)</f>
        <v>0</v>
      </c>
      <c r="S122" s="2">
        <f t="shared" si="9"/>
        <v>30.917759999999998</v>
      </c>
    </row>
    <row r="123" spans="1:19" x14ac:dyDescent="0.15">
      <c r="A123">
        <v>94544</v>
      </c>
      <c r="B123">
        <v>400021</v>
      </c>
      <c r="C123">
        <v>600519</v>
      </c>
      <c r="D123">
        <v>100</v>
      </c>
      <c r="E123">
        <v>483.09</v>
      </c>
      <c r="F123" t="s">
        <v>11</v>
      </c>
      <c r="G123" t="s">
        <v>12</v>
      </c>
      <c r="H123" t="s">
        <v>13</v>
      </c>
      <c r="I123">
        <v>600519</v>
      </c>
      <c r="J123" t="s">
        <v>14</v>
      </c>
      <c r="K123" t="s">
        <v>25</v>
      </c>
      <c r="L123">
        <f t="shared" si="5"/>
        <v>48309</v>
      </c>
      <c r="M123">
        <v>-1</v>
      </c>
      <c r="N123">
        <f t="shared" si="6"/>
        <v>-48309</v>
      </c>
      <c r="O123" s="2">
        <f t="shared" si="7"/>
        <v>14.492699999999999</v>
      </c>
      <c r="P123" s="2">
        <f t="shared" si="8"/>
        <v>14.492699999999999</v>
      </c>
      <c r="Q123" s="2">
        <f>IF(I123&gt;=600000,L123*0.00002, 0)</f>
        <v>0.96618000000000004</v>
      </c>
      <c r="R123" s="2">
        <f>MAX(N123*0.001, 0)</f>
        <v>0</v>
      </c>
      <c r="S123" s="2">
        <f t="shared" si="9"/>
        <v>15.458879999999999</v>
      </c>
    </row>
    <row r="124" spans="1:19" x14ac:dyDescent="0.15">
      <c r="A124">
        <v>94544</v>
      </c>
      <c r="B124">
        <v>400021</v>
      </c>
      <c r="C124">
        <v>600519</v>
      </c>
      <c r="D124">
        <v>100</v>
      </c>
      <c r="E124">
        <v>483.11</v>
      </c>
      <c r="F124" t="s">
        <v>11</v>
      </c>
      <c r="G124" t="s">
        <v>12</v>
      </c>
      <c r="H124" t="s">
        <v>13</v>
      </c>
      <c r="I124">
        <v>600519</v>
      </c>
      <c r="J124" t="s">
        <v>14</v>
      </c>
      <c r="K124" t="s">
        <v>25</v>
      </c>
      <c r="L124">
        <f t="shared" si="5"/>
        <v>48311</v>
      </c>
      <c r="M124">
        <v>-1</v>
      </c>
      <c r="N124">
        <f t="shared" si="6"/>
        <v>-48311</v>
      </c>
      <c r="O124" s="2">
        <f t="shared" si="7"/>
        <v>14.493299999999998</v>
      </c>
      <c r="P124" s="2">
        <f t="shared" si="8"/>
        <v>14.493299999999998</v>
      </c>
      <c r="Q124" s="2">
        <f>IF(I124&gt;=600000,L124*0.00002, 0)</f>
        <v>0.96622000000000008</v>
      </c>
      <c r="R124" s="2">
        <f>MAX(N124*0.001, 0)</f>
        <v>0</v>
      </c>
      <c r="S124" s="2">
        <f t="shared" si="9"/>
        <v>15.459519999999998</v>
      </c>
    </row>
    <row r="125" spans="1:19" x14ac:dyDescent="0.15">
      <c r="A125">
        <v>94544</v>
      </c>
      <c r="B125">
        <v>400021</v>
      </c>
      <c r="C125">
        <v>600519</v>
      </c>
      <c r="D125">
        <v>100</v>
      </c>
      <c r="E125">
        <v>483.15</v>
      </c>
      <c r="F125" t="s">
        <v>11</v>
      </c>
      <c r="G125" t="s">
        <v>12</v>
      </c>
      <c r="H125" t="s">
        <v>13</v>
      </c>
      <c r="I125">
        <v>600519</v>
      </c>
      <c r="J125" t="s">
        <v>14</v>
      </c>
      <c r="K125" t="s">
        <v>25</v>
      </c>
      <c r="L125">
        <f t="shared" si="5"/>
        <v>48315</v>
      </c>
      <c r="M125">
        <v>-1</v>
      </c>
      <c r="N125">
        <f t="shared" si="6"/>
        <v>-48315</v>
      </c>
      <c r="O125" s="2">
        <f t="shared" si="7"/>
        <v>14.494499999999999</v>
      </c>
      <c r="P125" s="2">
        <f t="shared" si="8"/>
        <v>14.494499999999999</v>
      </c>
      <c r="Q125" s="2">
        <f>IF(I125&gt;=600000,L125*0.00002, 0)</f>
        <v>0.96630000000000005</v>
      </c>
      <c r="R125" s="2">
        <f>MAX(N125*0.001, 0)</f>
        <v>0</v>
      </c>
      <c r="S125" s="2">
        <f t="shared" si="9"/>
        <v>15.460799999999999</v>
      </c>
    </row>
    <row r="126" spans="1:19" x14ac:dyDescent="0.15">
      <c r="A126">
        <v>94544</v>
      </c>
      <c r="B126">
        <v>400021</v>
      </c>
      <c r="C126">
        <v>600519</v>
      </c>
      <c r="D126">
        <v>300</v>
      </c>
      <c r="E126">
        <v>483.15</v>
      </c>
      <c r="F126" t="s">
        <v>11</v>
      </c>
      <c r="G126" t="s">
        <v>12</v>
      </c>
      <c r="H126" t="s">
        <v>13</v>
      </c>
      <c r="I126">
        <v>600519</v>
      </c>
      <c r="J126" t="s">
        <v>14</v>
      </c>
      <c r="K126" t="s">
        <v>25</v>
      </c>
      <c r="L126">
        <f t="shared" si="5"/>
        <v>144945</v>
      </c>
      <c r="M126">
        <v>-1</v>
      </c>
      <c r="N126">
        <f t="shared" si="6"/>
        <v>-144945</v>
      </c>
      <c r="O126" s="2">
        <f t="shared" si="7"/>
        <v>43.483499999999999</v>
      </c>
      <c r="P126" s="2">
        <f t="shared" si="8"/>
        <v>43.483499999999999</v>
      </c>
      <c r="Q126" s="2">
        <f>IF(I126&gt;=600000,L126*0.00002, 0)</f>
        <v>2.8989000000000003</v>
      </c>
      <c r="R126" s="2">
        <f>MAX(N126*0.001, 0)</f>
        <v>0</v>
      </c>
      <c r="S126" s="2">
        <f t="shared" si="9"/>
        <v>46.382399999999997</v>
      </c>
    </row>
    <row r="127" spans="1:19" x14ac:dyDescent="0.15">
      <c r="A127">
        <v>94544</v>
      </c>
      <c r="B127">
        <v>400021</v>
      </c>
      <c r="C127">
        <v>600519</v>
      </c>
      <c r="D127">
        <v>300</v>
      </c>
      <c r="E127">
        <v>483.16</v>
      </c>
      <c r="F127" t="s">
        <v>11</v>
      </c>
      <c r="G127" t="s">
        <v>12</v>
      </c>
      <c r="H127" t="s">
        <v>13</v>
      </c>
      <c r="I127">
        <v>600519</v>
      </c>
      <c r="J127" t="s">
        <v>14</v>
      </c>
      <c r="K127" t="s">
        <v>25</v>
      </c>
      <c r="L127">
        <f t="shared" si="5"/>
        <v>144948</v>
      </c>
      <c r="M127">
        <v>-1</v>
      </c>
      <c r="N127">
        <f t="shared" si="6"/>
        <v>-144948</v>
      </c>
      <c r="O127" s="2">
        <f t="shared" si="7"/>
        <v>43.484399999999994</v>
      </c>
      <c r="P127" s="2">
        <f t="shared" si="8"/>
        <v>43.484399999999994</v>
      </c>
      <c r="Q127" s="2">
        <f>IF(I127&gt;=600000,L127*0.00002, 0)</f>
        <v>2.8989600000000002</v>
      </c>
      <c r="R127" s="2">
        <f>MAX(N127*0.001, 0)</f>
        <v>0</v>
      </c>
      <c r="S127" s="2">
        <f t="shared" si="9"/>
        <v>46.383359999999996</v>
      </c>
    </row>
    <row r="128" spans="1:19" x14ac:dyDescent="0.15">
      <c r="A128">
        <v>94544</v>
      </c>
      <c r="B128">
        <v>400021</v>
      </c>
      <c r="C128">
        <v>600519</v>
      </c>
      <c r="D128">
        <v>100</v>
      </c>
      <c r="E128">
        <v>483.16</v>
      </c>
      <c r="F128" t="s">
        <v>11</v>
      </c>
      <c r="G128" t="s">
        <v>12</v>
      </c>
      <c r="H128" t="s">
        <v>13</v>
      </c>
      <c r="I128">
        <v>600519</v>
      </c>
      <c r="J128" t="s">
        <v>14</v>
      </c>
      <c r="K128" t="s">
        <v>25</v>
      </c>
      <c r="L128">
        <f t="shared" si="5"/>
        <v>48316</v>
      </c>
      <c r="M128">
        <v>-1</v>
      </c>
      <c r="N128">
        <f t="shared" si="6"/>
        <v>-48316</v>
      </c>
      <c r="O128" s="2">
        <f t="shared" si="7"/>
        <v>14.494799999999998</v>
      </c>
      <c r="P128" s="2">
        <f t="shared" si="8"/>
        <v>14.494799999999998</v>
      </c>
      <c r="Q128" s="2">
        <f>IF(I128&gt;=600000,L128*0.00002, 0)</f>
        <v>0.96632000000000007</v>
      </c>
      <c r="R128" s="2">
        <f>MAX(N128*0.001, 0)</f>
        <v>0</v>
      </c>
      <c r="S128" s="2">
        <f t="shared" si="9"/>
        <v>15.461119999999998</v>
      </c>
    </row>
    <row r="129" spans="1:19" x14ac:dyDescent="0.15">
      <c r="A129">
        <v>94544</v>
      </c>
      <c r="B129">
        <v>400021</v>
      </c>
      <c r="C129">
        <v>600519</v>
      </c>
      <c r="D129">
        <v>300</v>
      </c>
      <c r="E129">
        <v>483.18</v>
      </c>
      <c r="F129" t="s">
        <v>11</v>
      </c>
      <c r="G129" t="s">
        <v>12</v>
      </c>
      <c r="H129" t="s">
        <v>13</v>
      </c>
      <c r="I129">
        <v>600519</v>
      </c>
      <c r="J129" t="s">
        <v>14</v>
      </c>
      <c r="K129" t="s">
        <v>25</v>
      </c>
      <c r="L129">
        <f t="shared" si="5"/>
        <v>144954</v>
      </c>
      <c r="M129">
        <v>-1</v>
      </c>
      <c r="N129">
        <f t="shared" si="6"/>
        <v>-144954</v>
      </c>
      <c r="O129" s="2">
        <f t="shared" si="7"/>
        <v>43.486199999999997</v>
      </c>
      <c r="P129" s="2">
        <f t="shared" si="8"/>
        <v>43.486199999999997</v>
      </c>
      <c r="Q129" s="2">
        <f>IF(I129&gt;=600000,L129*0.00002, 0)</f>
        <v>2.8990800000000001</v>
      </c>
      <c r="R129" s="2">
        <f>MAX(N129*0.001, 0)</f>
        <v>0</v>
      </c>
      <c r="S129" s="2">
        <f t="shared" si="9"/>
        <v>46.385279999999995</v>
      </c>
    </row>
    <row r="130" spans="1:19" x14ac:dyDescent="0.15">
      <c r="A130">
        <v>94544</v>
      </c>
      <c r="B130">
        <v>400021</v>
      </c>
      <c r="C130">
        <v>600519</v>
      </c>
      <c r="D130">
        <v>300</v>
      </c>
      <c r="E130">
        <v>483.19</v>
      </c>
      <c r="F130" t="s">
        <v>11</v>
      </c>
      <c r="G130" t="s">
        <v>12</v>
      </c>
      <c r="H130" t="s">
        <v>13</v>
      </c>
      <c r="I130">
        <v>600519</v>
      </c>
      <c r="J130" t="s">
        <v>14</v>
      </c>
      <c r="K130" t="s">
        <v>25</v>
      </c>
      <c r="L130">
        <f t="shared" si="5"/>
        <v>144957</v>
      </c>
      <c r="M130">
        <v>-1</v>
      </c>
      <c r="N130">
        <f t="shared" si="6"/>
        <v>-144957</v>
      </c>
      <c r="O130" s="2">
        <f t="shared" si="7"/>
        <v>43.487099999999998</v>
      </c>
      <c r="P130" s="2">
        <f t="shared" si="8"/>
        <v>43.487099999999998</v>
      </c>
      <c r="Q130" s="2">
        <f>IF(I130&gt;=600000,L130*0.00002, 0)</f>
        <v>2.8991400000000001</v>
      </c>
      <c r="R130" s="2">
        <f>MAX(N130*0.001, 0)</f>
        <v>0</v>
      </c>
      <c r="S130" s="2">
        <f t="shared" si="9"/>
        <v>46.386240000000001</v>
      </c>
    </row>
    <row r="131" spans="1:19" x14ac:dyDescent="0.15">
      <c r="A131">
        <v>94544</v>
      </c>
      <c r="B131">
        <v>400021</v>
      </c>
      <c r="C131">
        <v>600519</v>
      </c>
      <c r="D131">
        <v>100</v>
      </c>
      <c r="E131">
        <v>483.19</v>
      </c>
      <c r="F131" t="s">
        <v>11</v>
      </c>
      <c r="G131" t="s">
        <v>12</v>
      </c>
      <c r="H131" t="s">
        <v>13</v>
      </c>
      <c r="I131">
        <v>600519</v>
      </c>
      <c r="J131" t="s">
        <v>14</v>
      </c>
      <c r="K131" t="s">
        <v>25</v>
      </c>
      <c r="L131">
        <f t="shared" ref="L131:L194" si="10">D131*E131</f>
        <v>48319</v>
      </c>
      <c r="M131">
        <v>-1</v>
      </c>
      <c r="N131">
        <f t="shared" ref="N131:N194" si="11">L131*M131</f>
        <v>-48319</v>
      </c>
      <c r="O131" s="2">
        <f t="shared" ref="O131:O194" si="12">L131*0.0003</f>
        <v>14.495699999999999</v>
      </c>
      <c r="P131" s="2">
        <f t="shared" ref="P131:P194" si="13">MAX(O131,5)</f>
        <v>14.495699999999999</v>
      </c>
      <c r="Q131" s="2">
        <f>IF(I131&gt;=600000,L131*0.00002, 0)</f>
        <v>0.96638000000000013</v>
      </c>
      <c r="R131" s="2">
        <f>MAX(N131*0.001, 0)</f>
        <v>0</v>
      </c>
      <c r="S131" s="2">
        <f t="shared" ref="S131:S194" si="14">P131+Q131+R131</f>
        <v>15.46208</v>
      </c>
    </row>
    <row r="132" spans="1:19" x14ac:dyDescent="0.15">
      <c r="A132">
        <v>94544</v>
      </c>
      <c r="B132">
        <v>400021</v>
      </c>
      <c r="C132">
        <v>600519</v>
      </c>
      <c r="D132">
        <v>100</v>
      </c>
      <c r="E132">
        <v>483.19</v>
      </c>
      <c r="F132" t="s">
        <v>11</v>
      </c>
      <c r="G132" t="s">
        <v>12</v>
      </c>
      <c r="H132" t="s">
        <v>13</v>
      </c>
      <c r="I132">
        <v>600519</v>
      </c>
      <c r="J132" t="s">
        <v>14</v>
      </c>
      <c r="K132" t="s">
        <v>25</v>
      </c>
      <c r="L132">
        <f t="shared" si="10"/>
        <v>48319</v>
      </c>
      <c r="M132">
        <v>-1</v>
      </c>
      <c r="N132">
        <f t="shared" si="11"/>
        <v>-48319</v>
      </c>
      <c r="O132" s="2">
        <f t="shared" si="12"/>
        <v>14.495699999999999</v>
      </c>
      <c r="P132" s="2">
        <f t="shared" si="13"/>
        <v>14.495699999999999</v>
      </c>
      <c r="Q132" s="2">
        <f>IF(I132&gt;=600000,L132*0.00002, 0)</f>
        <v>0.96638000000000013</v>
      </c>
      <c r="R132" s="2">
        <f>MAX(N132*0.001, 0)</f>
        <v>0</v>
      </c>
      <c r="S132" s="2">
        <f t="shared" si="14"/>
        <v>15.46208</v>
      </c>
    </row>
    <row r="133" spans="1:19" x14ac:dyDescent="0.15">
      <c r="A133">
        <v>94544</v>
      </c>
      <c r="B133">
        <v>400021</v>
      </c>
      <c r="C133">
        <v>600519</v>
      </c>
      <c r="D133">
        <v>200</v>
      </c>
      <c r="E133">
        <v>483.19</v>
      </c>
      <c r="F133" t="s">
        <v>11</v>
      </c>
      <c r="G133" t="s">
        <v>12</v>
      </c>
      <c r="H133" t="s">
        <v>13</v>
      </c>
      <c r="I133">
        <v>600519</v>
      </c>
      <c r="J133" t="s">
        <v>14</v>
      </c>
      <c r="K133" t="s">
        <v>25</v>
      </c>
      <c r="L133">
        <f t="shared" si="10"/>
        <v>96638</v>
      </c>
      <c r="M133">
        <v>-1</v>
      </c>
      <c r="N133">
        <f t="shared" si="11"/>
        <v>-96638</v>
      </c>
      <c r="O133" s="2">
        <f t="shared" si="12"/>
        <v>28.991399999999999</v>
      </c>
      <c r="P133" s="2">
        <f t="shared" si="13"/>
        <v>28.991399999999999</v>
      </c>
      <c r="Q133" s="2">
        <f>IF(I133&gt;=600000,L133*0.00002, 0)</f>
        <v>1.9327600000000003</v>
      </c>
      <c r="R133" s="2">
        <f>MAX(N133*0.001, 0)</f>
        <v>0</v>
      </c>
      <c r="S133" s="2">
        <f t="shared" si="14"/>
        <v>30.924160000000001</v>
      </c>
    </row>
    <row r="134" spans="1:19" x14ac:dyDescent="0.15">
      <c r="A134">
        <v>94544</v>
      </c>
      <c r="B134">
        <v>400021</v>
      </c>
      <c r="C134">
        <v>600519</v>
      </c>
      <c r="D134">
        <v>200</v>
      </c>
      <c r="E134">
        <v>483.19</v>
      </c>
      <c r="F134" t="s">
        <v>11</v>
      </c>
      <c r="G134" t="s">
        <v>12</v>
      </c>
      <c r="H134" t="s">
        <v>13</v>
      </c>
      <c r="I134">
        <v>600519</v>
      </c>
      <c r="J134" t="s">
        <v>14</v>
      </c>
      <c r="K134" t="s">
        <v>25</v>
      </c>
      <c r="L134">
        <f t="shared" si="10"/>
        <v>96638</v>
      </c>
      <c r="M134">
        <v>-1</v>
      </c>
      <c r="N134">
        <f t="shared" si="11"/>
        <v>-96638</v>
      </c>
      <c r="O134" s="2">
        <f t="shared" si="12"/>
        <v>28.991399999999999</v>
      </c>
      <c r="P134" s="2">
        <f t="shared" si="13"/>
        <v>28.991399999999999</v>
      </c>
      <c r="Q134" s="2">
        <f>IF(I134&gt;=600000,L134*0.00002, 0)</f>
        <v>1.9327600000000003</v>
      </c>
      <c r="R134" s="2">
        <f>MAX(N134*0.001, 0)</f>
        <v>0</v>
      </c>
      <c r="S134" s="2">
        <f t="shared" si="14"/>
        <v>30.924160000000001</v>
      </c>
    </row>
    <row r="135" spans="1:19" x14ac:dyDescent="0.15">
      <c r="A135">
        <v>94544</v>
      </c>
      <c r="B135">
        <v>400021</v>
      </c>
      <c r="C135">
        <v>600519</v>
      </c>
      <c r="D135">
        <v>100</v>
      </c>
      <c r="E135">
        <v>483.19</v>
      </c>
      <c r="F135" t="s">
        <v>11</v>
      </c>
      <c r="G135" t="s">
        <v>12</v>
      </c>
      <c r="H135" t="s">
        <v>13</v>
      </c>
      <c r="I135">
        <v>600519</v>
      </c>
      <c r="J135" t="s">
        <v>14</v>
      </c>
      <c r="K135" t="s">
        <v>25</v>
      </c>
      <c r="L135">
        <f t="shared" si="10"/>
        <v>48319</v>
      </c>
      <c r="M135">
        <v>-1</v>
      </c>
      <c r="N135">
        <f t="shared" si="11"/>
        <v>-48319</v>
      </c>
      <c r="O135" s="2">
        <f t="shared" si="12"/>
        <v>14.495699999999999</v>
      </c>
      <c r="P135" s="2">
        <f t="shared" si="13"/>
        <v>14.495699999999999</v>
      </c>
      <c r="Q135" s="2">
        <f>IF(I135&gt;=600000,L135*0.00002, 0)</f>
        <v>0.96638000000000013</v>
      </c>
      <c r="R135" s="2">
        <f>MAX(N135*0.001, 0)</f>
        <v>0</v>
      </c>
      <c r="S135" s="2">
        <f t="shared" si="14"/>
        <v>15.46208</v>
      </c>
    </row>
    <row r="136" spans="1:19" x14ac:dyDescent="0.15">
      <c r="A136">
        <v>94545</v>
      </c>
      <c r="B136">
        <v>400021</v>
      </c>
      <c r="C136">
        <v>600519</v>
      </c>
      <c r="D136">
        <v>100</v>
      </c>
      <c r="E136">
        <v>483.19</v>
      </c>
      <c r="F136" t="s">
        <v>11</v>
      </c>
      <c r="G136" t="s">
        <v>12</v>
      </c>
      <c r="H136" t="s">
        <v>13</v>
      </c>
      <c r="I136">
        <v>600519</v>
      </c>
      <c r="J136" t="s">
        <v>14</v>
      </c>
      <c r="K136" t="s">
        <v>25</v>
      </c>
      <c r="L136">
        <f t="shared" si="10"/>
        <v>48319</v>
      </c>
      <c r="M136">
        <v>-1</v>
      </c>
      <c r="N136">
        <f t="shared" si="11"/>
        <v>-48319</v>
      </c>
      <c r="O136" s="2">
        <f t="shared" si="12"/>
        <v>14.495699999999999</v>
      </c>
      <c r="P136" s="2">
        <f t="shared" si="13"/>
        <v>14.495699999999999</v>
      </c>
      <c r="Q136" s="2">
        <f>IF(I136&gt;=600000,L136*0.00002, 0)</f>
        <v>0.96638000000000013</v>
      </c>
      <c r="R136" s="2">
        <f>MAX(N136*0.001, 0)</f>
        <v>0</v>
      </c>
      <c r="S136" s="2">
        <f t="shared" si="14"/>
        <v>15.46208</v>
      </c>
    </row>
    <row r="137" spans="1:19" x14ac:dyDescent="0.15">
      <c r="A137">
        <v>94545</v>
      </c>
      <c r="B137">
        <v>400021</v>
      </c>
      <c r="C137">
        <v>600519</v>
      </c>
      <c r="D137">
        <v>1000</v>
      </c>
      <c r="E137">
        <v>483.19</v>
      </c>
      <c r="F137" t="s">
        <v>11</v>
      </c>
      <c r="G137" t="s">
        <v>12</v>
      </c>
      <c r="H137" t="s">
        <v>13</v>
      </c>
      <c r="I137">
        <v>600519</v>
      </c>
      <c r="J137" t="s">
        <v>14</v>
      </c>
      <c r="K137" t="s">
        <v>25</v>
      </c>
      <c r="L137">
        <f t="shared" si="10"/>
        <v>483190</v>
      </c>
      <c r="M137">
        <v>-1</v>
      </c>
      <c r="N137">
        <f t="shared" si="11"/>
        <v>-483190</v>
      </c>
      <c r="O137" s="2">
        <f t="shared" si="12"/>
        <v>144.95699999999999</v>
      </c>
      <c r="P137" s="2">
        <f t="shared" si="13"/>
        <v>144.95699999999999</v>
      </c>
      <c r="Q137" s="2">
        <f>IF(I137&gt;=600000,L137*0.00002, 0)</f>
        <v>9.6638000000000002</v>
      </c>
      <c r="R137" s="2">
        <f>MAX(N137*0.001, 0)</f>
        <v>0</v>
      </c>
      <c r="S137" s="2">
        <f t="shared" si="14"/>
        <v>154.6208</v>
      </c>
    </row>
    <row r="138" spans="1:19" x14ac:dyDescent="0.15">
      <c r="A138">
        <v>94555</v>
      </c>
      <c r="B138">
        <v>400021</v>
      </c>
      <c r="C138">
        <v>600519</v>
      </c>
      <c r="D138">
        <v>1400</v>
      </c>
      <c r="E138">
        <v>483.28</v>
      </c>
      <c r="F138" t="s">
        <v>11</v>
      </c>
      <c r="G138" t="s">
        <v>12</v>
      </c>
      <c r="H138" t="s">
        <v>13</v>
      </c>
      <c r="I138">
        <v>600519</v>
      </c>
      <c r="J138" t="s">
        <v>14</v>
      </c>
      <c r="K138" t="s">
        <v>25</v>
      </c>
      <c r="L138">
        <f t="shared" si="10"/>
        <v>676592</v>
      </c>
      <c r="M138">
        <v>-1</v>
      </c>
      <c r="N138">
        <f t="shared" si="11"/>
        <v>-676592</v>
      </c>
      <c r="O138" s="2">
        <f t="shared" si="12"/>
        <v>202.9776</v>
      </c>
      <c r="P138" s="2">
        <f t="shared" si="13"/>
        <v>202.9776</v>
      </c>
      <c r="Q138" s="2">
        <f>IF(I138&gt;=600000,L138*0.00002, 0)</f>
        <v>13.531840000000001</v>
      </c>
      <c r="R138" s="2">
        <f>MAX(N138*0.001, 0)</f>
        <v>0</v>
      </c>
      <c r="S138" s="2">
        <f t="shared" si="14"/>
        <v>216.50943999999998</v>
      </c>
    </row>
    <row r="139" spans="1:19" x14ac:dyDescent="0.15">
      <c r="A139">
        <v>94556</v>
      </c>
      <c r="B139">
        <v>400021</v>
      </c>
      <c r="C139">
        <v>600519</v>
      </c>
      <c r="D139">
        <v>100</v>
      </c>
      <c r="E139">
        <v>483.28</v>
      </c>
      <c r="F139" t="s">
        <v>11</v>
      </c>
      <c r="G139" t="s">
        <v>12</v>
      </c>
      <c r="H139" t="s">
        <v>13</v>
      </c>
      <c r="I139">
        <v>600519</v>
      </c>
      <c r="J139" t="s">
        <v>14</v>
      </c>
      <c r="K139" t="s">
        <v>25</v>
      </c>
      <c r="L139">
        <f t="shared" si="10"/>
        <v>48328</v>
      </c>
      <c r="M139">
        <v>-1</v>
      </c>
      <c r="N139">
        <f t="shared" si="11"/>
        <v>-48328</v>
      </c>
      <c r="O139" s="2">
        <f t="shared" si="12"/>
        <v>14.498399999999998</v>
      </c>
      <c r="P139" s="2">
        <f t="shared" si="13"/>
        <v>14.498399999999998</v>
      </c>
      <c r="Q139" s="2">
        <f>IF(I139&gt;=600000,L139*0.00002, 0)</f>
        <v>0.96656000000000009</v>
      </c>
      <c r="R139" s="2">
        <f>MAX(N139*0.001, 0)</f>
        <v>0</v>
      </c>
      <c r="S139" s="2">
        <f t="shared" si="14"/>
        <v>15.464959999999998</v>
      </c>
    </row>
    <row r="140" spans="1:19" x14ac:dyDescent="0.15">
      <c r="A140">
        <v>94557</v>
      </c>
      <c r="B140">
        <v>400021</v>
      </c>
      <c r="C140">
        <v>600519</v>
      </c>
      <c r="D140">
        <v>1500</v>
      </c>
      <c r="E140">
        <v>483.28</v>
      </c>
      <c r="F140" t="s">
        <v>11</v>
      </c>
      <c r="G140" t="s">
        <v>12</v>
      </c>
      <c r="H140" t="s">
        <v>13</v>
      </c>
      <c r="I140">
        <v>600519</v>
      </c>
      <c r="J140" t="s">
        <v>14</v>
      </c>
      <c r="K140" t="s">
        <v>25</v>
      </c>
      <c r="L140">
        <f t="shared" si="10"/>
        <v>724920</v>
      </c>
      <c r="M140">
        <v>-1</v>
      </c>
      <c r="N140">
        <f t="shared" si="11"/>
        <v>-724920</v>
      </c>
      <c r="O140" s="2">
        <f t="shared" si="12"/>
        <v>217.47599999999997</v>
      </c>
      <c r="P140" s="2">
        <f t="shared" si="13"/>
        <v>217.47599999999997</v>
      </c>
      <c r="Q140" s="2">
        <f>IF(I140&gt;=600000,L140*0.00002, 0)</f>
        <v>14.498400000000002</v>
      </c>
      <c r="R140" s="2">
        <f>MAX(N140*0.001, 0)</f>
        <v>0</v>
      </c>
      <c r="S140" s="2">
        <f t="shared" si="14"/>
        <v>231.97439999999997</v>
      </c>
    </row>
    <row r="141" spans="1:19" x14ac:dyDescent="0.15">
      <c r="A141">
        <v>95519</v>
      </c>
      <c r="B141">
        <v>400021</v>
      </c>
      <c r="C141">
        <v>600519</v>
      </c>
      <c r="D141">
        <v>200</v>
      </c>
      <c r="E141">
        <v>483.94</v>
      </c>
      <c r="F141" t="s">
        <v>18</v>
      </c>
      <c r="G141" t="s">
        <v>12</v>
      </c>
      <c r="H141" t="s">
        <v>13</v>
      </c>
      <c r="I141">
        <v>600519</v>
      </c>
      <c r="J141" t="s">
        <v>14</v>
      </c>
      <c r="K141" t="s">
        <v>25</v>
      </c>
      <c r="L141">
        <f t="shared" si="10"/>
        <v>96788</v>
      </c>
      <c r="M141">
        <v>1</v>
      </c>
      <c r="N141">
        <f t="shared" si="11"/>
        <v>96788</v>
      </c>
      <c r="O141" s="2">
        <f t="shared" si="12"/>
        <v>29.036399999999997</v>
      </c>
      <c r="P141" s="2">
        <f t="shared" si="13"/>
        <v>29.036399999999997</v>
      </c>
      <c r="Q141" s="2">
        <f>IF(I141&gt;=600000,L141*0.00002, 0)</f>
        <v>1.9357600000000001</v>
      </c>
      <c r="R141" s="2">
        <f>MAX(N141*0.001, 0)</f>
        <v>96.787999999999997</v>
      </c>
      <c r="S141" s="2">
        <f t="shared" si="14"/>
        <v>127.76015999999998</v>
      </c>
    </row>
    <row r="142" spans="1:19" x14ac:dyDescent="0.15">
      <c r="A142">
        <v>95519</v>
      </c>
      <c r="B142">
        <v>400021</v>
      </c>
      <c r="C142">
        <v>600519</v>
      </c>
      <c r="D142">
        <v>100</v>
      </c>
      <c r="E142">
        <v>483.88</v>
      </c>
      <c r="F142" t="s">
        <v>18</v>
      </c>
      <c r="G142" t="s">
        <v>12</v>
      </c>
      <c r="H142" t="s">
        <v>13</v>
      </c>
      <c r="I142">
        <v>600519</v>
      </c>
      <c r="J142" t="s">
        <v>14</v>
      </c>
      <c r="K142" t="s">
        <v>25</v>
      </c>
      <c r="L142">
        <f t="shared" si="10"/>
        <v>48388</v>
      </c>
      <c r="M142">
        <v>1</v>
      </c>
      <c r="N142">
        <f t="shared" si="11"/>
        <v>48388</v>
      </c>
      <c r="O142" s="2">
        <f t="shared" si="12"/>
        <v>14.516399999999999</v>
      </c>
      <c r="P142" s="2">
        <f t="shared" si="13"/>
        <v>14.516399999999999</v>
      </c>
      <c r="Q142" s="2">
        <f>IF(I142&gt;=600000,L142*0.00002, 0)</f>
        <v>0.96776000000000006</v>
      </c>
      <c r="R142" s="2">
        <f>MAX(N142*0.001, 0)</f>
        <v>48.387999999999998</v>
      </c>
      <c r="S142" s="2">
        <f t="shared" si="14"/>
        <v>63.872159999999994</v>
      </c>
    </row>
    <row r="143" spans="1:19" x14ac:dyDescent="0.15">
      <c r="A143">
        <v>95519</v>
      </c>
      <c r="B143">
        <v>400021</v>
      </c>
      <c r="C143">
        <v>600519</v>
      </c>
      <c r="D143">
        <v>2000</v>
      </c>
      <c r="E143">
        <v>483.88</v>
      </c>
      <c r="F143" t="s">
        <v>18</v>
      </c>
      <c r="G143" t="s">
        <v>12</v>
      </c>
      <c r="H143" t="s">
        <v>13</v>
      </c>
      <c r="I143">
        <v>600519</v>
      </c>
      <c r="J143" t="s">
        <v>14</v>
      </c>
      <c r="K143" t="s">
        <v>25</v>
      </c>
      <c r="L143">
        <f t="shared" si="10"/>
        <v>967760</v>
      </c>
      <c r="M143">
        <v>1</v>
      </c>
      <c r="N143">
        <f t="shared" si="11"/>
        <v>967760</v>
      </c>
      <c r="O143" s="2">
        <f t="shared" si="12"/>
        <v>290.32799999999997</v>
      </c>
      <c r="P143" s="2">
        <f t="shared" si="13"/>
        <v>290.32799999999997</v>
      </c>
      <c r="Q143" s="2">
        <f>IF(I143&gt;=600000,L143*0.00002, 0)</f>
        <v>19.3552</v>
      </c>
      <c r="R143" s="2">
        <f>MAX(N143*0.001, 0)</f>
        <v>967.76</v>
      </c>
      <c r="S143" s="2">
        <f t="shared" si="14"/>
        <v>1277.4431999999999</v>
      </c>
    </row>
    <row r="144" spans="1:19" x14ac:dyDescent="0.15">
      <c r="A144">
        <v>95519</v>
      </c>
      <c r="B144">
        <v>400021</v>
      </c>
      <c r="C144">
        <v>600519</v>
      </c>
      <c r="D144">
        <v>100</v>
      </c>
      <c r="E144">
        <v>483.88</v>
      </c>
      <c r="F144" t="s">
        <v>18</v>
      </c>
      <c r="G144" t="s">
        <v>12</v>
      </c>
      <c r="H144" t="s">
        <v>13</v>
      </c>
      <c r="I144">
        <v>600519</v>
      </c>
      <c r="J144" t="s">
        <v>14</v>
      </c>
      <c r="K144" t="s">
        <v>25</v>
      </c>
      <c r="L144">
        <f t="shared" si="10"/>
        <v>48388</v>
      </c>
      <c r="M144">
        <v>1</v>
      </c>
      <c r="N144">
        <f t="shared" si="11"/>
        <v>48388</v>
      </c>
      <c r="O144" s="2">
        <f t="shared" si="12"/>
        <v>14.516399999999999</v>
      </c>
      <c r="P144" s="2">
        <f t="shared" si="13"/>
        <v>14.516399999999999</v>
      </c>
      <c r="Q144" s="2">
        <f>IF(I144&gt;=600000,L144*0.00002, 0)</f>
        <v>0.96776000000000006</v>
      </c>
      <c r="R144" s="2">
        <f>MAX(N144*0.001, 0)</f>
        <v>48.387999999999998</v>
      </c>
      <c r="S144" s="2">
        <f t="shared" si="14"/>
        <v>63.872159999999994</v>
      </c>
    </row>
    <row r="145" spans="1:19" x14ac:dyDescent="0.15">
      <c r="A145">
        <v>95519</v>
      </c>
      <c r="B145">
        <v>400021</v>
      </c>
      <c r="C145">
        <v>600519</v>
      </c>
      <c r="D145">
        <v>100</v>
      </c>
      <c r="E145">
        <v>483.88</v>
      </c>
      <c r="F145" t="s">
        <v>18</v>
      </c>
      <c r="G145" t="s">
        <v>12</v>
      </c>
      <c r="H145" t="s">
        <v>13</v>
      </c>
      <c r="I145">
        <v>600519</v>
      </c>
      <c r="J145" t="s">
        <v>14</v>
      </c>
      <c r="K145" t="s">
        <v>25</v>
      </c>
      <c r="L145">
        <f t="shared" si="10"/>
        <v>48388</v>
      </c>
      <c r="M145">
        <v>1</v>
      </c>
      <c r="N145">
        <f t="shared" si="11"/>
        <v>48388</v>
      </c>
      <c r="O145" s="2">
        <f t="shared" si="12"/>
        <v>14.516399999999999</v>
      </c>
      <c r="P145" s="2">
        <f t="shared" si="13"/>
        <v>14.516399999999999</v>
      </c>
      <c r="Q145" s="2">
        <f>IF(I145&gt;=600000,L145*0.00002, 0)</f>
        <v>0.96776000000000006</v>
      </c>
      <c r="R145" s="2">
        <f>MAX(N145*0.001, 0)</f>
        <v>48.387999999999998</v>
      </c>
      <c r="S145" s="2">
        <f t="shared" si="14"/>
        <v>63.872159999999994</v>
      </c>
    </row>
    <row r="146" spans="1:19" x14ac:dyDescent="0.15">
      <c r="A146">
        <v>95519</v>
      </c>
      <c r="B146">
        <v>400021</v>
      </c>
      <c r="C146">
        <v>600519</v>
      </c>
      <c r="D146">
        <v>100</v>
      </c>
      <c r="E146">
        <v>483.82</v>
      </c>
      <c r="F146" t="s">
        <v>18</v>
      </c>
      <c r="G146" t="s">
        <v>12</v>
      </c>
      <c r="H146" t="s">
        <v>13</v>
      </c>
      <c r="I146">
        <v>600519</v>
      </c>
      <c r="J146" t="s">
        <v>14</v>
      </c>
      <c r="K146" t="s">
        <v>25</v>
      </c>
      <c r="L146">
        <f t="shared" si="10"/>
        <v>48382</v>
      </c>
      <c r="M146">
        <v>1</v>
      </c>
      <c r="N146">
        <f t="shared" si="11"/>
        <v>48382</v>
      </c>
      <c r="O146" s="2">
        <f t="shared" si="12"/>
        <v>14.514599999999998</v>
      </c>
      <c r="P146" s="2">
        <f t="shared" si="13"/>
        <v>14.514599999999998</v>
      </c>
      <c r="Q146" s="2">
        <f>IF(I146&gt;=600000,L146*0.00002, 0)</f>
        <v>0.96764000000000006</v>
      </c>
      <c r="R146" s="2">
        <f>MAX(N146*0.001, 0)</f>
        <v>48.381999999999998</v>
      </c>
      <c r="S146" s="2">
        <f t="shared" si="14"/>
        <v>63.864239999999995</v>
      </c>
    </row>
    <row r="147" spans="1:19" x14ac:dyDescent="0.15">
      <c r="A147">
        <v>95519</v>
      </c>
      <c r="B147">
        <v>400021</v>
      </c>
      <c r="C147">
        <v>600519</v>
      </c>
      <c r="D147">
        <v>200</v>
      </c>
      <c r="E147">
        <v>483.8</v>
      </c>
      <c r="F147" t="s">
        <v>18</v>
      </c>
      <c r="G147" t="s">
        <v>12</v>
      </c>
      <c r="H147" t="s">
        <v>13</v>
      </c>
      <c r="I147">
        <v>600519</v>
      </c>
      <c r="J147" t="s">
        <v>14</v>
      </c>
      <c r="K147" t="s">
        <v>25</v>
      </c>
      <c r="L147">
        <f t="shared" si="10"/>
        <v>96760</v>
      </c>
      <c r="M147">
        <v>1</v>
      </c>
      <c r="N147">
        <f t="shared" si="11"/>
        <v>96760</v>
      </c>
      <c r="O147" s="2">
        <f t="shared" si="12"/>
        <v>29.027999999999999</v>
      </c>
      <c r="P147" s="2">
        <f t="shared" si="13"/>
        <v>29.027999999999999</v>
      </c>
      <c r="Q147" s="2">
        <f>IF(I147&gt;=600000,L147*0.00002, 0)</f>
        <v>1.9352000000000003</v>
      </c>
      <c r="R147" s="2">
        <f>MAX(N147*0.001, 0)</f>
        <v>96.76</v>
      </c>
      <c r="S147" s="2">
        <f t="shared" si="14"/>
        <v>127.72320000000001</v>
      </c>
    </row>
    <row r="148" spans="1:19" x14ac:dyDescent="0.15">
      <c r="A148">
        <v>95519</v>
      </c>
      <c r="B148">
        <v>400021</v>
      </c>
      <c r="C148">
        <v>600519</v>
      </c>
      <c r="D148">
        <v>600</v>
      </c>
      <c r="E148">
        <v>483.73</v>
      </c>
      <c r="F148" t="s">
        <v>18</v>
      </c>
      <c r="G148" t="s">
        <v>12</v>
      </c>
      <c r="H148" t="s">
        <v>13</v>
      </c>
      <c r="I148">
        <v>600519</v>
      </c>
      <c r="J148" t="s">
        <v>14</v>
      </c>
      <c r="K148" t="s">
        <v>25</v>
      </c>
      <c r="L148">
        <f t="shared" si="10"/>
        <v>290238</v>
      </c>
      <c r="M148">
        <v>1</v>
      </c>
      <c r="N148">
        <f t="shared" si="11"/>
        <v>290238</v>
      </c>
      <c r="O148" s="2">
        <f t="shared" si="12"/>
        <v>87.071399999999997</v>
      </c>
      <c r="P148" s="2">
        <f t="shared" si="13"/>
        <v>87.071399999999997</v>
      </c>
      <c r="Q148" s="2">
        <f>IF(I148&gt;=600000,L148*0.00002, 0)</f>
        <v>5.8047600000000008</v>
      </c>
      <c r="R148" s="2">
        <f>MAX(N148*0.001, 0)</f>
        <v>290.238</v>
      </c>
      <c r="S148" s="2">
        <f t="shared" si="14"/>
        <v>383.11415999999997</v>
      </c>
    </row>
    <row r="149" spans="1:19" x14ac:dyDescent="0.15">
      <c r="A149">
        <v>95519</v>
      </c>
      <c r="B149">
        <v>400021</v>
      </c>
      <c r="C149">
        <v>600519</v>
      </c>
      <c r="D149">
        <v>100</v>
      </c>
      <c r="E149">
        <v>483.71</v>
      </c>
      <c r="F149" t="s">
        <v>18</v>
      </c>
      <c r="G149" t="s">
        <v>12</v>
      </c>
      <c r="H149" t="s">
        <v>13</v>
      </c>
      <c r="I149">
        <v>600519</v>
      </c>
      <c r="J149" t="s">
        <v>14</v>
      </c>
      <c r="K149" t="s">
        <v>25</v>
      </c>
      <c r="L149">
        <f t="shared" si="10"/>
        <v>48371</v>
      </c>
      <c r="M149">
        <v>1</v>
      </c>
      <c r="N149">
        <f t="shared" si="11"/>
        <v>48371</v>
      </c>
      <c r="O149" s="2">
        <f t="shared" si="12"/>
        <v>14.511299999999999</v>
      </c>
      <c r="P149" s="2">
        <f t="shared" si="13"/>
        <v>14.511299999999999</v>
      </c>
      <c r="Q149" s="2">
        <f>IF(I149&gt;=600000,L149*0.00002, 0)</f>
        <v>0.96742000000000006</v>
      </c>
      <c r="R149" s="2">
        <f>MAX(N149*0.001, 0)</f>
        <v>48.371000000000002</v>
      </c>
      <c r="S149" s="2">
        <f t="shared" si="14"/>
        <v>63.849720000000005</v>
      </c>
    </row>
    <row r="150" spans="1:19" x14ac:dyDescent="0.15">
      <c r="A150">
        <v>95519</v>
      </c>
      <c r="B150">
        <v>400021</v>
      </c>
      <c r="C150">
        <v>600519</v>
      </c>
      <c r="D150">
        <v>100</v>
      </c>
      <c r="E150">
        <v>483.71</v>
      </c>
      <c r="F150" t="s">
        <v>18</v>
      </c>
      <c r="G150" t="s">
        <v>12</v>
      </c>
      <c r="H150" t="s">
        <v>13</v>
      </c>
      <c r="I150">
        <v>600519</v>
      </c>
      <c r="J150" t="s">
        <v>14</v>
      </c>
      <c r="K150" t="s">
        <v>25</v>
      </c>
      <c r="L150">
        <f t="shared" si="10"/>
        <v>48371</v>
      </c>
      <c r="M150">
        <v>1</v>
      </c>
      <c r="N150">
        <f t="shared" si="11"/>
        <v>48371</v>
      </c>
      <c r="O150" s="2">
        <f t="shared" si="12"/>
        <v>14.511299999999999</v>
      </c>
      <c r="P150" s="2">
        <f t="shared" si="13"/>
        <v>14.511299999999999</v>
      </c>
      <c r="Q150" s="2">
        <f>IF(I150&gt;=600000,L150*0.00002, 0)</f>
        <v>0.96742000000000006</v>
      </c>
      <c r="R150" s="2">
        <f>MAX(N150*0.001, 0)</f>
        <v>48.371000000000002</v>
      </c>
      <c r="S150" s="2">
        <f t="shared" si="14"/>
        <v>63.849720000000005</v>
      </c>
    </row>
    <row r="151" spans="1:19" x14ac:dyDescent="0.15">
      <c r="A151">
        <v>95520</v>
      </c>
      <c r="B151">
        <v>400021</v>
      </c>
      <c r="C151">
        <v>600519</v>
      </c>
      <c r="D151">
        <v>500</v>
      </c>
      <c r="E151">
        <v>483.71</v>
      </c>
      <c r="F151" t="s">
        <v>18</v>
      </c>
      <c r="G151" t="s">
        <v>12</v>
      </c>
      <c r="H151" t="s">
        <v>13</v>
      </c>
      <c r="I151">
        <v>600519</v>
      </c>
      <c r="J151" t="s">
        <v>14</v>
      </c>
      <c r="K151" t="s">
        <v>25</v>
      </c>
      <c r="L151">
        <f t="shared" si="10"/>
        <v>241855</v>
      </c>
      <c r="M151">
        <v>1</v>
      </c>
      <c r="N151">
        <f t="shared" si="11"/>
        <v>241855</v>
      </c>
      <c r="O151" s="2">
        <f t="shared" si="12"/>
        <v>72.5565</v>
      </c>
      <c r="P151" s="2">
        <f t="shared" si="13"/>
        <v>72.5565</v>
      </c>
      <c r="Q151" s="2">
        <f>IF(I151&gt;=600000,L151*0.00002, 0)</f>
        <v>4.8371000000000004</v>
      </c>
      <c r="R151" s="2">
        <f>MAX(N151*0.001, 0)</f>
        <v>241.85500000000002</v>
      </c>
      <c r="S151" s="2">
        <f t="shared" si="14"/>
        <v>319.24860000000001</v>
      </c>
    </row>
    <row r="152" spans="1:19" x14ac:dyDescent="0.15">
      <c r="A152">
        <v>95522</v>
      </c>
      <c r="B152">
        <v>400021</v>
      </c>
      <c r="C152">
        <v>600519</v>
      </c>
      <c r="D152">
        <v>100</v>
      </c>
      <c r="E152">
        <v>483.71</v>
      </c>
      <c r="F152" t="s">
        <v>18</v>
      </c>
      <c r="G152" t="s">
        <v>12</v>
      </c>
      <c r="H152" t="s">
        <v>13</v>
      </c>
      <c r="I152">
        <v>600519</v>
      </c>
      <c r="J152" t="s">
        <v>14</v>
      </c>
      <c r="K152" t="s">
        <v>25</v>
      </c>
      <c r="L152">
        <f t="shared" si="10"/>
        <v>48371</v>
      </c>
      <c r="M152">
        <v>1</v>
      </c>
      <c r="N152">
        <f t="shared" si="11"/>
        <v>48371</v>
      </c>
      <c r="O152" s="2">
        <f t="shared" si="12"/>
        <v>14.511299999999999</v>
      </c>
      <c r="P152" s="2">
        <f t="shared" si="13"/>
        <v>14.511299999999999</v>
      </c>
      <c r="Q152" s="2">
        <f>IF(I152&gt;=600000,L152*0.00002, 0)</f>
        <v>0.96742000000000006</v>
      </c>
      <c r="R152" s="2">
        <f>MAX(N152*0.001, 0)</f>
        <v>48.371000000000002</v>
      </c>
      <c r="S152" s="2">
        <f t="shared" si="14"/>
        <v>63.849720000000005</v>
      </c>
    </row>
    <row r="153" spans="1:19" x14ac:dyDescent="0.15">
      <c r="A153">
        <v>95522</v>
      </c>
      <c r="B153">
        <v>400021</v>
      </c>
      <c r="C153">
        <v>600519</v>
      </c>
      <c r="D153">
        <v>100</v>
      </c>
      <c r="E153">
        <v>483.71</v>
      </c>
      <c r="F153" t="s">
        <v>18</v>
      </c>
      <c r="G153" t="s">
        <v>12</v>
      </c>
      <c r="H153" t="s">
        <v>13</v>
      </c>
      <c r="I153">
        <v>600519</v>
      </c>
      <c r="J153" t="s">
        <v>14</v>
      </c>
      <c r="K153" t="s">
        <v>25</v>
      </c>
      <c r="L153">
        <f t="shared" si="10"/>
        <v>48371</v>
      </c>
      <c r="M153">
        <v>1</v>
      </c>
      <c r="N153">
        <f t="shared" si="11"/>
        <v>48371</v>
      </c>
      <c r="O153" s="2">
        <f t="shared" si="12"/>
        <v>14.511299999999999</v>
      </c>
      <c r="P153" s="2">
        <f t="shared" si="13"/>
        <v>14.511299999999999</v>
      </c>
      <c r="Q153" s="2">
        <f>IF(I153&gt;=600000,L153*0.00002, 0)</f>
        <v>0.96742000000000006</v>
      </c>
      <c r="R153" s="2">
        <f>MAX(N153*0.001, 0)</f>
        <v>48.371000000000002</v>
      </c>
      <c r="S153" s="2">
        <f t="shared" si="14"/>
        <v>63.849720000000005</v>
      </c>
    </row>
    <row r="154" spans="1:19" x14ac:dyDescent="0.15">
      <c r="A154">
        <v>95523</v>
      </c>
      <c r="B154">
        <v>400021</v>
      </c>
      <c r="C154">
        <v>600519</v>
      </c>
      <c r="D154">
        <v>200</v>
      </c>
      <c r="E154">
        <v>483.71</v>
      </c>
      <c r="F154" t="s">
        <v>18</v>
      </c>
      <c r="G154" t="s">
        <v>12</v>
      </c>
      <c r="H154" t="s">
        <v>13</v>
      </c>
      <c r="I154">
        <v>600519</v>
      </c>
      <c r="J154" t="s">
        <v>14</v>
      </c>
      <c r="K154" t="s">
        <v>25</v>
      </c>
      <c r="L154">
        <f t="shared" si="10"/>
        <v>96742</v>
      </c>
      <c r="M154">
        <v>1</v>
      </c>
      <c r="N154">
        <f t="shared" si="11"/>
        <v>96742</v>
      </c>
      <c r="O154" s="2">
        <f t="shared" si="12"/>
        <v>29.022599999999997</v>
      </c>
      <c r="P154" s="2">
        <f t="shared" si="13"/>
        <v>29.022599999999997</v>
      </c>
      <c r="Q154" s="2">
        <f>IF(I154&gt;=600000,L154*0.00002, 0)</f>
        <v>1.9348400000000001</v>
      </c>
      <c r="R154" s="2">
        <f>MAX(N154*0.001, 0)</f>
        <v>96.742000000000004</v>
      </c>
      <c r="S154" s="2">
        <f t="shared" si="14"/>
        <v>127.69944000000001</v>
      </c>
    </row>
    <row r="155" spans="1:19" x14ac:dyDescent="0.15">
      <c r="A155">
        <v>95540</v>
      </c>
      <c r="B155">
        <v>400021</v>
      </c>
      <c r="C155">
        <v>600519</v>
      </c>
      <c r="D155">
        <v>200</v>
      </c>
      <c r="E155">
        <v>483.89</v>
      </c>
      <c r="F155" t="s">
        <v>18</v>
      </c>
      <c r="G155" t="s">
        <v>12</v>
      </c>
      <c r="H155" t="s">
        <v>13</v>
      </c>
      <c r="I155">
        <v>600519</v>
      </c>
      <c r="J155" t="s">
        <v>14</v>
      </c>
      <c r="K155" t="s">
        <v>25</v>
      </c>
      <c r="L155">
        <f t="shared" si="10"/>
        <v>96778</v>
      </c>
      <c r="M155">
        <v>1</v>
      </c>
      <c r="N155">
        <f t="shared" si="11"/>
        <v>96778</v>
      </c>
      <c r="O155" s="2">
        <f t="shared" si="12"/>
        <v>29.033399999999997</v>
      </c>
      <c r="P155" s="2">
        <f t="shared" si="13"/>
        <v>29.033399999999997</v>
      </c>
      <c r="Q155" s="2">
        <f>IF(I155&gt;=600000,L155*0.00002, 0)</f>
        <v>1.9355600000000002</v>
      </c>
      <c r="R155" s="2">
        <f>MAX(N155*0.001, 0)</f>
        <v>96.778000000000006</v>
      </c>
      <c r="S155" s="2">
        <f t="shared" si="14"/>
        <v>127.74696</v>
      </c>
    </row>
    <row r="156" spans="1:19" x14ac:dyDescent="0.15">
      <c r="A156">
        <v>95555</v>
      </c>
      <c r="B156">
        <v>400021</v>
      </c>
      <c r="C156">
        <v>600519</v>
      </c>
      <c r="D156">
        <v>1000</v>
      </c>
      <c r="E156">
        <v>483</v>
      </c>
      <c r="F156" t="s">
        <v>18</v>
      </c>
      <c r="G156" t="s">
        <v>12</v>
      </c>
      <c r="H156" t="s">
        <v>13</v>
      </c>
      <c r="I156">
        <v>600519</v>
      </c>
      <c r="J156" t="s">
        <v>14</v>
      </c>
      <c r="K156" t="s">
        <v>25</v>
      </c>
      <c r="L156">
        <f t="shared" si="10"/>
        <v>483000</v>
      </c>
      <c r="M156">
        <v>1</v>
      </c>
      <c r="N156">
        <f t="shared" si="11"/>
        <v>483000</v>
      </c>
      <c r="O156" s="2">
        <f t="shared" si="12"/>
        <v>144.89999999999998</v>
      </c>
      <c r="P156" s="2">
        <f t="shared" si="13"/>
        <v>144.89999999999998</v>
      </c>
      <c r="Q156" s="2">
        <f>IF(I156&gt;=600000,L156*0.00002, 0)</f>
        <v>9.66</v>
      </c>
      <c r="R156" s="2">
        <f>MAX(N156*0.001, 0)</f>
        <v>483</v>
      </c>
      <c r="S156" s="2">
        <f t="shared" si="14"/>
        <v>637.55999999999995</v>
      </c>
    </row>
    <row r="157" spans="1:19" x14ac:dyDescent="0.15">
      <c r="A157">
        <v>95620</v>
      </c>
      <c r="B157">
        <v>400021</v>
      </c>
      <c r="C157">
        <v>600519</v>
      </c>
      <c r="D157">
        <v>1000</v>
      </c>
      <c r="E157">
        <v>482</v>
      </c>
      <c r="F157" t="s">
        <v>18</v>
      </c>
      <c r="G157" t="s">
        <v>12</v>
      </c>
      <c r="H157" t="s">
        <v>13</v>
      </c>
      <c r="I157">
        <v>600519</v>
      </c>
      <c r="J157" t="s">
        <v>14</v>
      </c>
      <c r="K157" t="s">
        <v>25</v>
      </c>
      <c r="L157">
        <f t="shared" si="10"/>
        <v>482000</v>
      </c>
      <c r="M157">
        <v>1</v>
      </c>
      <c r="N157">
        <f t="shared" si="11"/>
        <v>482000</v>
      </c>
      <c r="O157" s="2">
        <f t="shared" si="12"/>
        <v>144.6</v>
      </c>
      <c r="P157" s="2">
        <f t="shared" si="13"/>
        <v>144.6</v>
      </c>
      <c r="Q157" s="2">
        <f>IF(I157&gt;=600000,L157*0.00002, 0)</f>
        <v>9.64</v>
      </c>
      <c r="R157" s="2">
        <f>MAX(N157*0.001, 0)</f>
        <v>482</v>
      </c>
      <c r="S157" s="2">
        <f t="shared" si="14"/>
        <v>636.24</v>
      </c>
    </row>
    <row r="158" spans="1:19" x14ac:dyDescent="0.15">
      <c r="A158">
        <v>95637</v>
      </c>
      <c r="B158">
        <v>400021</v>
      </c>
      <c r="C158">
        <v>600519</v>
      </c>
      <c r="D158">
        <v>100</v>
      </c>
      <c r="E158">
        <v>482.05</v>
      </c>
      <c r="F158" t="s">
        <v>18</v>
      </c>
      <c r="G158" t="s">
        <v>12</v>
      </c>
      <c r="H158" t="s">
        <v>13</v>
      </c>
      <c r="I158">
        <v>600519</v>
      </c>
      <c r="J158" t="s">
        <v>14</v>
      </c>
      <c r="K158" t="s">
        <v>25</v>
      </c>
      <c r="L158">
        <f t="shared" si="10"/>
        <v>48205</v>
      </c>
      <c r="M158">
        <v>1</v>
      </c>
      <c r="N158">
        <f t="shared" si="11"/>
        <v>48205</v>
      </c>
      <c r="O158" s="2">
        <f t="shared" si="12"/>
        <v>14.461499999999999</v>
      </c>
      <c r="P158" s="2">
        <f t="shared" si="13"/>
        <v>14.461499999999999</v>
      </c>
      <c r="Q158" s="2">
        <f>IF(I158&gt;=600000,L158*0.00002, 0)</f>
        <v>0.96410000000000007</v>
      </c>
      <c r="R158" s="2">
        <f>MAX(N158*0.001, 0)</f>
        <v>48.204999999999998</v>
      </c>
      <c r="S158" s="2">
        <f t="shared" si="14"/>
        <v>63.630600000000001</v>
      </c>
    </row>
    <row r="159" spans="1:19" x14ac:dyDescent="0.15">
      <c r="A159">
        <v>94052</v>
      </c>
      <c r="B159">
        <v>400024</v>
      </c>
      <c r="C159">
        <v>627</v>
      </c>
      <c r="D159">
        <v>300</v>
      </c>
      <c r="E159">
        <v>11.2</v>
      </c>
      <c r="F159" t="s">
        <v>11</v>
      </c>
      <c r="G159" t="s">
        <v>12</v>
      </c>
      <c r="H159" t="s">
        <v>13</v>
      </c>
      <c r="I159">
        <v>627</v>
      </c>
      <c r="J159" t="s">
        <v>14</v>
      </c>
      <c r="K159" t="s">
        <v>24</v>
      </c>
      <c r="L159">
        <f t="shared" si="10"/>
        <v>3360</v>
      </c>
      <c r="M159">
        <v>-1</v>
      </c>
      <c r="N159">
        <f t="shared" si="11"/>
        <v>-3360</v>
      </c>
      <c r="O159" s="2">
        <f t="shared" si="12"/>
        <v>1.008</v>
      </c>
      <c r="P159" s="2">
        <f t="shared" si="13"/>
        <v>5</v>
      </c>
      <c r="Q159" s="2">
        <f>IF(I159&gt;=600000,L159*0.00002, 0)</f>
        <v>0</v>
      </c>
      <c r="R159" s="2">
        <f>MAX(N159*0.001, 0)</f>
        <v>0</v>
      </c>
      <c r="S159" s="2">
        <f t="shared" si="14"/>
        <v>5</v>
      </c>
    </row>
    <row r="160" spans="1:19" x14ac:dyDescent="0.15">
      <c r="A160">
        <v>94052</v>
      </c>
      <c r="B160">
        <v>400024</v>
      </c>
      <c r="C160">
        <v>627</v>
      </c>
      <c r="D160">
        <v>3200</v>
      </c>
      <c r="E160">
        <v>11.2</v>
      </c>
      <c r="F160" t="s">
        <v>11</v>
      </c>
      <c r="G160" t="s">
        <v>12</v>
      </c>
      <c r="H160" t="s">
        <v>13</v>
      </c>
      <c r="I160">
        <v>627</v>
      </c>
      <c r="J160" t="s">
        <v>14</v>
      </c>
      <c r="K160" t="s">
        <v>24</v>
      </c>
      <c r="L160">
        <f t="shared" si="10"/>
        <v>35840</v>
      </c>
      <c r="M160">
        <v>-1</v>
      </c>
      <c r="N160">
        <f t="shared" si="11"/>
        <v>-35840</v>
      </c>
      <c r="O160" s="2">
        <f t="shared" si="12"/>
        <v>10.751999999999999</v>
      </c>
      <c r="P160" s="2">
        <f t="shared" si="13"/>
        <v>10.751999999999999</v>
      </c>
      <c r="Q160" s="2">
        <f>IF(I160&gt;=600000,L160*0.00002, 0)</f>
        <v>0</v>
      </c>
      <c r="R160" s="2">
        <f>MAX(N160*0.001, 0)</f>
        <v>0</v>
      </c>
      <c r="S160" s="2">
        <f t="shared" si="14"/>
        <v>10.751999999999999</v>
      </c>
    </row>
    <row r="161" spans="1:19" x14ac:dyDescent="0.15">
      <c r="A161">
        <v>94052</v>
      </c>
      <c r="B161">
        <v>400024</v>
      </c>
      <c r="C161">
        <v>627</v>
      </c>
      <c r="D161">
        <v>8000</v>
      </c>
      <c r="E161">
        <v>11.2</v>
      </c>
      <c r="F161" t="s">
        <v>11</v>
      </c>
      <c r="G161" t="s">
        <v>12</v>
      </c>
      <c r="H161" t="s">
        <v>13</v>
      </c>
      <c r="I161">
        <v>627</v>
      </c>
      <c r="J161" t="s">
        <v>14</v>
      </c>
      <c r="K161" t="s">
        <v>24</v>
      </c>
      <c r="L161">
        <f t="shared" si="10"/>
        <v>89600</v>
      </c>
      <c r="M161">
        <v>-1</v>
      </c>
      <c r="N161">
        <f t="shared" si="11"/>
        <v>-89600</v>
      </c>
      <c r="O161" s="2">
        <f t="shared" si="12"/>
        <v>26.88</v>
      </c>
      <c r="P161" s="2">
        <f t="shared" si="13"/>
        <v>26.88</v>
      </c>
      <c r="Q161" s="2">
        <f>IF(I161&gt;=600000,L161*0.00002, 0)</f>
        <v>0</v>
      </c>
      <c r="R161" s="2">
        <f>MAX(N161*0.001, 0)</f>
        <v>0</v>
      </c>
      <c r="S161" s="2">
        <f t="shared" si="14"/>
        <v>26.88</v>
      </c>
    </row>
    <row r="162" spans="1:19" x14ac:dyDescent="0.15">
      <c r="A162">
        <v>94052</v>
      </c>
      <c r="B162">
        <v>400024</v>
      </c>
      <c r="C162">
        <v>627</v>
      </c>
      <c r="D162">
        <v>1100</v>
      </c>
      <c r="E162">
        <v>11.2</v>
      </c>
      <c r="F162" t="s">
        <v>11</v>
      </c>
      <c r="G162" t="s">
        <v>12</v>
      </c>
      <c r="H162" t="s">
        <v>13</v>
      </c>
      <c r="I162">
        <v>627</v>
      </c>
      <c r="J162" t="s">
        <v>14</v>
      </c>
      <c r="K162" t="s">
        <v>24</v>
      </c>
      <c r="L162">
        <f t="shared" si="10"/>
        <v>12320</v>
      </c>
      <c r="M162">
        <v>-1</v>
      </c>
      <c r="N162">
        <f t="shared" si="11"/>
        <v>-12320</v>
      </c>
      <c r="O162" s="2">
        <f t="shared" si="12"/>
        <v>3.6959999999999997</v>
      </c>
      <c r="P162" s="2">
        <f t="shared" si="13"/>
        <v>5</v>
      </c>
      <c r="Q162" s="2">
        <f>IF(I162&gt;=600000,L162*0.00002, 0)</f>
        <v>0</v>
      </c>
      <c r="R162" s="2">
        <f>MAX(N162*0.001, 0)</f>
        <v>0</v>
      </c>
      <c r="S162" s="2">
        <f t="shared" si="14"/>
        <v>5</v>
      </c>
    </row>
    <row r="163" spans="1:19" x14ac:dyDescent="0.15">
      <c r="A163">
        <v>94053</v>
      </c>
      <c r="B163">
        <v>400024</v>
      </c>
      <c r="C163">
        <v>627</v>
      </c>
      <c r="D163">
        <v>5000</v>
      </c>
      <c r="E163">
        <v>11.2</v>
      </c>
      <c r="F163" t="s">
        <v>11</v>
      </c>
      <c r="G163" t="s">
        <v>12</v>
      </c>
      <c r="H163" t="s">
        <v>13</v>
      </c>
      <c r="I163">
        <v>627</v>
      </c>
      <c r="J163" t="s">
        <v>14</v>
      </c>
      <c r="K163" t="s">
        <v>24</v>
      </c>
      <c r="L163">
        <f t="shared" si="10"/>
        <v>56000</v>
      </c>
      <c r="M163">
        <v>-1</v>
      </c>
      <c r="N163">
        <f t="shared" si="11"/>
        <v>-56000</v>
      </c>
      <c r="O163" s="2">
        <f t="shared" si="12"/>
        <v>16.799999999999997</v>
      </c>
      <c r="P163" s="2">
        <f t="shared" si="13"/>
        <v>16.799999999999997</v>
      </c>
      <c r="Q163" s="2">
        <f>IF(I163&gt;=600000,L163*0.00002, 0)</f>
        <v>0</v>
      </c>
      <c r="R163" s="2">
        <f>MAX(N163*0.001, 0)</f>
        <v>0</v>
      </c>
      <c r="S163" s="2">
        <f t="shared" si="14"/>
        <v>16.799999999999997</v>
      </c>
    </row>
    <row r="164" spans="1:19" x14ac:dyDescent="0.15">
      <c r="A164">
        <v>94053</v>
      </c>
      <c r="B164">
        <v>400024</v>
      </c>
      <c r="C164">
        <v>627</v>
      </c>
      <c r="D164">
        <v>3800</v>
      </c>
      <c r="E164">
        <v>11.2</v>
      </c>
      <c r="F164" t="s">
        <v>11</v>
      </c>
      <c r="G164" t="s">
        <v>12</v>
      </c>
      <c r="H164" t="s">
        <v>13</v>
      </c>
      <c r="I164">
        <v>627</v>
      </c>
      <c r="J164" t="s">
        <v>14</v>
      </c>
      <c r="K164" t="s">
        <v>24</v>
      </c>
      <c r="L164">
        <f t="shared" si="10"/>
        <v>42560</v>
      </c>
      <c r="M164">
        <v>-1</v>
      </c>
      <c r="N164">
        <f t="shared" si="11"/>
        <v>-42560</v>
      </c>
      <c r="O164" s="2">
        <f t="shared" si="12"/>
        <v>12.767999999999999</v>
      </c>
      <c r="P164" s="2">
        <f t="shared" si="13"/>
        <v>12.767999999999999</v>
      </c>
      <c r="Q164" s="2">
        <f>IF(I164&gt;=600000,L164*0.00002, 0)</f>
        <v>0</v>
      </c>
      <c r="R164" s="2">
        <f>MAX(N164*0.001, 0)</f>
        <v>0</v>
      </c>
      <c r="S164" s="2">
        <f t="shared" si="14"/>
        <v>12.767999999999999</v>
      </c>
    </row>
    <row r="165" spans="1:19" x14ac:dyDescent="0.15">
      <c r="A165">
        <v>94053</v>
      </c>
      <c r="B165">
        <v>400024</v>
      </c>
      <c r="C165">
        <v>627</v>
      </c>
      <c r="D165">
        <v>100</v>
      </c>
      <c r="E165">
        <v>11.2</v>
      </c>
      <c r="F165" t="s">
        <v>11</v>
      </c>
      <c r="G165" t="s">
        <v>12</v>
      </c>
      <c r="H165" t="s">
        <v>13</v>
      </c>
      <c r="I165">
        <v>627</v>
      </c>
      <c r="J165" t="s">
        <v>14</v>
      </c>
      <c r="K165" t="s">
        <v>24</v>
      </c>
      <c r="L165">
        <f t="shared" si="10"/>
        <v>1120</v>
      </c>
      <c r="M165">
        <v>-1</v>
      </c>
      <c r="N165">
        <f t="shared" si="11"/>
        <v>-1120</v>
      </c>
      <c r="O165" s="2">
        <f t="shared" si="12"/>
        <v>0.33599999999999997</v>
      </c>
      <c r="P165" s="2">
        <f t="shared" si="13"/>
        <v>5</v>
      </c>
      <c r="Q165" s="2">
        <f>IF(I165&gt;=600000,L165*0.00002, 0)</f>
        <v>0</v>
      </c>
      <c r="R165" s="2">
        <f>MAX(N165*0.001, 0)</f>
        <v>0</v>
      </c>
      <c r="S165" s="2">
        <f t="shared" si="14"/>
        <v>5</v>
      </c>
    </row>
    <row r="166" spans="1:19" x14ac:dyDescent="0.15">
      <c r="A166">
        <v>94053</v>
      </c>
      <c r="B166">
        <v>400024</v>
      </c>
      <c r="C166">
        <v>627</v>
      </c>
      <c r="D166">
        <v>100</v>
      </c>
      <c r="E166">
        <v>11.2</v>
      </c>
      <c r="F166" t="s">
        <v>11</v>
      </c>
      <c r="G166" t="s">
        <v>12</v>
      </c>
      <c r="H166" t="s">
        <v>13</v>
      </c>
      <c r="I166">
        <v>627</v>
      </c>
      <c r="J166" t="s">
        <v>14</v>
      </c>
      <c r="K166" t="s">
        <v>24</v>
      </c>
      <c r="L166">
        <f t="shared" si="10"/>
        <v>1120</v>
      </c>
      <c r="M166">
        <v>-1</v>
      </c>
      <c r="N166">
        <f t="shared" si="11"/>
        <v>-1120</v>
      </c>
      <c r="O166" s="2">
        <f t="shared" si="12"/>
        <v>0.33599999999999997</v>
      </c>
      <c r="P166" s="2">
        <f t="shared" si="13"/>
        <v>5</v>
      </c>
      <c r="Q166" s="2">
        <f>IF(I166&gt;=600000,L166*0.00002, 0)</f>
        <v>0</v>
      </c>
      <c r="R166" s="2">
        <f>MAX(N166*0.001, 0)</f>
        <v>0</v>
      </c>
      <c r="S166" s="2">
        <f t="shared" si="14"/>
        <v>5</v>
      </c>
    </row>
    <row r="167" spans="1:19" x14ac:dyDescent="0.15">
      <c r="A167">
        <v>94053</v>
      </c>
      <c r="B167">
        <v>400024</v>
      </c>
      <c r="C167">
        <v>627</v>
      </c>
      <c r="D167">
        <v>3600</v>
      </c>
      <c r="E167">
        <v>11.2</v>
      </c>
      <c r="F167" t="s">
        <v>11</v>
      </c>
      <c r="G167" t="s">
        <v>12</v>
      </c>
      <c r="H167" t="s">
        <v>13</v>
      </c>
      <c r="I167">
        <v>627</v>
      </c>
      <c r="J167" t="s">
        <v>14</v>
      </c>
      <c r="K167" t="s">
        <v>24</v>
      </c>
      <c r="L167">
        <f t="shared" si="10"/>
        <v>40320</v>
      </c>
      <c r="M167">
        <v>-1</v>
      </c>
      <c r="N167">
        <f t="shared" si="11"/>
        <v>-40320</v>
      </c>
      <c r="O167" s="2">
        <f t="shared" si="12"/>
        <v>12.095999999999998</v>
      </c>
      <c r="P167" s="2">
        <f t="shared" si="13"/>
        <v>12.095999999999998</v>
      </c>
      <c r="Q167" s="2">
        <f>IF(I167&gt;=600000,L167*0.00002, 0)</f>
        <v>0</v>
      </c>
      <c r="R167" s="2">
        <f>MAX(N167*0.001, 0)</f>
        <v>0</v>
      </c>
      <c r="S167" s="2">
        <f t="shared" si="14"/>
        <v>12.095999999999998</v>
      </c>
    </row>
    <row r="168" spans="1:19" x14ac:dyDescent="0.15">
      <c r="A168">
        <v>94053</v>
      </c>
      <c r="B168">
        <v>400024</v>
      </c>
      <c r="C168">
        <v>627</v>
      </c>
      <c r="D168">
        <v>100</v>
      </c>
      <c r="E168">
        <v>11.2</v>
      </c>
      <c r="F168" t="s">
        <v>11</v>
      </c>
      <c r="G168" t="s">
        <v>12</v>
      </c>
      <c r="H168" t="s">
        <v>13</v>
      </c>
      <c r="I168">
        <v>627</v>
      </c>
      <c r="J168" t="s">
        <v>14</v>
      </c>
      <c r="K168" t="s">
        <v>24</v>
      </c>
      <c r="L168">
        <f t="shared" si="10"/>
        <v>1120</v>
      </c>
      <c r="M168">
        <v>-1</v>
      </c>
      <c r="N168">
        <f t="shared" si="11"/>
        <v>-1120</v>
      </c>
      <c r="O168" s="2">
        <f t="shared" si="12"/>
        <v>0.33599999999999997</v>
      </c>
      <c r="P168" s="2">
        <f t="shared" si="13"/>
        <v>5</v>
      </c>
      <c r="Q168" s="2">
        <f>IF(I168&gt;=600000,L168*0.00002, 0)</f>
        <v>0</v>
      </c>
      <c r="R168" s="2">
        <f>MAX(N168*0.001, 0)</f>
        <v>0</v>
      </c>
      <c r="S168" s="2">
        <f t="shared" si="14"/>
        <v>5</v>
      </c>
    </row>
    <row r="169" spans="1:19" x14ac:dyDescent="0.15">
      <c r="A169">
        <v>94054</v>
      </c>
      <c r="B169">
        <v>400024</v>
      </c>
      <c r="C169">
        <v>627</v>
      </c>
      <c r="D169">
        <v>100</v>
      </c>
      <c r="E169">
        <v>11.2</v>
      </c>
      <c r="F169" t="s">
        <v>11</v>
      </c>
      <c r="G169" t="s">
        <v>12</v>
      </c>
      <c r="H169" t="s">
        <v>13</v>
      </c>
      <c r="I169">
        <v>627</v>
      </c>
      <c r="J169" t="s">
        <v>14</v>
      </c>
      <c r="K169" t="s">
        <v>24</v>
      </c>
      <c r="L169">
        <f t="shared" si="10"/>
        <v>1120</v>
      </c>
      <c r="M169">
        <v>-1</v>
      </c>
      <c r="N169">
        <f t="shared" si="11"/>
        <v>-1120</v>
      </c>
      <c r="O169" s="2">
        <f t="shared" si="12"/>
        <v>0.33599999999999997</v>
      </c>
      <c r="P169" s="2">
        <f t="shared" si="13"/>
        <v>5</v>
      </c>
      <c r="Q169" s="2">
        <f>IF(I169&gt;=600000,L169*0.00002, 0)</f>
        <v>0</v>
      </c>
      <c r="R169" s="2">
        <f>MAX(N169*0.001, 0)</f>
        <v>0</v>
      </c>
      <c r="S169" s="2">
        <f t="shared" si="14"/>
        <v>5</v>
      </c>
    </row>
    <row r="170" spans="1:19" x14ac:dyDescent="0.15">
      <c r="A170">
        <v>94054</v>
      </c>
      <c r="B170">
        <v>400024</v>
      </c>
      <c r="C170">
        <v>627</v>
      </c>
      <c r="D170">
        <v>1000</v>
      </c>
      <c r="E170">
        <v>11.2</v>
      </c>
      <c r="F170" t="s">
        <v>11</v>
      </c>
      <c r="G170" t="s">
        <v>12</v>
      </c>
      <c r="H170" t="s">
        <v>13</v>
      </c>
      <c r="I170">
        <v>627</v>
      </c>
      <c r="J170" t="s">
        <v>14</v>
      </c>
      <c r="K170" t="s">
        <v>24</v>
      </c>
      <c r="L170">
        <f t="shared" si="10"/>
        <v>11200</v>
      </c>
      <c r="M170">
        <v>-1</v>
      </c>
      <c r="N170">
        <f t="shared" si="11"/>
        <v>-11200</v>
      </c>
      <c r="O170" s="2">
        <f t="shared" si="12"/>
        <v>3.36</v>
      </c>
      <c r="P170" s="2">
        <f t="shared" si="13"/>
        <v>5</v>
      </c>
      <c r="Q170" s="2">
        <f>IF(I170&gt;=600000,L170*0.00002, 0)</f>
        <v>0</v>
      </c>
      <c r="R170" s="2">
        <f>MAX(N170*0.001, 0)</f>
        <v>0</v>
      </c>
      <c r="S170" s="2">
        <f t="shared" si="14"/>
        <v>5</v>
      </c>
    </row>
    <row r="171" spans="1:19" x14ac:dyDescent="0.15">
      <c r="A171">
        <v>94054</v>
      </c>
      <c r="B171">
        <v>400024</v>
      </c>
      <c r="C171">
        <v>627</v>
      </c>
      <c r="D171">
        <v>4400</v>
      </c>
      <c r="E171">
        <v>11.2</v>
      </c>
      <c r="F171" t="s">
        <v>11</v>
      </c>
      <c r="G171" t="s">
        <v>12</v>
      </c>
      <c r="H171" t="s">
        <v>13</v>
      </c>
      <c r="I171">
        <v>627</v>
      </c>
      <c r="J171" t="s">
        <v>14</v>
      </c>
      <c r="K171" t="s">
        <v>24</v>
      </c>
      <c r="L171">
        <f t="shared" si="10"/>
        <v>49280</v>
      </c>
      <c r="M171">
        <v>-1</v>
      </c>
      <c r="N171">
        <f t="shared" si="11"/>
        <v>-49280</v>
      </c>
      <c r="O171" s="2">
        <f t="shared" si="12"/>
        <v>14.783999999999999</v>
      </c>
      <c r="P171" s="2">
        <f t="shared" si="13"/>
        <v>14.783999999999999</v>
      </c>
      <c r="Q171" s="2">
        <f>IF(I171&gt;=600000,L171*0.00002, 0)</f>
        <v>0</v>
      </c>
      <c r="R171" s="2">
        <f>MAX(N171*0.001, 0)</f>
        <v>0</v>
      </c>
      <c r="S171" s="2">
        <f t="shared" si="14"/>
        <v>14.783999999999999</v>
      </c>
    </row>
    <row r="172" spans="1:19" x14ac:dyDescent="0.15">
      <c r="A172">
        <v>94143</v>
      </c>
      <c r="B172">
        <v>400024</v>
      </c>
      <c r="C172">
        <v>627</v>
      </c>
      <c r="D172">
        <v>360</v>
      </c>
      <c r="E172">
        <v>11.17</v>
      </c>
      <c r="F172" t="s">
        <v>18</v>
      </c>
      <c r="G172" t="s">
        <v>12</v>
      </c>
      <c r="H172" t="s">
        <v>13</v>
      </c>
      <c r="I172">
        <v>627</v>
      </c>
      <c r="J172" t="s">
        <v>14</v>
      </c>
      <c r="K172" t="s">
        <v>24</v>
      </c>
      <c r="L172">
        <f t="shared" si="10"/>
        <v>4021.2</v>
      </c>
      <c r="M172">
        <v>1</v>
      </c>
      <c r="N172">
        <f t="shared" si="11"/>
        <v>4021.2</v>
      </c>
      <c r="O172" s="2">
        <f t="shared" si="12"/>
        <v>1.2063599999999999</v>
      </c>
      <c r="P172" s="2">
        <f t="shared" si="13"/>
        <v>5</v>
      </c>
      <c r="Q172" s="2">
        <f>IF(I172&gt;=600000,L172*0.00002, 0)</f>
        <v>0</v>
      </c>
      <c r="R172" s="2">
        <f>MAX(N172*0.001, 0)</f>
        <v>4.0212000000000003</v>
      </c>
      <c r="S172" s="2">
        <f t="shared" si="14"/>
        <v>9.0212000000000003</v>
      </c>
    </row>
    <row r="173" spans="1:19" x14ac:dyDescent="0.15">
      <c r="A173">
        <v>94143</v>
      </c>
      <c r="B173">
        <v>400024</v>
      </c>
      <c r="C173">
        <v>627</v>
      </c>
      <c r="D173">
        <v>400</v>
      </c>
      <c r="E173">
        <v>11.17</v>
      </c>
      <c r="F173" t="s">
        <v>18</v>
      </c>
      <c r="G173" t="s">
        <v>12</v>
      </c>
      <c r="H173" t="s">
        <v>13</v>
      </c>
      <c r="I173">
        <v>627</v>
      </c>
      <c r="J173" t="s">
        <v>14</v>
      </c>
      <c r="K173" t="s">
        <v>24</v>
      </c>
      <c r="L173">
        <f t="shared" si="10"/>
        <v>4468</v>
      </c>
      <c r="M173">
        <v>1</v>
      </c>
      <c r="N173">
        <f t="shared" si="11"/>
        <v>4468</v>
      </c>
      <c r="O173" s="2">
        <f t="shared" si="12"/>
        <v>1.3403999999999998</v>
      </c>
      <c r="P173" s="2">
        <f t="shared" si="13"/>
        <v>5</v>
      </c>
      <c r="Q173" s="2">
        <f>IF(I173&gt;=600000,L173*0.00002, 0)</f>
        <v>0</v>
      </c>
      <c r="R173" s="2">
        <f>MAX(N173*0.001, 0)</f>
        <v>4.468</v>
      </c>
      <c r="S173" s="2">
        <f t="shared" si="14"/>
        <v>9.468</v>
      </c>
    </row>
    <row r="174" spans="1:19" x14ac:dyDescent="0.15">
      <c r="A174">
        <v>94143</v>
      </c>
      <c r="B174">
        <v>400024</v>
      </c>
      <c r="C174">
        <v>627</v>
      </c>
      <c r="D174">
        <v>300</v>
      </c>
      <c r="E174">
        <v>11.17</v>
      </c>
      <c r="F174" t="s">
        <v>18</v>
      </c>
      <c r="G174" t="s">
        <v>12</v>
      </c>
      <c r="H174" t="s">
        <v>13</v>
      </c>
      <c r="I174">
        <v>627</v>
      </c>
      <c r="J174" t="s">
        <v>14</v>
      </c>
      <c r="K174" t="s">
        <v>24</v>
      </c>
      <c r="L174">
        <f t="shared" si="10"/>
        <v>3351</v>
      </c>
      <c r="M174">
        <v>1</v>
      </c>
      <c r="N174">
        <f t="shared" si="11"/>
        <v>3351</v>
      </c>
      <c r="O174" s="2">
        <f t="shared" si="12"/>
        <v>1.0052999999999999</v>
      </c>
      <c r="P174" s="2">
        <f t="shared" si="13"/>
        <v>5</v>
      </c>
      <c r="Q174" s="2">
        <f>IF(I174&gt;=600000,L174*0.00002, 0)</f>
        <v>0</v>
      </c>
      <c r="R174" s="2">
        <f>MAX(N174*0.001, 0)</f>
        <v>3.351</v>
      </c>
      <c r="S174" s="2">
        <f t="shared" si="14"/>
        <v>8.3509999999999991</v>
      </c>
    </row>
    <row r="175" spans="1:19" x14ac:dyDescent="0.15">
      <c r="A175">
        <v>94143</v>
      </c>
      <c r="B175">
        <v>400024</v>
      </c>
      <c r="C175">
        <v>627</v>
      </c>
      <c r="D175">
        <v>400</v>
      </c>
      <c r="E175">
        <v>11.17</v>
      </c>
      <c r="F175" t="s">
        <v>18</v>
      </c>
      <c r="G175" t="s">
        <v>12</v>
      </c>
      <c r="H175" t="s">
        <v>13</v>
      </c>
      <c r="I175">
        <v>627</v>
      </c>
      <c r="J175" t="s">
        <v>14</v>
      </c>
      <c r="K175" t="s">
        <v>24</v>
      </c>
      <c r="L175">
        <f t="shared" si="10"/>
        <v>4468</v>
      </c>
      <c r="M175">
        <v>1</v>
      </c>
      <c r="N175">
        <f t="shared" si="11"/>
        <v>4468</v>
      </c>
      <c r="O175" s="2">
        <f t="shared" si="12"/>
        <v>1.3403999999999998</v>
      </c>
      <c r="P175" s="2">
        <f t="shared" si="13"/>
        <v>5</v>
      </c>
      <c r="Q175" s="2">
        <f>IF(I175&gt;=600000,L175*0.00002, 0)</f>
        <v>0</v>
      </c>
      <c r="R175" s="2">
        <f>MAX(N175*0.001, 0)</f>
        <v>4.468</v>
      </c>
      <c r="S175" s="2">
        <f t="shared" si="14"/>
        <v>9.468</v>
      </c>
    </row>
    <row r="176" spans="1:19" x14ac:dyDescent="0.15">
      <c r="A176">
        <v>94143</v>
      </c>
      <c r="B176">
        <v>400024</v>
      </c>
      <c r="C176">
        <v>627</v>
      </c>
      <c r="D176">
        <v>500</v>
      </c>
      <c r="E176">
        <v>11.17</v>
      </c>
      <c r="F176" t="s">
        <v>18</v>
      </c>
      <c r="G176" t="s">
        <v>12</v>
      </c>
      <c r="H176" t="s">
        <v>13</v>
      </c>
      <c r="I176">
        <v>627</v>
      </c>
      <c r="J176" t="s">
        <v>14</v>
      </c>
      <c r="K176" t="s">
        <v>24</v>
      </c>
      <c r="L176">
        <f t="shared" si="10"/>
        <v>5585</v>
      </c>
      <c r="M176">
        <v>1</v>
      </c>
      <c r="N176">
        <f t="shared" si="11"/>
        <v>5585</v>
      </c>
      <c r="O176" s="2">
        <f t="shared" si="12"/>
        <v>1.6754999999999998</v>
      </c>
      <c r="P176" s="2">
        <f t="shared" si="13"/>
        <v>5</v>
      </c>
      <c r="Q176" s="2">
        <f>IF(I176&gt;=600000,L176*0.00002, 0)</f>
        <v>0</v>
      </c>
      <c r="R176" s="2">
        <f>MAX(N176*0.001, 0)</f>
        <v>5.585</v>
      </c>
      <c r="S176" s="2">
        <f t="shared" si="14"/>
        <v>10.585000000000001</v>
      </c>
    </row>
    <row r="177" spans="1:19" x14ac:dyDescent="0.15">
      <c r="A177">
        <v>94143</v>
      </c>
      <c r="B177">
        <v>400024</v>
      </c>
      <c r="C177">
        <v>627</v>
      </c>
      <c r="D177">
        <v>1000</v>
      </c>
      <c r="E177">
        <v>11.17</v>
      </c>
      <c r="F177" t="s">
        <v>18</v>
      </c>
      <c r="G177" t="s">
        <v>12</v>
      </c>
      <c r="H177" t="s">
        <v>13</v>
      </c>
      <c r="I177">
        <v>627</v>
      </c>
      <c r="J177" t="s">
        <v>14</v>
      </c>
      <c r="K177" t="s">
        <v>24</v>
      </c>
      <c r="L177">
        <f t="shared" si="10"/>
        <v>11170</v>
      </c>
      <c r="M177">
        <v>1</v>
      </c>
      <c r="N177">
        <f t="shared" si="11"/>
        <v>11170</v>
      </c>
      <c r="O177" s="2">
        <f t="shared" si="12"/>
        <v>3.3509999999999995</v>
      </c>
      <c r="P177" s="2">
        <f t="shared" si="13"/>
        <v>5</v>
      </c>
      <c r="Q177" s="2">
        <f>IF(I177&gt;=600000,L177*0.00002, 0)</f>
        <v>0</v>
      </c>
      <c r="R177" s="2">
        <f>MAX(N177*0.001, 0)</f>
        <v>11.17</v>
      </c>
      <c r="S177" s="2">
        <f t="shared" si="14"/>
        <v>16.170000000000002</v>
      </c>
    </row>
    <row r="178" spans="1:19" x14ac:dyDescent="0.15">
      <c r="A178">
        <v>94143</v>
      </c>
      <c r="B178">
        <v>400024</v>
      </c>
      <c r="C178">
        <v>627</v>
      </c>
      <c r="D178">
        <v>4000</v>
      </c>
      <c r="E178">
        <v>11.17</v>
      </c>
      <c r="F178" t="s">
        <v>18</v>
      </c>
      <c r="G178" t="s">
        <v>12</v>
      </c>
      <c r="H178" t="s">
        <v>13</v>
      </c>
      <c r="I178">
        <v>627</v>
      </c>
      <c r="J178" t="s">
        <v>14</v>
      </c>
      <c r="K178" t="s">
        <v>24</v>
      </c>
      <c r="L178">
        <f t="shared" si="10"/>
        <v>44680</v>
      </c>
      <c r="M178">
        <v>1</v>
      </c>
      <c r="N178">
        <f t="shared" si="11"/>
        <v>44680</v>
      </c>
      <c r="O178" s="2">
        <f t="shared" si="12"/>
        <v>13.403999999999998</v>
      </c>
      <c r="P178" s="2">
        <f t="shared" si="13"/>
        <v>13.403999999999998</v>
      </c>
      <c r="Q178" s="2">
        <f>IF(I178&gt;=600000,L178*0.00002, 0)</f>
        <v>0</v>
      </c>
      <c r="R178" s="2">
        <f>MAX(N178*0.001, 0)</f>
        <v>44.68</v>
      </c>
      <c r="S178" s="2">
        <f t="shared" si="14"/>
        <v>58.083999999999996</v>
      </c>
    </row>
    <row r="179" spans="1:19" x14ac:dyDescent="0.15">
      <c r="A179">
        <v>94143</v>
      </c>
      <c r="B179">
        <v>400024</v>
      </c>
      <c r="C179">
        <v>627</v>
      </c>
      <c r="D179">
        <v>3040</v>
      </c>
      <c r="E179">
        <v>11.17</v>
      </c>
      <c r="F179" t="s">
        <v>18</v>
      </c>
      <c r="G179" t="s">
        <v>12</v>
      </c>
      <c r="H179" t="s">
        <v>13</v>
      </c>
      <c r="I179">
        <v>627</v>
      </c>
      <c r="J179" t="s">
        <v>14</v>
      </c>
      <c r="K179" t="s">
        <v>24</v>
      </c>
      <c r="L179">
        <f t="shared" si="10"/>
        <v>33956.800000000003</v>
      </c>
      <c r="M179">
        <v>1</v>
      </c>
      <c r="N179">
        <f t="shared" si="11"/>
        <v>33956.800000000003</v>
      </c>
      <c r="O179" s="2">
        <f t="shared" si="12"/>
        <v>10.18704</v>
      </c>
      <c r="P179" s="2">
        <f t="shared" si="13"/>
        <v>10.18704</v>
      </c>
      <c r="Q179" s="2">
        <f>IF(I179&gt;=600000,L179*0.00002, 0)</f>
        <v>0</v>
      </c>
      <c r="R179" s="2">
        <f>MAX(N179*0.001, 0)</f>
        <v>33.956800000000001</v>
      </c>
      <c r="S179" s="2">
        <f t="shared" si="14"/>
        <v>44.143839999999997</v>
      </c>
    </row>
    <row r="180" spans="1:19" x14ac:dyDescent="0.15">
      <c r="A180">
        <v>94555</v>
      </c>
      <c r="B180">
        <v>400024</v>
      </c>
      <c r="C180">
        <v>627</v>
      </c>
      <c r="D180">
        <v>2500</v>
      </c>
      <c r="E180">
        <v>11.26</v>
      </c>
      <c r="F180" t="s">
        <v>18</v>
      </c>
      <c r="G180" t="s">
        <v>12</v>
      </c>
      <c r="H180" t="s">
        <v>13</v>
      </c>
      <c r="I180">
        <v>627</v>
      </c>
      <c r="J180" t="s">
        <v>14</v>
      </c>
      <c r="K180" t="s">
        <v>24</v>
      </c>
      <c r="L180">
        <f t="shared" si="10"/>
        <v>28150</v>
      </c>
      <c r="M180">
        <v>1</v>
      </c>
      <c r="N180">
        <f t="shared" si="11"/>
        <v>28150</v>
      </c>
      <c r="O180" s="2">
        <f t="shared" si="12"/>
        <v>8.4449999999999985</v>
      </c>
      <c r="P180" s="2">
        <f t="shared" si="13"/>
        <v>8.4449999999999985</v>
      </c>
      <c r="Q180" s="2">
        <f>IF(I180&gt;=600000,L180*0.00002, 0)</f>
        <v>0</v>
      </c>
      <c r="R180" s="2">
        <f>MAX(N180*0.001, 0)</f>
        <v>28.150000000000002</v>
      </c>
      <c r="S180" s="2">
        <f t="shared" si="14"/>
        <v>36.594999999999999</v>
      </c>
    </row>
    <row r="181" spans="1:19" x14ac:dyDescent="0.15">
      <c r="A181">
        <v>94555</v>
      </c>
      <c r="B181">
        <v>400024</v>
      </c>
      <c r="C181">
        <v>627</v>
      </c>
      <c r="D181">
        <v>7500</v>
      </c>
      <c r="E181">
        <v>11.25</v>
      </c>
      <c r="F181" t="s">
        <v>18</v>
      </c>
      <c r="G181" t="s">
        <v>12</v>
      </c>
      <c r="H181" t="s">
        <v>13</v>
      </c>
      <c r="I181">
        <v>627</v>
      </c>
      <c r="J181" t="s">
        <v>14</v>
      </c>
      <c r="K181" t="s">
        <v>24</v>
      </c>
      <c r="L181">
        <f t="shared" si="10"/>
        <v>84375</v>
      </c>
      <c r="M181">
        <v>1</v>
      </c>
      <c r="N181">
        <f t="shared" si="11"/>
        <v>84375</v>
      </c>
      <c r="O181" s="2">
        <f t="shared" si="12"/>
        <v>25.312499999999996</v>
      </c>
      <c r="P181" s="2">
        <f t="shared" si="13"/>
        <v>25.312499999999996</v>
      </c>
      <c r="Q181" s="2">
        <f>IF(I181&gt;=600000,L181*0.00002, 0)</f>
        <v>0</v>
      </c>
      <c r="R181" s="2">
        <f>MAX(N181*0.001, 0)</f>
        <v>84.375</v>
      </c>
      <c r="S181" s="2">
        <f t="shared" si="14"/>
        <v>109.6875</v>
      </c>
    </row>
    <row r="182" spans="1:19" x14ac:dyDescent="0.15">
      <c r="A182">
        <v>94630</v>
      </c>
      <c r="B182">
        <v>400024</v>
      </c>
      <c r="C182">
        <v>627</v>
      </c>
      <c r="D182">
        <v>5000</v>
      </c>
      <c r="E182">
        <v>11.25</v>
      </c>
      <c r="F182" t="s">
        <v>18</v>
      </c>
      <c r="G182" t="s">
        <v>12</v>
      </c>
      <c r="H182" t="s">
        <v>13</v>
      </c>
      <c r="I182">
        <v>627</v>
      </c>
      <c r="J182" t="s">
        <v>14</v>
      </c>
      <c r="K182" t="s">
        <v>24</v>
      </c>
      <c r="L182">
        <f t="shared" si="10"/>
        <v>56250</v>
      </c>
      <c r="M182">
        <v>1</v>
      </c>
      <c r="N182">
        <f t="shared" si="11"/>
        <v>56250</v>
      </c>
      <c r="O182" s="2">
        <f t="shared" si="12"/>
        <v>16.875</v>
      </c>
      <c r="P182" s="2">
        <f t="shared" si="13"/>
        <v>16.875</v>
      </c>
      <c r="Q182" s="2">
        <f>IF(I182&gt;=600000,L182*0.00002, 0)</f>
        <v>0</v>
      </c>
      <c r="R182" s="2">
        <f>MAX(N182*0.001, 0)</f>
        <v>56.25</v>
      </c>
      <c r="S182" s="2">
        <f t="shared" si="14"/>
        <v>73.125</v>
      </c>
    </row>
    <row r="183" spans="1:19" x14ac:dyDescent="0.15">
      <c r="A183">
        <v>95636</v>
      </c>
      <c r="B183">
        <v>400024</v>
      </c>
      <c r="C183">
        <v>627</v>
      </c>
      <c r="D183">
        <v>2900</v>
      </c>
      <c r="E183">
        <v>11.33</v>
      </c>
      <c r="F183" t="s">
        <v>18</v>
      </c>
      <c r="G183" t="s">
        <v>12</v>
      </c>
      <c r="H183" t="s">
        <v>13</v>
      </c>
      <c r="I183">
        <v>627</v>
      </c>
      <c r="J183" t="s">
        <v>14</v>
      </c>
      <c r="K183" t="s">
        <v>24</v>
      </c>
      <c r="L183">
        <f t="shared" si="10"/>
        <v>32857</v>
      </c>
      <c r="M183">
        <v>1</v>
      </c>
      <c r="N183">
        <f t="shared" si="11"/>
        <v>32857</v>
      </c>
      <c r="O183" s="2">
        <f t="shared" si="12"/>
        <v>9.8570999999999991</v>
      </c>
      <c r="P183" s="2">
        <f t="shared" si="13"/>
        <v>9.8570999999999991</v>
      </c>
      <c r="Q183" s="2">
        <f>IF(I183&gt;=600000,L183*0.00002, 0)</f>
        <v>0</v>
      </c>
      <c r="R183" s="2">
        <f>MAX(N183*0.001, 0)</f>
        <v>32.856999999999999</v>
      </c>
      <c r="S183" s="2">
        <f t="shared" si="14"/>
        <v>42.714100000000002</v>
      </c>
    </row>
    <row r="184" spans="1:19" x14ac:dyDescent="0.15">
      <c r="A184">
        <v>95636</v>
      </c>
      <c r="B184">
        <v>400024</v>
      </c>
      <c r="C184">
        <v>627</v>
      </c>
      <c r="D184">
        <v>300</v>
      </c>
      <c r="E184">
        <v>11.33</v>
      </c>
      <c r="F184" t="s">
        <v>18</v>
      </c>
      <c r="G184" t="s">
        <v>12</v>
      </c>
      <c r="H184" t="s">
        <v>13</v>
      </c>
      <c r="I184">
        <v>627</v>
      </c>
      <c r="J184" t="s">
        <v>14</v>
      </c>
      <c r="K184" t="s">
        <v>24</v>
      </c>
      <c r="L184">
        <f t="shared" si="10"/>
        <v>3399</v>
      </c>
      <c r="M184">
        <v>1</v>
      </c>
      <c r="N184">
        <f t="shared" si="11"/>
        <v>3399</v>
      </c>
      <c r="O184" s="2">
        <f t="shared" si="12"/>
        <v>1.0196999999999998</v>
      </c>
      <c r="P184" s="2">
        <f t="shared" si="13"/>
        <v>5</v>
      </c>
      <c r="Q184" s="2">
        <f>IF(I184&gt;=600000,L184*0.00002, 0)</f>
        <v>0</v>
      </c>
      <c r="R184" s="2">
        <f>MAX(N184*0.001, 0)</f>
        <v>3.399</v>
      </c>
      <c r="S184" s="2">
        <f t="shared" si="14"/>
        <v>8.3990000000000009</v>
      </c>
    </row>
    <row r="185" spans="1:19" x14ac:dyDescent="0.15">
      <c r="A185">
        <v>95636</v>
      </c>
      <c r="B185">
        <v>400024</v>
      </c>
      <c r="C185">
        <v>627</v>
      </c>
      <c r="D185">
        <v>1500</v>
      </c>
      <c r="E185">
        <v>11.33</v>
      </c>
      <c r="F185" t="s">
        <v>18</v>
      </c>
      <c r="G185" t="s">
        <v>12</v>
      </c>
      <c r="H185" t="s">
        <v>13</v>
      </c>
      <c r="I185">
        <v>627</v>
      </c>
      <c r="J185" t="s">
        <v>14</v>
      </c>
      <c r="K185" t="s">
        <v>24</v>
      </c>
      <c r="L185">
        <f t="shared" si="10"/>
        <v>16995</v>
      </c>
      <c r="M185">
        <v>1</v>
      </c>
      <c r="N185">
        <f t="shared" si="11"/>
        <v>16995</v>
      </c>
      <c r="O185" s="2">
        <f t="shared" si="12"/>
        <v>5.0984999999999996</v>
      </c>
      <c r="P185" s="2">
        <f t="shared" si="13"/>
        <v>5.0984999999999996</v>
      </c>
      <c r="Q185" s="2">
        <f>IF(I185&gt;=600000,L185*0.00002, 0)</f>
        <v>0</v>
      </c>
      <c r="R185" s="2">
        <f>MAX(N185*0.001, 0)</f>
        <v>16.995000000000001</v>
      </c>
      <c r="S185" s="2">
        <f t="shared" si="14"/>
        <v>22.093499999999999</v>
      </c>
    </row>
    <row r="186" spans="1:19" x14ac:dyDescent="0.15">
      <c r="A186">
        <v>95636</v>
      </c>
      <c r="B186">
        <v>400024</v>
      </c>
      <c r="C186">
        <v>627</v>
      </c>
      <c r="D186">
        <v>1100</v>
      </c>
      <c r="E186">
        <v>11.32</v>
      </c>
      <c r="F186" t="s">
        <v>18</v>
      </c>
      <c r="G186" t="s">
        <v>12</v>
      </c>
      <c r="H186" t="s">
        <v>13</v>
      </c>
      <c r="I186">
        <v>627</v>
      </c>
      <c r="J186" t="s">
        <v>14</v>
      </c>
      <c r="K186" t="s">
        <v>24</v>
      </c>
      <c r="L186">
        <f t="shared" si="10"/>
        <v>12452</v>
      </c>
      <c r="M186">
        <v>1</v>
      </c>
      <c r="N186">
        <f t="shared" si="11"/>
        <v>12452</v>
      </c>
      <c r="O186" s="2">
        <f t="shared" si="12"/>
        <v>3.7355999999999998</v>
      </c>
      <c r="P186" s="2">
        <f t="shared" si="13"/>
        <v>5</v>
      </c>
      <c r="Q186" s="2">
        <f>IF(I186&gt;=600000,L186*0.00002, 0)</f>
        <v>0</v>
      </c>
      <c r="R186" s="2">
        <f>MAX(N186*0.001, 0)</f>
        <v>12.452</v>
      </c>
      <c r="S186" s="2">
        <f t="shared" si="14"/>
        <v>17.451999999999998</v>
      </c>
    </row>
    <row r="187" spans="1:19" x14ac:dyDescent="0.15">
      <c r="A187">
        <v>93942</v>
      </c>
      <c r="B187">
        <v>400018</v>
      </c>
      <c r="C187">
        <v>300072</v>
      </c>
      <c r="D187">
        <v>2100</v>
      </c>
      <c r="E187">
        <v>31.43</v>
      </c>
      <c r="F187" t="s">
        <v>11</v>
      </c>
      <c r="G187" t="s">
        <v>12</v>
      </c>
      <c r="H187" t="s">
        <v>13</v>
      </c>
      <c r="I187">
        <v>300072</v>
      </c>
      <c r="J187" t="s">
        <v>14</v>
      </c>
      <c r="K187" t="s">
        <v>23</v>
      </c>
      <c r="L187">
        <f t="shared" si="10"/>
        <v>66003</v>
      </c>
      <c r="M187">
        <v>-1</v>
      </c>
      <c r="N187">
        <f t="shared" si="11"/>
        <v>-66003</v>
      </c>
      <c r="O187" s="2">
        <f t="shared" si="12"/>
        <v>19.800899999999999</v>
      </c>
      <c r="P187" s="2">
        <f t="shared" si="13"/>
        <v>19.800899999999999</v>
      </c>
      <c r="Q187" s="2">
        <f>IF(I187&gt;=600000,L187*0.00002, 0)</f>
        <v>0</v>
      </c>
      <c r="R187" s="2">
        <f>MAX(N187*0.001, 0)</f>
        <v>0</v>
      </c>
      <c r="S187" s="2">
        <f t="shared" si="14"/>
        <v>19.800899999999999</v>
      </c>
    </row>
    <row r="188" spans="1:19" x14ac:dyDescent="0.15">
      <c r="A188">
        <v>93942</v>
      </c>
      <c r="B188">
        <v>400018</v>
      </c>
      <c r="C188">
        <v>300072</v>
      </c>
      <c r="D188">
        <v>700</v>
      </c>
      <c r="E188">
        <v>31.43</v>
      </c>
      <c r="F188" t="s">
        <v>11</v>
      </c>
      <c r="G188" t="s">
        <v>12</v>
      </c>
      <c r="H188" t="s">
        <v>13</v>
      </c>
      <c r="I188">
        <v>300072</v>
      </c>
      <c r="J188" t="s">
        <v>14</v>
      </c>
      <c r="K188" t="s">
        <v>23</v>
      </c>
      <c r="L188">
        <f t="shared" si="10"/>
        <v>22001</v>
      </c>
      <c r="M188">
        <v>-1</v>
      </c>
      <c r="N188">
        <f t="shared" si="11"/>
        <v>-22001</v>
      </c>
      <c r="O188" s="2">
        <f t="shared" si="12"/>
        <v>6.6002999999999998</v>
      </c>
      <c r="P188" s="2">
        <f t="shared" si="13"/>
        <v>6.6002999999999998</v>
      </c>
      <c r="Q188" s="2">
        <f>IF(I188&gt;=600000,L188*0.00002, 0)</f>
        <v>0</v>
      </c>
      <c r="R188" s="2">
        <f>MAX(N188*0.001, 0)</f>
        <v>0</v>
      </c>
      <c r="S188" s="2">
        <f t="shared" si="14"/>
        <v>6.6002999999999998</v>
      </c>
    </row>
    <row r="189" spans="1:19" x14ac:dyDescent="0.15">
      <c r="A189">
        <v>93945</v>
      </c>
      <c r="B189">
        <v>400018</v>
      </c>
      <c r="C189">
        <v>300072</v>
      </c>
      <c r="D189">
        <v>700</v>
      </c>
      <c r="E189">
        <v>31.43</v>
      </c>
      <c r="F189" t="s">
        <v>11</v>
      </c>
      <c r="G189" t="s">
        <v>12</v>
      </c>
      <c r="H189" t="s">
        <v>13</v>
      </c>
      <c r="I189">
        <v>300072</v>
      </c>
      <c r="J189" t="s">
        <v>14</v>
      </c>
      <c r="K189" t="s">
        <v>23</v>
      </c>
      <c r="L189">
        <f t="shared" si="10"/>
        <v>22001</v>
      </c>
      <c r="M189">
        <v>-1</v>
      </c>
      <c r="N189">
        <f t="shared" si="11"/>
        <v>-22001</v>
      </c>
      <c r="O189" s="2">
        <f t="shared" si="12"/>
        <v>6.6002999999999998</v>
      </c>
      <c r="P189" s="2">
        <f t="shared" si="13"/>
        <v>6.6002999999999998</v>
      </c>
      <c r="Q189" s="2">
        <f>IF(I189&gt;=600000,L189*0.00002, 0)</f>
        <v>0</v>
      </c>
      <c r="R189" s="2">
        <f>MAX(N189*0.001, 0)</f>
        <v>0</v>
      </c>
      <c r="S189" s="2">
        <f t="shared" si="14"/>
        <v>6.6002999999999998</v>
      </c>
    </row>
    <row r="190" spans="1:19" x14ac:dyDescent="0.15">
      <c r="A190">
        <v>93945</v>
      </c>
      <c r="B190">
        <v>400018</v>
      </c>
      <c r="C190">
        <v>300072</v>
      </c>
      <c r="D190">
        <v>2500</v>
      </c>
      <c r="E190">
        <v>31.43</v>
      </c>
      <c r="F190" t="s">
        <v>11</v>
      </c>
      <c r="G190" t="s">
        <v>12</v>
      </c>
      <c r="H190" t="s">
        <v>13</v>
      </c>
      <c r="I190">
        <v>300072</v>
      </c>
      <c r="J190" t="s">
        <v>14</v>
      </c>
      <c r="K190" t="s">
        <v>23</v>
      </c>
      <c r="L190">
        <f t="shared" si="10"/>
        <v>78575</v>
      </c>
      <c r="M190">
        <v>-1</v>
      </c>
      <c r="N190">
        <f t="shared" si="11"/>
        <v>-78575</v>
      </c>
      <c r="O190" s="2">
        <f t="shared" si="12"/>
        <v>23.572499999999998</v>
      </c>
      <c r="P190" s="2">
        <f t="shared" si="13"/>
        <v>23.572499999999998</v>
      </c>
      <c r="Q190" s="2">
        <f>IF(I190&gt;=600000,L190*0.00002, 0)</f>
        <v>0</v>
      </c>
      <c r="R190" s="2">
        <f>MAX(N190*0.001, 0)</f>
        <v>0</v>
      </c>
      <c r="S190" s="2">
        <f t="shared" si="14"/>
        <v>23.572499999999998</v>
      </c>
    </row>
    <row r="191" spans="1:19" x14ac:dyDescent="0.15">
      <c r="A191">
        <v>94112</v>
      </c>
      <c r="B191">
        <v>400018</v>
      </c>
      <c r="C191">
        <v>300072</v>
      </c>
      <c r="D191">
        <v>1000</v>
      </c>
      <c r="E191">
        <v>31.57</v>
      </c>
      <c r="F191" t="s">
        <v>18</v>
      </c>
      <c r="G191" t="s">
        <v>12</v>
      </c>
      <c r="H191" t="s">
        <v>13</v>
      </c>
      <c r="I191">
        <v>300072</v>
      </c>
      <c r="J191" t="s">
        <v>14</v>
      </c>
      <c r="K191" t="s">
        <v>23</v>
      </c>
      <c r="L191">
        <f t="shared" si="10"/>
        <v>31570</v>
      </c>
      <c r="M191">
        <v>1</v>
      </c>
      <c r="N191">
        <f t="shared" si="11"/>
        <v>31570</v>
      </c>
      <c r="O191" s="2">
        <f t="shared" si="12"/>
        <v>9.4709999999999983</v>
      </c>
      <c r="P191" s="2">
        <f t="shared" si="13"/>
        <v>9.4709999999999983</v>
      </c>
      <c r="Q191" s="2">
        <f>IF(I191&gt;=600000,L191*0.00002, 0)</f>
        <v>0</v>
      </c>
      <c r="R191" s="2">
        <f>MAX(N191*0.001, 0)</f>
        <v>31.57</v>
      </c>
      <c r="S191" s="2">
        <f t="shared" si="14"/>
        <v>41.040999999999997</v>
      </c>
    </row>
    <row r="192" spans="1:19" x14ac:dyDescent="0.15">
      <c r="A192">
        <v>94113</v>
      </c>
      <c r="B192">
        <v>400018</v>
      </c>
      <c r="C192">
        <v>300072</v>
      </c>
      <c r="D192">
        <v>300</v>
      </c>
      <c r="E192">
        <v>31.57</v>
      </c>
      <c r="F192" t="s">
        <v>18</v>
      </c>
      <c r="G192" t="s">
        <v>12</v>
      </c>
      <c r="H192" t="s">
        <v>13</v>
      </c>
      <c r="I192">
        <v>300072</v>
      </c>
      <c r="J192" t="s">
        <v>14</v>
      </c>
      <c r="K192" t="s">
        <v>23</v>
      </c>
      <c r="L192">
        <f t="shared" si="10"/>
        <v>9471</v>
      </c>
      <c r="M192">
        <v>1</v>
      </c>
      <c r="N192">
        <f t="shared" si="11"/>
        <v>9471</v>
      </c>
      <c r="O192" s="2">
        <f t="shared" si="12"/>
        <v>2.8412999999999999</v>
      </c>
      <c r="P192" s="2">
        <f t="shared" si="13"/>
        <v>5</v>
      </c>
      <c r="Q192" s="2">
        <f>IF(I192&gt;=600000,L192*0.00002, 0)</f>
        <v>0</v>
      </c>
      <c r="R192" s="2">
        <f>MAX(N192*0.001, 0)</f>
        <v>9.4710000000000001</v>
      </c>
      <c r="S192" s="2">
        <f t="shared" si="14"/>
        <v>14.471</v>
      </c>
    </row>
    <row r="193" spans="1:19" x14ac:dyDescent="0.15">
      <c r="A193">
        <v>94113</v>
      </c>
      <c r="B193">
        <v>400018</v>
      </c>
      <c r="C193">
        <v>300072</v>
      </c>
      <c r="D193">
        <v>300</v>
      </c>
      <c r="E193">
        <v>31.57</v>
      </c>
      <c r="F193" t="s">
        <v>18</v>
      </c>
      <c r="G193" t="s">
        <v>12</v>
      </c>
      <c r="H193" t="s">
        <v>13</v>
      </c>
      <c r="I193">
        <v>300072</v>
      </c>
      <c r="J193" t="s">
        <v>14</v>
      </c>
      <c r="K193" t="s">
        <v>23</v>
      </c>
      <c r="L193">
        <f t="shared" si="10"/>
        <v>9471</v>
      </c>
      <c r="M193">
        <v>1</v>
      </c>
      <c r="N193">
        <f t="shared" si="11"/>
        <v>9471</v>
      </c>
      <c r="O193" s="2">
        <f t="shared" si="12"/>
        <v>2.8412999999999999</v>
      </c>
      <c r="P193" s="2">
        <f t="shared" si="13"/>
        <v>5</v>
      </c>
      <c r="Q193" s="2">
        <f>IF(I193&gt;=600000,L193*0.00002, 0)</f>
        <v>0</v>
      </c>
      <c r="R193" s="2">
        <f>MAX(N193*0.001, 0)</f>
        <v>9.4710000000000001</v>
      </c>
      <c r="S193" s="2">
        <f t="shared" si="14"/>
        <v>14.471</v>
      </c>
    </row>
    <row r="194" spans="1:19" x14ac:dyDescent="0.15">
      <c r="A194">
        <v>94114</v>
      </c>
      <c r="B194">
        <v>400018</v>
      </c>
      <c r="C194">
        <v>300072</v>
      </c>
      <c r="D194">
        <v>100</v>
      </c>
      <c r="E194">
        <v>31.57</v>
      </c>
      <c r="F194" t="s">
        <v>18</v>
      </c>
      <c r="G194" t="s">
        <v>12</v>
      </c>
      <c r="H194" t="s">
        <v>13</v>
      </c>
      <c r="I194">
        <v>300072</v>
      </c>
      <c r="J194" t="s">
        <v>14</v>
      </c>
      <c r="K194" t="s">
        <v>23</v>
      </c>
      <c r="L194">
        <f t="shared" si="10"/>
        <v>3157</v>
      </c>
      <c r="M194">
        <v>1</v>
      </c>
      <c r="N194">
        <f t="shared" si="11"/>
        <v>3157</v>
      </c>
      <c r="O194" s="2">
        <f t="shared" si="12"/>
        <v>0.94709999999999994</v>
      </c>
      <c r="P194" s="2">
        <f t="shared" si="13"/>
        <v>5</v>
      </c>
      <c r="Q194" s="2">
        <f>IF(I194&gt;=600000,L194*0.00002, 0)</f>
        <v>0</v>
      </c>
      <c r="R194" s="2">
        <f>MAX(N194*0.001, 0)</f>
        <v>3.157</v>
      </c>
      <c r="S194" s="2">
        <f t="shared" si="14"/>
        <v>8.157</v>
      </c>
    </row>
    <row r="195" spans="1:19" x14ac:dyDescent="0.15">
      <c r="A195">
        <v>94114</v>
      </c>
      <c r="B195">
        <v>400018</v>
      </c>
      <c r="C195">
        <v>300072</v>
      </c>
      <c r="D195">
        <v>3500</v>
      </c>
      <c r="E195">
        <v>31.57</v>
      </c>
      <c r="F195" t="s">
        <v>18</v>
      </c>
      <c r="G195" t="s">
        <v>12</v>
      </c>
      <c r="H195" t="s">
        <v>13</v>
      </c>
      <c r="I195">
        <v>300072</v>
      </c>
      <c r="J195" t="s">
        <v>14</v>
      </c>
      <c r="K195" t="s">
        <v>23</v>
      </c>
      <c r="L195">
        <f t="shared" ref="L195:L258" si="15">D195*E195</f>
        <v>110495</v>
      </c>
      <c r="M195">
        <v>1</v>
      </c>
      <c r="N195">
        <f t="shared" ref="N195:N258" si="16">L195*M195</f>
        <v>110495</v>
      </c>
      <c r="O195" s="2">
        <f t="shared" ref="O195:O258" si="17">L195*0.0003</f>
        <v>33.148499999999999</v>
      </c>
      <c r="P195" s="2">
        <f t="shared" ref="P195:P258" si="18">MAX(O195,5)</f>
        <v>33.148499999999999</v>
      </c>
      <c r="Q195" s="2">
        <f>IF(I195&gt;=600000,L195*0.00002, 0)</f>
        <v>0</v>
      </c>
      <c r="R195" s="2">
        <f>MAX(N195*0.001, 0)</f>
        <v>110.495</v>
      </c>
      <c r="S195" s="2">
        <f t="shared" ref="S195:S258" si="19">P195+Q195+R195</f>
        <v>143.64350000000002</v>
      </c>
    </row>
    <row r="196" spans="1:19" x14ac:dyDescent="0.15">
      <c r="A196">
        <v>94114</v>
      </c>
      <c r="B196">
        <v>400018</v>
      </c>
      <c r="C196">
        <v>300072</v>
      </c>
      <c r="D196">
        <v>200</v>
      </c>
      <c r="E196">
        <v>31.57</v>
      </c>
      <c r="F196" t="s">
        <v>18</v>
      </c>
      <c r="G196" t="s">
        <v>12</v>
      </c>
      <c r="H196" t="s">
        <v>13</v>
      </c>
      <c r="I196">
        <v>300072</v>
      </c>
      <c r="J196" t="s">
        <v>14</v>
      </c>
      <c r="K196" t="s">
        <v>23</v>
      </c>
      <c r="L196">
        <f t="shared" si="15"/>
        <v>6314</v>
      </c>
      <c r="M196">
        <v>1</v>
      </c>
      <c r="N196">
        <f t="shared" si="16"/>
        <v>6314</v>
      </c>
      <c r="O196" s="2">
        <f t="shared" si="17"/>
        <v>1.8941999999999999</v>
      </c>
      <c r="P196" s="2">
        <f t="shared" si="18"/>
        <v>5</v>
      </c>
      <c r="Q196" s="2">
        <f>IF(I196&gt;=600000,L196*0.00002, 0)</f>
        <v>0</v>
      </c>
      <c r="R196" s="2">
        <f>MAX(N196*0.001, 0)</f>
        <v>6.3140000000000001</v>
      </c>
      <c r="S196" s="2">
        <f t="shared" si="19"/>
        <v>11.314</v>
      </c>
    </row>
    <row r="197" spans="1:19" x14ac:dyDescent="0.15">
      <c r="A197">
        <v>94115</v>
      </c>
      <c r="B197">
        <v>400018</v>
      </c>
      <c r="C197">
        <v>300072</v>
      </c>
      <c r="D197">
        <v>600</v>
      </c>
      <c r="E197">
        <v>31.57</v>
      </c>
      <c r="F197" t="s">
        <v>18</v>
      </c>
      <c r="G197" t="s">
        <v>12</v>
      </c>
      <c r="H197" t="s">
        <v>13</v>
      </c>
      <c r="I197">
        <v>300072</v>
      </c>
      <c r="J197" t="s">
        <v>14</v>
      </c>
      <c r="K197" t="s">
        <v>23</v>
      </c>
      <c r="L197">
        <f t="shared" si="15"/>
        <v>18942</v>
      </c>
      <c r="M197">
        <v>1</v>
      </c>
      <c r="N197">
        <f t="shared" si="16"/>
        <v>18942</v>
      </c>
      <c r="O197" s="2">
        <f t="shared" si="17"/>
        <v>5.6825999999999999</v>
      </c>
      <c r="P197" s="2">
        <f t="shared" si="18"/>
        <v>5.6825999999999999</v>
      </c>
      <c r="Q197" s="2">
        <f>IF(I197&gt;=600000,L197*0.00002, 0)</f>
        <v>0</v>
      </c>
      <c r="R197" s="2">
        <f>MAX(N197*0.001, 0)</f>
        <v>18.942</v>
      </c>
      <c r="S197" s="2">
        <f t="shared" si="19"/>
        <v>24.624600000000001</v>
      </c>
    </row>
    <row r="198" spans="1:19" x14ac:dyDescent="0.15">
      <c r="A198">
        <v>95400</v>
      </c>
      <c r="B198">
        <v>400018</v>
      </c>
      <c r="C198">
        <v>415</v>
      </c>
      <c r="D198">
        <v>3000</v>
      </c>
      <c r="E198">
        <v>7.13</v>
      </c>
      <c r="F198" t="s">
        <v>11</v>
      </c>
      <c r="G198" t="s">
        <v>12</v>
      </c>
      <c r="H198" t="s">
        <v>13</v>
      </c>
      <c r="I198">
        <v>415</v>
      </c>
      <c r="J198" t="s">
        <v>14</v>
      </c>
      <c r="K198" t="s">
        <v>23</v>
      </c>
      <c r="L198">
        <f t="shared" si="15"/>
        <v>21390</v>
      </c>
      <c r="M198">
        <v>-1</v>
      </c>
      <c r="N198">
        <f t="shared" si="16"/>
        <v>-21390</v>
      </c>
      <c r="O198" s="2">
        <f t="shared" si="17"/>
        <v>6.4169999999999998</v>
      </c>
      <c r="P198" s="2">
        <f t="shared" si="18"/>
        <v>6.4169999999999998</v>
      </c>
      <c r="Q198" s="2">
        <f>IF(I198&gt;=600000,L198*0.00002, 0)</f>
        <v>0</v>
      </c>
      <c r="R198" s="2">
        <f>MAX(N198*0.001, 0)</f>
        <v>0</v>
      </c>
      <c r="S198" s="2">
        <f t="shared" si="19"/>
        <v>6.4169999999999998</v>
      </c>
    </row>
    <row r="199" spans="1:19" x14ac:dyDescent="0.15">
      <c r="A199">
        <v>95400</v>
      </c>
      <c r="B199">
        <v>400018</v>
      </c>
      <c r="C199">
        <v>415</v>
      </c>
      <c r="D199">
        <v>1000</v>
      </c>
      <c r="E199">
        <v>7.13</v>
      </c>
      <c r="F199" t="s">
        <v>11</v>
      </c>
      <c r="G199" t="s">
        <v>12</v>
      </c>
      <c r="H199" t="s">
        <v>13</v>
      </c>
      <c r="I199">
        <v>415</v>
      </c>
      <c r="J199" t="s">
        <v>14</v>
      </c>
      <c r="K199" t="s">
        <v>23</v>
      </c>
      <c r="L199">
        <f t="shared" si="15"/>
        <v>7130</v>
      </c>
      <c r="M199">
        <v>-1</v>
      </c>
      <c r="N199">
        <f t="shared" si="16"/>
        <v>-7130</v>
      </c>
      <c r="O199" s="2">
        <f t="shared" si="17"/>
        <v>2.1389999999999998</v>
      </c>
      <c r="P199" s="2">
        <f t="shared" si="18"/>
        <v>5</v>
      </c>
      <c r="Q199" s="2">
        <f>IF(I199&gt;=600000,L199*0.00002, 0)</f>
        <v>0</v>
      </c>
      <c r="R199" s="2">
        <f>MAX(N199*0.001, 0)</f>
        <v>0</v>
      </c>
      <c r="S199" s="2">
        <f t="shared" si="19"/>
        <v>5</v>
      </c>
    </row>
    <row r="200" spans="1:19" x14ac:dyDescent="0.15">
      <c r="A200">
        <v>95400</v>
      </c>
      <c r="B200">
        <v>400018</v>
      </c>
      <c r="C200">
        <v>415</v>
      </c>
      <c r="D200">
        <v>1700</v>
      </c>
      <c r="E200">
        <v>7.13</v>
      </c>
      <c r="F200" t="s">
        <v>11</v>
      </c>
      <c r="G200" t="s">
        <v>12</v>
      </c>
      <c r="H200" t="s">
        <v>13</v>
      </c>
      <c r="I200">
        <v>415</v>
      </c>
      <c r="J200" t="s">
        <v>14</v>
      </c>
      <c r="K200" t="s">
        <v>23</v>
      </c>
      <c r="L200">
        <f t="shared" si="15"/>
        <v>12121</v>
      </c>
      <c r="M200">
        <v>-1</v>
      </c>
      <c r="N200">
        <f t="shared" si="16"/>
        <v>-12121</v>
      </c>
      <c r="O200" s="2">
        <f t="shared" si="17"/>
        <v>3.6362999999999999</v>
      </c>
      <c r="P200" s="2">
        <f t="shared" si="18"/>
        <v>5</v>
      </c>
      <c r="Q200" s="2">
        <f>IF(I200&gt;=600000,L200*0.00002, 0)</f>
        <v>0</v>
      </c>
      <c r="R200" s="2">
        <f>MAX(N200*0.001, 0)</f>
        <v>0</v>
      </c>
      <c r="S200" s="2">
        <f t="shared" si="19"/>
        <v>5</v>
      </c>
    </row>
    <row r="201" spans="1:19" x14ac:dyDescent="0.15">
      <c r="A201">
        <v>95400</v>
      </c>
      <c r="B201">
        <v>400018</v>
      </c>
      <c r="C201">
        <v>415</v>
      </c>
      <c r="D201">
        <v>1000</v>
      </c>
      <c r="E201">
        <v>7.13</v>
      </c>
      <c r="F201" t="s">
        <v>11</v>
      </c>
      <c r="G201" t="s">
        <v>12</v>
      </c>
      <c r="H201" t="s">
        <v>13</v>
      </c>
      <c r="I201">
        <v>415</v>
      </c>
      <c r="J201" t="s">
        <v>14</v>
      </c>
      <c r="K201" t="s">
        <v>23</v>
      </c>
      <c r="L201">
        <f t="shared" si="15"/>
        <v>7130</v>
      </c>
      <c r="M201">
        <v>-1</v>
      </c>
      <c r="N201">
        <f t="shared" si="16"/>
        <v>-7130</v>
      </c>
      <c r="O201" s="2">
        <f t="shared" si="17"/>
        <v>2.1389999999999998</v>
      </c>
      <c r="P201" s="2">
        <f t="shared" si="18"/>
        <v>5</v>
      </c>
      <c r="Q201" s="2">
        <f>IF(I201&gt;=600000,L201*0.00002, 0)</f>
        <v>0</v>
      </c>
      <c r="R201" s="2">
        <f>MAX(N201*0.001, 0)</f>
        <v>0</v>
      </c>
      <c r="S201" s="2">
        <f t="shared" si="19"/>
        <v>5</v>
      </c>
    </row>
    <row r="202" spans="1:19" x14ac:dyDescent="0.15">
      <c r="A202">
        <v>95400</v>
      </c>
      <c r="B202">
        <v>400018</v>
      </c>
      <c r="C202">
        <v>415</v>
      </c>
      <c r="D202">
        <v>1000</v>
      </c>
      <c r="E202">
        <v>7.13</v>
      </c>
      <c r="F202" t="s">
        <v>11</v>
      </c>
      <c r="G202" t="s">
        <v>12</v>
      </c>
      <c r="H202" t="s">
        <v>13</v>
      </c>
      <c r="I202">
        <v>415</v>
      </c>
      <c r="J202" t="s">
        <v>14</v>
      </c>
      <c r="K202" t="s">
        <v>23</v>
      </c>
      <c r="L202">
        <f t="shared" si="15"/>
        <v>7130</v>
      </c>
      <c r="M202">
        <v>-1</v>
      </c>
      <c r="N202">
        <f t="shared" si="16"/>
        <v>-7130</v>
      </c>
      <c r="O202" s="2">
        <f t="shared" si="17"/>
        <v>2.1389999999999998</v>
      </c>
      <c r="P202" s="2">
        <f t="shared" si="18"/>
        <v>5</v>
      </c>
      <c r="Q202" s="2">
        <f>IF(I202&gt;=600000,L202*0.00002, 0)</f>
        <v>0</v>
      </c>
      <c r="R202" s="2">
        <f>MAX(N202*0.001, 0)</f>
        <v>0</v>
      </c>
      <c r="S202" s="2">
        <f t="shared" si="19"/>
        <v>5</v>
      </c>
    </row>
    <row r="203" spans="1:19" x14ac:dyDescent="0.15">
      <c r="A203">
        <v>95400</v>
      </c>
      <c r="B203">
        <v>400018</v>
      </c>
      <c r="C203">
        <v>415</v>
      </c>
      <c r="D203">
        <v>1100</v>
      </c>
      <c r="E203">
        <v>7.13</v>
      </c>
      <c r="F203" t="s">
        <v>11</v>
      </c>
      <c r="G203" t="s">
        <v>12</v>
      </c>
      <c r="H203" t="s">
        <v>13</v>
      </c>
      <c r="I203">
        <v>415</v>
      </c>
      <c r="J203" t="s">
        <v>14</v>
      </c>
      <c r="K203" t="s">
        <v>23</v>
      </c>
      <c r="L203">
        <f t="shared" si="15"/>
        <v>7843</v>
      </c>
      <c r="M203">
        <v>-1</v>
      </c>
      <c r="N203">
        <f t="shared" si="16"/>
        <v>-7843</v>
      </c>
      <c r="O203" s="2">
        <f t="shared" si="17"/>
        <v>2.3529</v>
      </c>
      <c r="P203" s="2">
        <f t="shared" si="18"/>
        <v>5</v>
      </c>
      <c r="Q203" s="2">
        <f>IF(I203&gt;=600000,L203*0.00002, 0)</f>
        <v>0</v>
      </c>
      <c r="R203" s="2">
        <f>MAX(N203*0.001, 0)</f>
        <v>0</v>
      </c>
      <c r="S203" s="2">
        <f t="shared" si="19"/>
        <v>5</v>
      </c>
    </row>
    <row r="204" spans="1:19" x14ac:dyDescent="0.15">
      <c r="A204">
        <v>95400</v>
      </c>
      <c r="B204">
        <v>400018</v>
      </c>
      <c r="C204">
        <v>415</v>
      </c>
      <c r="D204">
        <v>1600</v>
      </c>
      <c r="E204">
        <v>7.13</v>
      </c>
      <c r="F204" t="s">
        <v>11</v>
      </c>
      <c r="G204" t="s">
        <v>12</v>
      </c>
      <c r="H204" t="s">
        <v>13</v>
      </c>
      <c r="I204">
        <v>415</v>
      </c>
      <c r="J204" t="s">
        <v>14</v>
      </c>
      <c r="K204" t="s">
        <v>23</v>
      </c>
      <c r="L204">
        <f t="shared" si="15"/>
        <v>11408</v>
      </c>
      <c r="M204">
        <v>-1</v>
      </c>
      <c r="N204">
        <f t="shared" si="16"/>
        <v>-11408</v>
      </c>
      <c r="O204" s="2">
        <f t="shared" si="17"/>
        <v>3.4223999999999997</v>
      </c>
      <c r="P204" s="2">
        <f t="shared" si="18"/>
        <v>5</v>
      </c>
      <c r="Q204" s="2">
        <f>IF(I204&gt;=600000,L204*0.00002, 0)</f>
        <v>0</v>
      </c>
      <c r="R204" s="2">
        <f>MAX(N204*0.001, 0)</f>
        <v>0</v>
      </c>
      <c r="S204" s="2">
        <f t="shared" si="19"/>
        <v>5</v>
      </c>
    </row>
    <row r="205" spans="1:19" x14ac:dyDescent="0.15">
      <c r="A205">
        <v>95400</v>
      </c>
      <c r="B205">
        <v>400018</v>
      </c>
      <c r="C205">
        <v>415</v>
      </c>
      <c r="D205">
        <v>9500</v>
      </c>
      <c r="E205">
        <v>7.13</v>
      </c>
      <c r="F205" t="s">
        <v>11</v>
      </c>
      <c r="G205" t="s">
        <v>12</v>
      </c>
      <c r="H205" t="s">
        <v>13</v>
      </c>
      <c r="I205">
        <v>415</v>
      </c>
      <c r="J205" t="s">
        <v>14</v>
      </c>
      <c r="K205" t="s">
        <v>23</v>
      </c>
      <c r="L205">
        <f t="shared" si="15"/>
        <v>67735</v>
      </c>
      <c r="M205">
        <v>-1</v>
      </c>
      <c r="N205">
        <f t="shared" si="16"/>
        <v>-67735</v>
      </c>
      <c r="O205" s="2">
        <f t="shared" si="17"/>
        <v>20.320499999999999</v>
      </c>
      <c r="P205" s="2">
        <f t="shared" si="18"/>
        <v>20.320499999999999</v>
      </c>
      <c r="Q205" s="2">
        <f>IF(I205&gt;=600000,L205*0.00002, 0)</f>
        <v>0</v>
      </c>
      <c r="R205" s="2">
        <f>MAX(N205*0.001, 0)</f>
        <v>0</v>
      </c>
      <c r="S205" s="2">
        <f t="shared" si="19"/>
        <v>20.320499999999999</v>
      </c>
    </row>
    <row r="206" spans="1:19" x14ac:dyDescent="0.15">
      <c r="A206">
        <v>95459</v>
      </c>
      <c r="B206">
        <v>400018</v>
      </c>
      <c r="C206">
        <v>415</v>
      </c>
      <c r="D206">
        <v>19900</v>
      </c>
      <c r="E206">
        <v>7.17</v>
      </c>
      <c r="F206" t="s">
        <v>18</v>
      </c>
      <c r="G206" t="s">
        <v>12</v>
      </c>
      <c r="H206" t="s">
        <v>13</v>
      </c>
      <c r="I206">
        <v>415</v>
      </c>
      <c r="J206" t="s">
        <v>14</v>
      </c>
      <c r="K206" t="s">
        <v>23</v>
      </c>
      <c r="L206">
        <f t="shared" si="15"/>
        <v>142683</v>
      </c>
      <c r="M206">
        <v>1</v>
      </c>
      <c r="N206">
        <f t="shared" si="16"/>
        <v>142683</v>
      </c>
      <c r="O206" s="2">
        <f t="shared" si="17"/>
        <v>42.804899999999996</v>
      </c>
      <c r="P206" s="2">
        <f t="shared" si="18"/>
        <v>42.804899999999996</v>
      </c>
      <c r="Q206" s="2">
        <f>IF(I206&gt;=600000,L206*0.00002, 0)</f>
        <v>0</v>
      </c>
      <c r="R206" s="2">
        <f>MAX(N206*0.001, 0)</f>
        <v>142.68299999999999</v>
      </c>
      <c r="S206" s="2">
        <f t="shared" si="19"/>
        <v>185.4879</v>
      </c>
    </row>
    <row r="207" spans="1:19" x14ac:dyDescent="0.15">
      <c r="A207">
        <v>95805</v>
      </c>
      <c r="B207">
        <v>400018</v>
      </c>
      <c r="C207">
        <v>2500</v>
      </c>
      <c r="D207">
        <v>15000</v>
      </c>
      <c r="E207">
        <v>11.51</v>
      </c>
      <c r="F207" t="s">
        <v>11</v>
      </c>
      <c r="G207" t="s">
        <v>12</v>
      </c>
      <c r="H207" t="s">
        <v>13</v>
      </c>
      <c r="I207">
        <v>2500</v>
      </c>
      <c r="J207" t="s">
        <v>14</v>
      </c>
      <c r="K207" t="s">
        <v>23</v>
      </c>
      <c r="L207">
        <f t="shared" si="15"/>
        <v>172650</v>
      </c>
      <c r="M207">
        <v>-1</v>
      </c>
      <c r="N207">
        <f t="shared" si="16"/>
        <v>-172650</v>
      </c>
      <c r="O207" s="2">
        <f t="shared" si="17"/>
        <v>51.794999999999995</v>
      </c>
      <c r="P207" s="2">
        <f t="shared" si="18"/>
        <v>51.794999999999995</v>
      </c>
      <c r="Q207" s="2">
        <f>IF(I207&gt;=600000,L207*0.00002, 0)</f>
        <v>0</v>
      </c>
      <c r="R207" s="2">
        <f>MAX(N207*0.001, 0)</f>
        <v>0</v>
      </c>
      <c r="S207" s="2">
        <f t="shared" si="19"/>
        <v>51.794999999999995</v>
      </c>
    </row>
    <row r="208" spans="1:19" x14ac:dyDescent="0.15">
      <c r="A208">
        <v>100601</v>
      </c>
      <c r="B208">
        <v>400018</v>
      </c>
      <c r="C208">
        <v>959</v>
      </c>
      <c r="D208">
        <v>17000</v>
      </c>
      <c r="E208">
        <v>7.62</v>
      </c>
      <c r="F208" t="s">
        <v>11</v>
      </c>
      <c r="G208" t="s">
        <v>12</v>
      </c>
      <c r="H208" t="s">
        <v>13</v>
      </c>
      <c r="I208">
        <v>959</v>
      </c>
      <c r="J208" t="s">
        <v>14</v>
      </c>
      <c r="K208" t="s">
        <v>23</v>
      </c>
      <c r="L208">
        <f t="shared" si="15"/>
        <v>129540</v>
      </c>
      <c r="M208">
        <v>-1</v>
      </c>
      <c r="N208">
        <f t="shared" si="16"/>
        <v>-129540</v>
      </c>
      <c r="O208" s="2">
        <f t="shared" si="17"/>
        <v>38.861999999999995</v>
      </c>
      <c r="P208" s="2">
        <f t="shared" si="18"/>
        <v>38.861999999999995</v>
      </c>
      <c r="Q208" s="2">
        <f>IF(I208&gt;=600000,L208*0.00002, 0)</f>
        <v>0</v>
      </c>
      <c r="R208" s="2">
        <f>MAX(N208*0.001, 0)</f>
        <v>0</v>
      </c>
      <c r="S208" s="2">
        <f t="shared" si="19"/>
        <v>38.861999999999995</v>
      </c>
    </row>
    <row r="209" spans="1:19" x14ac:dyDescent="0.15">
      <c r="A209">
        <v>101026</v>
      </c>
      <c r="B209">
        <v>400018</v>
      </c>
      <c r="C209">
        <v>2500</v>
      </c>
      <c r="D209">
        <v>15000</v>
      </c>
      <c r="E209">
        <v>11.46</v>
      </c>
      <c r="F209" t="s">
        <v>18</v>
      </c>
      <c r="G209" t="s">
        <v>12</v>
      </c>
      <c r="H209" t="s">
        <v>13</v>
      </c>
      <c r="I209">
        <v>2500</v>
      </c>
      <c r="J209" t="s">
        <v>14</v>
      </c>
      <c r="K209" t="s">
        <v>23</v>
      </c>
      <c r="L209">
        <f t="shared" si="15"/>
        <v>171900</v>
      </c>
      <c r="M209">
        <v>1</v>
      </c>
      <c r="N209">
        <f t="shared" si="16"/>
        <v>171900</v>
      </c>
      <c r="O209" s="2">
        <f t="shared" si="17"/>
        <v>51.569999999999993</v>
      </c>
      <c r="P209" s="2">
        <f t="shared" si="18"/>
        <v>51.569999999999993</v>
      </c>
      <c r="Q209" s="2">
        <f>IF(I209&gt;=600000,L209*0.00002, 0)</f>
        <v>0</v>
      </c>
      <c r="R209" s="2">
        <f>MAX(N209*0.001, 0)</f>
        <v>171.9</v>
      </c>
      <c r="S209" s="2">
        <f t="shared" si="19"/>
        <v>223.47</v>
      </c>
    </row>
    <row r="210" spans="1:19" x14ac:dyDescent="0.15">
      <c r="A210">
        <v>101128</v>
      </c>
      <c r="B210">
        <v>400018</v>
      </c>
      <c r="C210">
        <v>601318</v>
      </c>
      <c r="D210">
        <v>10000</v>
      </c>
      <c r="E210">
        <v>52.67</v>
      </c>
      <c r="F210" t="s">
        <v>11</v>
      </c>
      <c r="G210" t="s">
        <v>12</v>
      </c>
      <c r="H210" t="s">
        <v>13</v>
      </c>
      <c r="I210">
        <v>601318</v>
      </c>
      <c r="J210" t="s">
        <v>14</v>
      </c>
      <c r="K210" t="s">
        <v>23</v>
      </c>
      <c r="L210">
        <f t="shared" si="15"/>
        <v>526700</v>
      </c>
      <c r="M210">
        <v>-1</v>
      </c>
      <c r="N210">
        <f t="shared" si="16"/>
        <v>-526700</v>
      </c>
      <c r="O210" s="2">
        <f t="shared" si="17"/>
        <v>158.01</v>
      </c>
      <c r="P210" s="2">
        <f t="shared" si="18"/>
        <v>158.01</v>
      </c>
      <c r="Q210" s="2">
        <f>IF(I210&gt;=600000,L210*0.00002, 0)</f>
        <v>10.534000000000001</v>
      </c>
      <c r="R210" s="2">
        <f>MAX(N210*0.001, 0)</f>
        <v>0</v>
      </c>
      <c r="S210" s="2">
        <f t="shared" si="19"/>
        <v>168.54399999999998</v>
      </c>
    </row>
    <row r="211" spans="1:19" s="1" customFormat="1" x14ac:dyDescent="0.15">
      <c r="A211" s="1">
        <v>95302</v>
      </c>
      <c r="B211" s="1">
        <v>400013</v>
      </c>
      <c r="C211" s="1">
        <v>601216</v>
      </c>
      <c r="D211" s="1">
        <v>1800</v>
      </c>
      <c r="E211" s="1">
        <v>5.33</v>
      </c>
      <c r="F211" s="1" t="s">
        <v>11</v>
      </c>
      <c r="G211" s="1" t="s">
        <v>12</v>
      </c>
      <c r="H211" s="1" t="s">
        <v>13</v>
      </c>
      <c r="I211" s="1">
        <v>601216</v>
      </c>
      <c r="J211" s="1" t="s">
        <v>14</v>
      </c>
      <c r="K211" s="1" t="s">
        <v>26</v>
      </c>
      <c r="L211">
        <f t="shared" si="15"/>
        <v>9594</v>
      </c>
      <c r="M211" s="1">
        <v>-1</v>
      </c>
      <c r="N211">
        <f t="shared" si="16"/>
        <v>-9594</v>
      </c>
      <c r="O211" s="2">
        <f t="shared" si="17"/>
        <v>2.8781999999999996</v>
      </c>
      <c r="P211" s="2">
        <f t="shared" si="18"/>
        <v>5</v>
      </c>
      <c r="Q211" s="2">
        <f>IF(I211&gt;=600000,L211*0.00002, 0)</f>
        <v>0.19188000000000002</v>
      </c>
      <c r="R211" s="2">
        <f>MAX(N211*0.001, 0)</f>
        <v>0</v>
      </c>
      <c r="S211" s="2">
        <f t="shared" si="19"/>
        <v>5.1918800000000003</v>
      </c>
    </row>
    <row r="212" spans="1:19" s="1" customFormat="1" x14ac:dyDescent="0.15">
      <c r="A212" s="1">
        <v>95302</v>
      </c>
      <c r="B212" s="1">
        <v>400013</v>
      </c>
      <c r="C212" s="1">
        <v>601216</v>
      </c>
      <c r="D212" s="1">
        <v>500</v>
      </c>
      <c r="E212" s="1">
        <v>5.33</v>
      </c>
      <c r="F212" s="1" t="s">
        <v>11</v>
      </c>
      <c r="G212" s="1" t="s">
        <v>12</v>
      </c>
      <c r="H212" s="1" t="s">
        <v>13</v>
      </c>
      <c r="I212" s="1">
        <v>601216</v>
      </c>
      <c r="J212" s="1" t="s">
        <v>14</v>
      </c>
      <c r="K212" s="1" t="s">
        <v>26</v>
      </c>
      <c r="L212">
        <f t="shared" si="15"/>
        <v>2665</v>
      </c>
      <c r="M212" s="1">
        <v>-1</v>
      </c>
      <c r="N212">
        <f t="shared" si="16"/>
        <v>-2665</v>
      </c>
      <c r="O212" s="2">
        <f t="shared" si="17"/>
        <v>0.79949999999999988</v>
      </c>
      <c r="P212" s="2">
        <f t="shared" si="18"/>
        <v>5</v>
      </c>
      <c r="Q212" s="2">
        <f>IF(I212&gt;=600000,L212*0.00002, 0)</f>
        <v>5.3300000000000007E-2</v>
      </c>
      <c r="R212" s="2">
        <f>MAX(N212*0.001, 0)</f>
        <v>0</v>
      </c>
      <c r="S212" s="2">
        <f t="shared" si="19"/>
        <v>5.0533000000000001</v>
      </c>
    </row>
    <row r="213" spans="1:19" s="1" customFormat="1" x14ac:dyDescent="0.15">
      <c r="A213" s="1">
        <v>95302</v>
      </c>
      <c r="B213" s="1">
        <v>400013</v>
      </c>
      <c r="C213" s="1">
        <v>601216</v>
      </c>
      <c r="D213" s="1">
        <v>2000</v>
      </c>
      <c r="E213" s="1">
        <v>5.33</v>
      </c>
      <c r="F213" s="1" t="s">
        <v>11</v>
      </c>
      <c r="G213" s="1" t="s">
        <v>12</v>
      </c>
      <c r="H213" s="1" t="s">
        <v>13</v>
      </c>
      <c r="I213" s="1">
        <v>601216</v>
      </c>
      <c r="J213" s="1" t="s">
        <v>14</v>
      </c>
      <c r="K213" s="1" t="s">
        <v>26</v>
      </c>
      <c r="L213">
        <f t="shared" si="15"/>
        <v>10660</v>
      </c>
      <c r="M213" s="1">
        <v>-1</v>
      </c>
      <c r="N213">
        <f t="shared" si="16"/>
        <v>-10660</v>
      </c>
      <c r="O213" s="2">
        <f t="shared" si="17"/>
        <v>3.1979999999999995</v>
      </c>
      <c r="P213" s="2">
        <f t="shared" si="18"/>
        <v>5</v>
      </c>
      <c r="Q213" s="2">
        <f>IF(I213&gt;=600000,L213*0.00002, 0)</f>
        <v>0.21320000000000003</v>
      </c>
      <c r="R213" s="2">
        <f>MAX(N213*0.001, 0)</f>
        <v>0</v>
      </c>
      <c r="S213" s="2">
        <f t="shared" si="19"/>
        <v>5.2131999999999996</v>
      </c>
    </row>
    <row r="214" spans="1:19" s="1" customFormat="1" x14ac:dyDescent="0.15">
      <c r="A214" s="1">
        <v>95302</v>
      </c>
      <c r="B214" s="1">
        <v>400013</v>
      </c>
      <c r="C214" s="1">
        <v>601216</v>
      </c>
      <c r="D214" s="1">
        <v>2300</v>
      </c>
      <c r="E214" s="1">
        <v>5.33</v>
      </c>
      <c r="F214" s="1" t="s">
        <v>11</v>
      </c>
      <c r="G214" s="1" t="s">
        <v>12</v>
      </c>
      <c r="H214" s="1" t="s">
        <v>13</v>
      </c>
      <c r="I214" s="1">
        <v>601216</v>
      </c>
      <c r="J214" s="1" t="s">
        <v>14</v>
      </c>
      <c r="K214" s="1" t="s">
        <v>26</v>
      </c>
      <c r="L214">
        <f t="shared" si="15"/>
        <v>12259</v>
      </c>
      <c r="M214" s="1">
        <v>-1</v>
      </c>
      <c r="N214">
        <f t="shared" si="16"/>
        <v>-12259</v>
      </c>
      <c r="O214" s="2">
        <f t="shared" si="17"/>
        <v>3.6776999999999997</v>
      </c>
      <c r="P214" s="2">
        <f t="shared" si="18"/>
        <v>5</v>
      </c>
      <c r="Q214" s="2">
        <f>IF(I214&gt;=600000,L214*0.00002, 0)</f>
        <v>0.24518000000000001</v>
      </c>
      <c r="R214" s="2">
        <f>MAX(N214*0.001, 0)</f>
        <v>0</v>
      </c>
      <c r="S214" s="2">
        <f t="shared" si="19"/>
        <v>5.2451800000000004</v>
      </c>
    </row>
    <row r="215" spans="1:19" s="1" customFormat="1" x14ac:dyDescent="0.15">
      <c r="A215" s="1">
        <v>95302</v>
      </c>
      <c r="B215" s="1">
        <v>400013</v>
      </c>
      <c r="C215" s="1">
        <v>601216</v>
      </c>
      <c r="D215" s="1">
        <v>1200</v>
      </c>
      <c r="E215" s="1">
        <v>5.33</v>
      </c>
      <c r="F215" s="1" t="s">
        <v>11</v>
      </c>
      <c r="G215" s="1" t="s">
        <v>12</v>
      </c>
      <c r="H215" s="1" t="s">
        <v>13</v>
      </c>
      <c r="I215" s="1">
        <v>601216</v>
      </c>
      <c r="J215" s="1" t="s">
        <v>14</v>
      </c>
      <c r="K215" s="1" t="s">
        <v>26</v>
      </c>
      <c r="L215">
        <f t="shared" si="15"/>
        <v>6396</v>
      </c>
      <c r="M215" s="1">
        <v>-1</v>
      </c>
      <c r="N215">
        <f t="shared" si="16"/>
        <v>-6396</v>
      </c>
      <c r="O215" s="2">
        <f t="shared" si="17"/>
        <v>1.9187999999999998</v>
      </c>
      <c r="P215" s="2">
        <f t="shared" si="18"/>
        <v>5</v>
      </c>
      <c r="Q215" s="2">
        <f>IF(I215&gt;=600000,L215*0.00002, 0)</f>
        <v>0.12792000000000001</v>
      </c>
      <c r="R215" s="2">
        <f>MAX(N215*0.001, 0)</f>
        <v>0</v>
      </c>
      <c r="S215" s="2">
        <f t="shared" si="19"/>
        <v>5.1279199999999996</v>
      </c>
    </row>
    <row r="216" spans="1:19" s="1" customFormat="1" x14ac:dyDescent="0.15">
      <c r="A216" s="1">
        <v>95302</v>
      </c>
      <c r="B216" s="1">
        <v>400013</v>
      </c>
      <c r="C216" s="1">
        <v>601216</v>
      </c>
      <c r="D216" s="1">
        <v>3200</v>
      </c>
      <c r="E216" s="1">
        <v>5.33</v>
      </c>
      <c r="F216" s="1" t="s">
        <v>11</v>
      </c>
      <c r="G216" s="1" t="s">
        <v>12</v>
      </c>
      <c r="H216" s="1" t="s">
        <v>13</v>
      </c>
      <c r="I216" s="1">
        <v>601216</v>
      </c>
      <c r="J216" s="1" t="s">
        <v>14</v>
      </c>
      <c r="K216" s="1" t="s">
        <v>26</v>
      </c>
      <c r="L216">
        <f t="shared" si="15"/>
        <v>17056</v>
      </c>
      <c r="M216" s="1">
        <v>-1</v>
      </c>
      <c r="N216">
        <f t="shared" si="16"/>
        <v>-17056</v>
      </c>
      <c r="O216" s="2">
        <f t="shared" si="17"/>
        <v>5.1167999999999996</v>
      </c>
      <c r="P216" s="2">
        <f t="shared" si="18"/>
        <v>5.1167999999999996</v>
      </c>
      <c r="Q216" s="2">
        <f>IF(I216&gt;=600000,L216*0.00002, 0)</f>
        <v>0.34112000000000003</v>
      </c>
      <c r="R216" s="2">
        <f>MAX(N216*0.001, 0)</f>
        <v>0</v>
      </c>
      <c r="S216" s="2">
        <f t="shared" si="19"/>
        <v>5.4579199999999997</v>
      </c>
    </row>
    <row r="217" spans="1:19" s="1" customFormat="1" x14ac:dyDescent="0.15">
      <c r="A217" s="1">
        <v>95302</v>
      </c>
      <c r="B217" s="1">
        <v>400013</v>
      </c>
      <c r="C217" s="1">
        <v>601216</v>
      </c>
      <c r="D217" s="1">
        <v>2000</v>
      </c>
      <c r="E217" s="1">
        <v>5.33</v>
      </c>
      <c r="F217" s="1" t="s">
        <v>11</v>
      </c>
      <c r="G217" s="1" t="s">
        <v>12</v>
      </c>
      <c r="H217" s="1" t="s">
        <v>13</v>
      </c>
      <c r="I217" s="1">
        <v>601216</v>
      </c>
      <c r="J217" s="1" t="s">
        <v>14</v>
      </c>
      <c r="K217" s="1" t="s">
        <v>26</v>
      </c>
      <c r="L217">
        <f t="shared" si="15"/>
        <v>10660</v>
      </c>
      <c r="M217" s="1">
        <v>-1</v>
      </c>
      <c r="N217">
        <f t="shared" si="16"/>
        <v>-10660</v>
      </c>
      <c r="O217" s="2">
        <f t="shared" si="17"/>
        <v>3.1979999999999995</v>
      </c>
      <c r="P217" s="2">
        <f t="shared" si="18"/>
        <v>5</v>
      </c>
      <c r="Q217" s="2">
        <f>IF(I217&gt;=600000,L217*0.00002, 0)</f>
        <v>0.21320000000000003</v>
      </c>
      <c r="R217" s="2">
        <f>MAX(N217*0.001, 0)</f>
        <v>0</v>
      </c>
      <c r="S217" s="2">
        <f t="shared" si="19"/>
        <v>5.2131999999999996</v>
      </c>
    </row>
    <row r="218" spans="1:19" s="1" customFormat="1" x14ac:dyDescent="0.15">
      <c r="A218" s="1">
        <v>95302</v>
      </c>
      <c r="B218" s="1">
        <v>400013</v>
      </c>
      <c r="C218" s="1">
        <v>601216</v>
      </c>
      <c r="D218" s="1">
        <v>1000</v>
      </c>
      <c r="E218" s="1">
        <v>5.33</v>
      </c>
      <c r="F218" s="1" t="s">
        <v>11</v>
      </c>
      <c r="G218" s="1" t="s">
        <v>12</v>
      </c>
      <c r="H218" s="1" t="s">
        <v>13</v>
      </c>
      <c r="I218" s="1">
        <v>601216</v>
      </c>
      <c r="J218" s="1" t="s">
        <v>14</v>
      </c>
      <c r="K218" s="1" t="s">
        <v>26</v>
      </c>
      <c r="L218">
        <f t="shared" si="15"/>
        <v>5330</v>
      </c>
      <c r="M218" s="1">
        <v>-1</v>
      </c>
      <c r="N218">
        <f t="shared" si="16"/>
        <v>-5330</v>
      </c>
      <c r="O218" s="2">
        <f t="shared" si="17"/>
        <v>1.5989999999999998</v>
      </c>
      <c r="P218" s="2">
        <f t="shared" si="18"/>
        <v>5</v>
      </c>
      <c r="Q218" s="2">
        <f>IF(I218&gt;=600000,L218*0.00002, 0)</f>
        <v>0.10660000000000001</v>
      </c>
      <c r="R218" s="2">
        <f>MAX(N218*0.001, 0)</f>
        <v>0</v>
      </c>
      <c r="S218" s="2">
        <f t="shared" si="19"/>
        <v>5.1066000000000003</v>
      </c>
    </row>
    <row r="219" spans="1:19" s="1" customFormat="1" x14ac:dyDescent="0.15">
      <c r="A219" s="1">
        <v>95302</v>
      </c>
      <c r="B219" s="1">
        <v>400013</v>
      </c>
      <c r="C219" s="1">
        <v>601216</v>
      </c>
      <c r="D219" s="1">
        <v>800</v>
      </c>
      <c r="E219" s="1">
        <v>5.33</v>
      </c>
      <c r="F219" s="1" t="s">
        <v>11</v>
      </c>
      <c r="G219" s="1" t="s">
        <v>12</v>
      </c>
      <c r="H219" s="1" t="s">
        <v>13</v>
      </c>
      <c r="I219" s="1">
        <v>601216</v>
      </c>
      <c r="J219" s="1" t="s">
        <v>14</v>
      </c>
      <c r="K219" s="1" t="s">
        <v>26</v>
      </c>
      <c r="L219">
        <f t="shared" si="15"/>
        <v>4264</v>
      </c>
      <c r="M219" s="1">
        <v>-1</v>
      </c>
      <c r="N219">
        <f t="shared" si="16"/>
        <v>-4264</v>
      </c>
      <c r="O219" s="2">
        <f t="shared" si="17"/>
        <v>1.2791999999999999</v>
      </c>
      <c r="P219" s="2">
        <f t="shared" si="18"/>
        <v>5</v>
      </c>
      <c r="Q219" s="2">
        <f>IF(I219&gt;=600000,L219*0.00002, 0)</f>
        <v>8.5280000000000009E-2</v>
      </c>
      <c r="R219" s="2">
        <f>MAX(N219*0.001, 0)</f>
        <v>0</v>
      </c>
      <c r="S219" s="2">
        <f t="shared" si="19"/>
        <v>5.08528</v>
      </c>
    </row>
    <row r="220" spans="1:19" s="1" customFormat="1" x14ac:dyDescent="0.15">
      <c r="A220" s="1">
        <v>95302</v>
      </c>
      <c r="B220" s="1">
        <v>400013</v>
      </c>
      <c r="C220" s="1">
        <v>601216</v>
      </c>
      <c r="D220" s="1">
        <v>500</v>
      </c>
      <c r="E220" s="1">
        <v>5.33</v>
      </c>
      <c r="F220" s="1" t="s">
        <v>11</v>
      </c>
      <c r="G220" s="1" t="s">
        <v>12</v>
      </c>
      <c r="H220" s="1" t="s">
        <v>13</v>
      </c>
      <c r="I220" s="1">
        <v>601216</v>
      </c>
      <c r="J220" s="1" t="s">
        <v>14</v>
      </c>
      <c r="K220" s="1" t="s">
        <v>26</v>
      </c>
      <c r="L220">
        <f t="shared" si="15"/>
        <v>2665</v>
      </c>
      <c r="M220" s="1">
        <v>-1</v>
      </c>
      <c r="N220">
        <f t="shared" si="16"/>
        <v>-2665</v>
      </c>
      <c r="O220" s="2">
        <f t="shared" si="17"/>
        <v>0.79949999999999988</v>
      </c>
      <c r="P220" s="2">
        <f t="shared" si="18"/>
        <v>5</v>
      </c>
      <c r="Q220" s="2">
        <f>IF(I220&gt;=600000,L220*0.00002, 0)</f>
        <v>5.3300000000000007E-2</v>
      </c>
      <c r="R220" s="2">
        <f>MAX(N220*0.001, 0)</f>
        <v>0</v>
      </c>
      <c r="S220" s="2">
        <f t="shared" si="19"/>
        <v>5.0533000000000001</v>
      </c>
    </row>
    <row r="221" spans="1:19" s="1" customFormat="1" x14ac:dyDescent="0.15">
      <c r="A221" s="1">
        <v>95302</v>
      </c>
      <c r="B221" s="1">
        <v>400013</v>
      </c>
      <c r="C221" s="1">
        <v>601216</v>
      </c>
      <c r="D221" s="1">
        <v>10000</v>
      </c>
      <c r="E221" s="1">
        <v>5.33</v>
      </c>
      <c r="F221" s="1" t="s">
        <v>11</v>
      </c>
      <c r="G221" s="1" t="s">
        <v>12</v>
      </c>
      <c r="H221" s="1" t="s">
        <v>13</v>
      </c>
      <c r="I221" s="1">
        <v>601216</v>
      </c>
      <c r="J221" s="1" t="s">
        <v>14</v>
      </c>
      <c r="K221" s="1" t="s">
        <v>26</v>
      </c>
      <c r="L221">
        <f t="shared" si="15"/>
        <v>53300</v>
      </c>
      <c r="M221" s="1">
        <v>-1</v>
      </c>
      <c r="N221">
        <f t="shared" si="16"/>
        <v>-53300</v>
      </c>
      <c r="O221" s="2">
        <f t="shared" si="17"/>
        <v>15.989999999999998</v>
      </c>
      <c r="P221" s="2">
        <f t="shared" si="18"/>
        <v>15.989999999999998</v>
      </c>
      <c r="Q221" s="2">
        <f>IF(I221&gt;=600000,L221*0.00002, 0)</f>
        <v>1.0660000000000001</v>
      </c>
      <c r="R221" s="2">
        <f>MAX(N221*0.001, 0)</f>
        <v>0</v>
      </c>
      <c r="S221" s="2">
        <f t="shared" si="19"/>
        <v>17.055999999999997</v>
      </c>
    </row>
    <row r="222" spans="1:19" s="1" customFormat="1" x14ac:dyDescent="0.15">
      <c r="A222" s="1">
        <v>95302</v>
      </c>
      <c r="B222" s="1">
        <v>400013</v>
      </c>
      <c r="C222" s="1">
        <v>601216</v>
      </c>
      <c r="D222" s="1">
        <v>1500</v>
      </c>
      <c r="E222" s="1">
        <v>5.33</v>
      </c>
      <c r="F222" s="1" t="s">
        <v>11</v>
      </c>
      <c r="G222" s="1" t="s">
        <v>12</v>
      </c>
      <c r="H222" s="1" t="s">
        <v>13</v>
      </c>
      <c r="I222" s="1">
        <v>601216</v>
      </c>
      <c r="J222" s="1" t="s">
        <v>14</v>
      </c>
      <c r="K222" s="1" t="s">
        <v>26</v>
      </c>
      <c r="L222">
        <f t="shared" si="15"/>
        <v>7995</v>
      </c>
      <c r="M222" s="1">
        <v>-1</v>
      </c>
      <c r="N222">
        <f t="shared" si="16"/>
        <v>-7995</v>
      </c>
      <c r="O222" s="2">
        <f t="shared" si="17"/>
        <v>2.3984999999999999</v>
      </c>
      <c r="P222" s="2">
        <f t="shared" si="18"/>
        <v>5</v>
      </c>
      <c r="Q222" s="2">
        <f>IF(I222&gt;=600000,L222*0.00002, 0)</f>
        <v>0.15990000000000001</v>
      </c>
      <c r="R222" s="2">
        <f>MAX(N222*0.001, 0)</f>
        <v>0</v>
      </c>
      <c r="S222" s="2">
        <f t="shared" si="19"/>
        <v>5.1599000000000004</v>
      </c>
    </row>
    <row r="223" spans="1:19" s="1" customFormat="1" x14ac:dyDescent="0.15">
      <c r="A223" s="1">
        <v>95302</v>
      </c>
      <c r="B223" s="1">
        <v>400013</v>
      </c>
      <c r="C223" s="1">
        <v>601216</v>
      </c>
      <c r="D223" s="1">
        <v>1000</v>
      </c>
      <c r="E223" s="1">
        <v>5.33</v>
      </c>
      <c r="F223" s="1" t="s">
        <v>11</v>
      </c>
      <c r="G223" s="1" t="s">
        <v>12</v>
      </c>
      <c r="H223" s="1" t="s">
        <v>13</v>
      </c>
      <c r="I223" s="1">
        <v>601216</v>
      </c>
      <c r="J223" s="1" t="s">
        <v>14</v>
      </c>
      <c r="K223" s="1" t="s">
        <v>26</v>
      </c>
      <c r="L223">
        <f t="shared" si="15"/>
        <v>5330</v>
      </c>
      <c r="M223" s="1">
        <v>-1</v>
      </c>
      <c r="N223">
        <f t="shared" si="16"/>
        <v>-5330</v>
      </c>
      <c r="O223" s="2">
        <f t="shared" si="17"/>
        <v>1.5989999999999998</v>
      </c>
      <c r="P223" s="2">
        <f t="shared" si="18"/>
        <v>5</v>
      </c>
      <c r="Q223" s="2">
        <f>IF(I223&gt;=600000,L223*0.00002, 0)</f>
        <v>0.10660000000000001</v>
      </c>
      <c r="R223" s="2">
        <f>MAX(N223*0.001, 0)</f>
        <v>0</v>
      </c>
      <c r="S223" s="2">
        <f t="shared" si="19"/>
        <v>5.1066000000000003</v>
      </c>
    </row>
    <row r="224" spans="1:19" s="1" customFormat="1" x14ac:dyDescent="0.15">
      <c r="A224" s="1">
        <v>95302</v>
      </c>
      <c r="B224" s="1">
        <v>400013</v>
      </c>
      <c r="C224" s="1">
        <v>601216</v>
      </c>
      <c r="D224" s="1">
        <v>2000</v>
      </c>
      <c r="E224" s="1">
        <v>5.33</v>
      </c>
      <c r="F224" s="1" t="s">
        <v>11</v>
      </c>
      <c r="G224" s="1" t="s">
        <v>12</v>
      </c>
      <c r="H224" s="1" t="s">
        <v>13</v>
      </c>
      <c r="I224" s="1">
        <v>601216</v>
      </c>
      <c r="J224" s="1" t="s">
        <v>14</v>
      </c>
      <c r="K224" s="1" t="s">
        <v>26</v>
      </c>
      <c r="L224">
        <f t="shared" si="15"/>
        <v>10660</v>
      </c>
      <c r="M224" s="1">
        <v>-1</v>
      </c>
      <c r="N224">
        <f t="shared" si="16"/>
        <v>-10660</v>
      </c>
      <c r="O224" s="2">
        <f t="shared" si="17"/>
        <v>3.1979999999999995</v>
      </c>
      <c r="P224" s="2">
        <f t="shared" si="18"/>
        <v>5</v>
      </c>
      <c r="Q224" s="2">
        <f>IF(I224&gt;=600000,L224*0.00002, 0)</f>
        <v>0.21320000000000003</v>
      </c>
      <c r="R224" s="2">
        <f>MAX(N224*0.001, 0)</f>
        <v>0</v>
      </c>
      <c r="S224" s="2">
        <f t="shared" si="19"/>
        <v>5.2131999999999996</v>
      </c>
    </row>
    <row r="225" spans="1:19" s="1" customFormat="1" x14ac:dyDescent="0.15">
      <c r="A225" s="1">
        <v>95302</v>
      </c>
      <c r="B225" s="1">
        <v>400013</v>
      </c>
      <c r="C225" s="1">
        <v>601216</v>
      </c>
      <c r="D225" s="1">
        <v>900</v>
      </c>
      <c r="E225" s="1">
        <v>5.33</v>
      </c>
      <c r="F225" s="1" t="s">
        <v>11</v>
      </c>
      <c r="G225" s="1" t="s">
        <v>12</v>
      </c>
      <c r="H225" s="1" t="s">
        <v>13</v>
      </c>
      <c r="I225" s="1">
        <v>601216</v>
      </c>
      <c r="J225" s="1" t="s">
        <v>14</v>
      </c>
      <c r="K225" s="1" t="s">
        <v>26</v>
      </c>
      <c r="L225">
        <f t="shared" si="15"/>
        <v>4797</v>
      </c>
      <c r="M225" s="1">
        <v>-1</v>
      </c>
      <c r="N225">
        <f t="shared" si="16"/>
        <v>-4797</v>
      </c>
      <c r="O225" s="2">
        <f t="shared" si="17"/>
        <v>1.4390999999999998</v>
      </c>
      <c r="P225" s="2">
        <f t="shared" si="18"/>
        <v>5</v>
      </c>
      <c r="Q225" s="2">
        <f>IF(I225&gt;=600000,L225*0.00002, 0)</f>
        <v>9.5940000000000011E-2</v>
      </c>
      <c r="R225" s="2">
        <f>MAX(N225*0.001, 0)</f>
        <v>0</v>
      </c>
      <c r="S225" s="2">
        <f t="shared" si="19"/>
        <v>5.0959399999999997</v>
      </c>
    </row>
    <row r="226" spans="1:19" s="1" customFormat="1" x14ac:dyDescent="0.15">
      <c r="A226" s="1">
        <v>95302</v>
      </c>
      <c r="B226" s="1">
        <v>400013</v>
      </c>
      <c r="C226" s="1">
        <v>601216</v>
      </c>
      <c r="D226" s="1">
        <v>6000</v>
      </c>
      <c r="E226" s="1">
        <v>5.33</v>
      </c>
      <c r="F226" s="1" t="s">
        <v>11</v>
      </c>
      <c r="G226" s="1" t="s">
        <v>12</v>
      </c>
      <c r="H226" s="1" t="s">
        <v>13</v>
      </c>
      <c r="I226" s="1">
        <v>601216</v>
      </c>
      <c r="J226" s="1" t="s">
        <v>14</v>
      </c>
      <c r="K226" s="1" t="s">
        <v>26</v>
      </c>
      <c r="L226">
        <f t="shared" si="15"/>
        <v>31980</v>
      </c>
      <c r="M226" s="1">
        <v>-1</v>
      </c>
      <c r="N226">
        <f t="shared" si="16"/>
        <v>-31980</v>
      </c>
      <c r="O226" s="2">
        <f t="shared" si="17"/>
        <v>9.5939999999999994</v>
      </c>
      <c r="P226" s="2">
        <f t="shared" si="18"/>
        <v>9.5939999999999994</v>
      </c>
      <c r="Q226" s="2">
        <f>IF(I226&gt;=600000,L226*0.00002, 0)</f>
        <v>0.63960000000000006</v>
      </c>
      <c r="R226" s="2">
        <f>MAX(N226*0.001, 0)</f>
        <v>0</v>
      </c>
      <c r="S226" s="2">
        <f t="shared" si="19"/>
        <v>10.233599999999999</v>
      </c>
    </row>
    <row r="227" spans="1:19" s="1" customFormat="1" x14ac:dyDescent="0.15">
      <c r="A227" s="1">
        <v>95302</v>
      </c>
      <c r="B227" s="1">
        <v>400013</v>
      </c>
      <c r="C227" s="1">
        <v>601216</v>
      </c>
      <c r="D227" s="1">
        <v>3000</v>
      </c>
      <c r="E227" s="1">
        <v>5.33</v>
      </c>
      <c r="F227" s="1" t="s">
        <v>11</v>
      </c>
      <c r="G227" s="1" t="s">
        <v>12</v>
      </c>
      <c r="H227" s="1" t="s">
        <v>13</v>
      </c>
      <c r="I227" s="1">
        <v>601216</v>
      </c>
      <c r="J227" s="1" t="s">
        <v>14</v>
      </c>
      <c r="K227" s="1" t="s">
        <v>26</v>
      </c>
      <c r="L227">
        <f t="shared" si="15"/>
        <v>15990</v>
      </c>
      <c r="M227" s="1">
        <v>-1</v>
      </c>
      <c r="N227">
        <f t="shared" si="16"/>
        <v>-15990</v>
      </c>
      <c r="O227" s="2">
        <f t="shared" si="17"/>
        <v>4.7969999999999997</v>
      </c>
      <c r="P227" s="2">
        <f t="shared" si="18"/>
        <v>5</v>
      </c>
      <c r="Q227" s="2">
        <f>IF(I227&gt;=600000,L227*0.00002, 0)</f>
        <v>0.31980000000000003</v>
      </c>
      <c r="R227" s="2">
        <f>MAX(N227*0.001, 0)</f>
        <v>0</v>
      </c>
      <c r="S227" s="2">
        <f t="shared" si="19"/>
        <v>5.3197999999999999</v>
      </c>
    </row>
    <row r="228" spans="1:19" s="1" customFormat="1" x14ac:dyDescent="0.15">
      <c r="A228" s="1">
        <v>95302</v>
      </c>
      <c r="B228" s="1">
        <v>400013</v>
      </c>
      <c r="C228" s="1">
        <v>601216</v>
      </c>
      <c r="D228" s="1">
        <v>36300</v>
      </c>
      <c r="E228" s="1">
        <v>5.33</v>
      </c>
      <c r="F228" s="1" t="s">
        <v>11</v>
      </c>
      <c r="G228" s="1" t="s">
        <v>12</v>
      </c>
      <c r="H228" s="1" t="s">
        <v>13</v>
      </c>
      <c r="I228" s="1">
        <v>601216</v>
      </c>
      <c r="J228" s="1" t="s">
        <v>14</v>
      </c>
      <c r="K228" s="1" t="s">
        <v>26</v>
      </c>
      <c r="L228">
        <f t="shared" si="15"/>
        <v>193479</v>
      </c>
      <c r="M228" s="1">
        <v>-1</v>
      </c>
      <c r="N228">
        <f t="shared" si="16"/>
        <v>-193479</v>
      </c>
      <c r="O228" s="2">
        <f t="shared" si="17"/>
        <v>58.043699999999994</v>
      </c>
      <c r="P228" s="2">
        <f t="shared" si="18"/>
        <v>58.043699999999994</v>
      </c>
      <c r="Q228" s="2">
        <f>IF(I228&gt;=600000,L228*0.00002, 0)</f>
        <v>3.8695800000000005</v>
      </c>
      <c r="R228" s="2">
        <f>MAX(N228*0.001, 0)</f>
        <v>0</v>
      </c>
      <c r="S228" s="2">
        <f t="shared" si="19"/>
        <v>61.913279999999993</v>
      </c>
    </row>
    <row r="229" spans="1:19" s="1" customFormat="1" x14ac:dyDescent="0.15">
      <c r="A229" s="1">
        <v>95921</v>
      </c>
      <c r="B229" s="1">
        <v>400013</v>
      </c>
      <c r="C229" s="1">
        <v>601216</v>
      </c>
      <c r="D229" s="1">
        <v>2760</v>
      </c>
      <c r="E229" s="1">
        <v>5.49</v>
      </c>
      <c r="F229" s="1" t="s">
        <v>18</v>
      </c>
      <c r="G229" s="1" t="s">
        <v>12</v>
      </c>
      <c r="H229" s="1" t="s">
        <v>13</v>
      </c>
      <c r="I229" s="1">
        <v>601216</v>
      </c>
      <c r="J229" s="1" t="s">
        <v>14</v>
      </c>
      <c r="K229" s="1" t="s">
        <v>26</v>
      </c>
      <c r="L229">
        <f t="shared" si="15"/>
        <v>15152.400000000001</v>
      </c>
      <c r="M229" s="1">
        <v>1</v>
      </c>
      <c r="N229">
        <f t="shared" si="16"/>
        <v>15152.400000000001</v>
      </c>
      <c r="O229" s="2">
        <f t="shared" si="17"/>
        <v>4.5457200000000002</v>
      </c>
      <c r="P229" s="2">
        <f t="shared" si="18"/>
        <v>5</v>
      </c>
      <c r="Q229" s="2">
        <f>IF(I229&gt;=600000,L229*0.00002, 0)</f>
        <v>0.30304800000000004</v>
      </c>
      <c r="R229" s="2">
        <f>MAX(N229*0.001, 0)</f>
        <v>15.152400000000002</v>
      </c>
      <c r="S229" s="2">
        <f t="shared" si="19"/>
        <v>20.455448000000004</v>
      </c>
    </row>
    <row r="230" spans="1:19" s="1" customFormat="1" x14ac:dyDescent="0.15">
      <c r="A230" s="1">
        <v>95921</v>
      </c>
      <c r="B230" s="1">
        <v>400013</v>
      </c>
      <c r="C230" s="1">
        <v>601216</v>
      </c>
      <c r="D230" s="1">
        <v>100</v>
      </c>
      <c r="E230" s="1">
        <v>5.49</v>
      </c>
      <c r="F230" s="1" t="s">
        <v>18</v>
      </c>
      <c r="G230" s="1" t="s">
        <v>12</v>
      </c>
      <c r="H230" s="1" t="s">
        <v>13</v>
      </c>
      <c r="I230" s="1">
        <v>601216</v>
      </c>
      <c r="J230" s="1" t="s">
        <v>14</v>
      </c>
      <c r="K230" s="1" t="s">
        <v>26</v>
      </c>
      <c r="L230">
        <f t="shared" si="15"/>
        <v>549</v>
      </c>
      <c r="M230" s="1">
        <v>1</v>
      </c>
      <c r="N230">
        <f t="shared" si="16"/>
        <v>549</v>
      </c>
      <c r="O230" s="2">
        <f t="shared" si="17"/>
        <v>0.16469999999999999</v>
      </c>
      <c r="P230" s="2">
        <f t="shared" si="18"/>
        <v>5</v>
      </c>
      <c r="Q230" s="2">
        <f>IF(I230&gt;=600000,L230*0.00002, 0)</f>
        <v>1.098E-2</v>
      </c>
      <c r="R230" s="2">
        <f>MAX(N230*0.001, 0)</f>
        <v>0.54900000000000004</v>
      </c>
      <c r="S230" s="2">
        <f t="shared" si="19"/>
        <v>5.5599800000000004</v>
      </c>
    </row>
    <row r="231" spans="1:19" s="1" customFormat="1" x14ac:dyDescent="0.15">
      <c r="A231" s="1">
        <v>95921</v>
      </c>
      <c r="B231" s="1">
        <v>400013</v>
      </c>
      <c r="C231" s="1">
        <v>601216</v>
      </c>
      <c r="D231" s="1">
        <v>3500</v>
      </c>
      <c r="E231" s="1">
        <v>5.49</v>
      </c>
      <c r="F231" s="1" t="s">
        <v>18</v>
      </c>
      <c r="G231" s="1" t="s">
        <v>12</v>
      </c>
      <c r="H231" s="1" t="s">
        <v>13</v>
      </c>
      <c r="I231" s="1">
        <v>601216</v>
      </c>
      <c r="J231" s="1" t="s">
        <v>14</v>
      </c>
      <c r="K231" s="1" t="s">
        <v>26</v>
      </c>
      <c r="L231">
        <f t="shared" si="15"/>
        <v>19215</v>
      </c>
      <c r="M231" s="1">
        <v>1</v>
      </c>
      <c r="N231">
        <f t="shared" si="16"/>
        <v>19215</v>
      </c>
      <c r="O231" s="2">
        <f t="shared" si="17"/>
        <v>5.7644999999999991</v>
      </c>
      <c r="P231" s="2">
        <f t="shared" si="18"/>
        <v>5.7644999999999991</v>
      </c>
      <c r="Q231" s="2">
        <f>IF(I231&gt;=600000,L231*0.00002, 0)</f>
        <v>0.38430000000000003</v>
      </c>
      <c r="R231" s="2">
        <f>MAX(N231*0.001, 0)</f>
        <v>19.215</v>
      </c>
      <c r="S231" s="2">
        <f t="shared" si="19"/>
        <v>25.363799999999998</v>
      </c>
    </row>
    <row r="232" spans="1:19" s="1" customFormat="1" x14ac:dyDescent="0.15">
      <c r="A232" s="1">
        <v>95921</v>
      </c>
      <c r="B232" s="1">
        <v>400013</v>
      </c>
      <c r="C232" s="1">
        <v>601216</v>
      </c>
      <c r="D232" s="1">
        <v>1500</v>
      </c>
      <c r="E232" s="1">
        <v>5.49</v>
      </c>
      <c r="F232" s="1" t="s">
        <v>18</v>
      </c>
      <c r="G232" s="1" t="s">
        <v>12</v>
      </c>
      <c r="H232" s="1" t="s">
        <v>13</v>
      </c>
      <c r="I232" s="1">
        <v>601216</v>
      </c>
      <c r="J232" s="1" t="s">
        <v>14</v>
      </c>
      <c r="K232" s="1" t="s">
        <v>26</v>
      </c>
      <c r="L232">
        <f t="shared" si="15"/>
        <v>8235</v>
      </c>
      <c r="M232" s="1">
        <v>1</v>
      </c>
      <c r="N232">
        <f t="shared" si="16"/>
        <v>8235</v>
      </c>
      <c r="O232" s="2">
        <f t="shared" si="17"/>
        <v>2.4704999999999999</v>
      </c>
      <c r="P232" s="2">
        <f t="shared" si="18"/>
        <v>5</v>
      </c>
      <c r="Q232" s="2">
        <f>IF(I232&gt;=600000,L232*0.00002, 0)</f>
        <v>0.16470000000000001</v>
      </c>
      <c r="R232" s="2">
        <f>MAX(N232*0.001, 0)</f>
        <v>8.2349999999999994</v>
      </c>
      <c r="S232" s="2">
        <f t="shared" si="19"/>
        <v>13.399699999999999</v>
      </c>
    </row>
    <row r="233" spans="1:19" s="1" customFormat="1" x14ac:dyDescent="0.15">
      <c r="A233" s="1">
        <v>95921</v>
      </c>
      <c r="B233" s="1">
        <v>400013</v>
      </c>
      <c r="C233" s="1">
        <v>601216</v>
      </c>
      <c r="D233" s="1">
        <v>19700</v>
      </c>
      <c r="E233" s="1">
        <v>5.49</v>
      </c>
      <c r="F233" s="1" t="s">
        <v>18</v>
      </c>
      <c r="G233" s="1" t="s">
        <v>12</v>
      </c>
      <c r="H233" s="1" t="s">
        <v>13</v>
      </c>
      <c r="I233" s="1">
        <v>601216</v>
      </c>
      <c r="J233" s="1" t="s">
        <v>14</v>
      </c>
      <c r="K233" s="1" t="s">
        <v>26</v>
      </c>
      <c r="L233">
        <f t="shared" si="15"/>
        <v>108153</v>
      </c>
      <c r="M233" s="1">
        <v>1</v>
      </c>
      <c r="N233">
        <f t="shared" si="16"/>
        <v>108153</v>
      </c>
      <c r="O233" s="2">
        <f t="shared" si="17"/>
        <v>32.445899999999995</v>
      </c>
      <c r="P233" s="2">
        <f t="shared" si="18"/>
        <v>32.445899999999995</v>
      </c>
      <c r="Q233" s="2">
        <f>IF(I233&gt;=600000,L233*0.00002, 0)</f>
        <v>2.1630600000000002</v>
      </c>
      <c r="R233" s="2">
        <f>MAX(N233*0.001, 0)</f>
        <v>108.15300000000001</v>
      </c>
      <c r="S233" s="2">
        <f t="shared" si="19"/>
        <v>142.76195999999999</v>
      </c>
    </row>
    <row r="234" spans="1:19" s="1" customFormat="1" x14ac:dyDescent="0.15">
      <c r="A234" s="1">
        <v>95921</v>
      </c>
      <c r="B234" s="1">
        <v>400013</v>
      </c>
      <c r="C234" s="1">
        <v>601216</v>
      </c>
      <c r="D234" s="1">
        <v>500</v>
      </c>
      <c r="E234" s="1">
        <v>5.49</v>
      </c>
      <c r="F234" s="1" t="s">
        <v>18</v>
      </c>
      <c r="G234" s="1" t="s">
        <v>12</v>
      </c>
      <c r="H234" s="1" t="s">
        <v>13</v>
      </c>
      <c r="I234" s="1">
        <v>601216</v>
      </c>
      <c r="J234" s="1" t="s">
        <v>14</v>
      </c>
      <c r="K234" s="1" t="s">
        <v>26</v>
      </c>
      <c r="L234">
        <f t="shared" si="15"/>
        <v>2745</v>
      </c>
      <c r="M234" s="1">
        <v>1</v>
      </c>
      <c r="N234">
        <f t="shared" si="16"/>
        <v>2745</v>
      </c>
      <c r="O234" s="2">
        <f t="shared" si="17"/>
        <v>0.8234999999999999</v>
      </c>
      <c r="P234" s="2">
        <f t="shared" si="18"/>
        <v>5</v>
      </c>
      <c r="Q234" s="2">
        <f>IF(I234&gt;=600000,L234*0.00002, 0)</f>
        <v>5.4900000000000004E-2</v>
      </c>
      <c r="R234" s="2">
        <f>MAX(N234*0.001, 0)</f>
        <v>2.7450000000000001</v>
      </c>
      <c r="S234" s="2">
        <f t="shared" si="19"/>
        <v>7.7999000000000001</v>
      </c>
    </row>
    <row r="235" spans="1:19" s="1" customFormat="1" x14ac:dyDescent="0.15">
      <c r="A235" s="1">
        <v>95921</v>
      </c>
      <c r="B235" s="1">
        <v>400013</v>
      </c>
      <c r="C235" s="1">
        <v>601216</v>
      </c>
      <c r="D235" s="1">
        <v>2000</v>
      </c>
      <c r="E235" s="1">
        <v>5.49</v>
      </c>
      <c r="F235" s="1" t="s">
        <v>18</v>
      </c>
      <c r="G235" s="1" t="s">
        <v>12</v>
      </c>
      <c r="H235" s="1" t="s">
        <v>13</v>
      </c>
      <c r="I235" s="1">
        <v>601216</v>
      </c>
      <c r="J235" s="1" t="s">
        <v>14</v>
      </c>
      <c r="K235" s="1" t="s">
        <v>26</v>
      </c>
      <c r="L235">
        <f t="shared" si="15"/>
        <v>10980</v>
      </c>
      <c r="M235" s="1">
        <v>1</v>
      </c>
      <c r="N235">
        <f t="shared" si="16"/>
        <v>10980</v>
      </c>
      <c r="O235" s="2">
        <f t="shared" si="17"/>
        <v>3.2939999999999996</v>
      </c>
      <c r="P235" s="2">
        <f t="shared" si="18"/>
        <v>5</v>
      </c>
      <c r="Q235" s="2">
        <f>IF(I235&gt;=600000,L235*0.00002, 0)</f>
        <v>0.21960000000000002</v>
      </c>
      <c r="R235" s="2">
        <f>MAX(N235*0.001, 0)</f>
        <v>10.98</v>
      </c>
      <c r="S235" s="2">
        <f t="shared" si="19"/>
        <v>16.1996</v>
      </c>
    </row>
    <row r="236" spans="1:19" s="1" customFormat="1" x14ac:dyDescent="0.15">
      <c r="A236" s="1">
        <v>95922</v>
      </c>
      <c r="B236" s="1">
        <v>400013</v>
      </c>
      <c r="C236" s="1">
        <v>601216</v>
      </c>
      <c r="D236" s="1">
        <v>2000</v>
      </c>
      <c r="E236" s="1">
        <v>5.49</v>
      </c>
      <c r="F236" s="1" t="s">
        <v>18</v>
      </c>
      <c r="G236" s="1" t="s">
        <v>12</v>
      </c>
      <c r="H236" s="1" t="s">
        <v>13</v>
      </c>
      <c r="I236" s="1">
        <v>601216</v>
      </c>
      <c r="J236" s="1" t="s">
        <v>14</v>
      </c>
      <c r="K236" s="1" t="s">
        <v>26</v>
      </c>
      <c r="L236">
        <f t="shared" si="15"/>
        <v>10980</v>
      </c>
      <c r="M236" s="1">
        <v>1</v>
      </c>
      <c r="N236">
        <f t="shared" si="16"/>
        <v>10980</v>
      </c>
      <c r="O236" s="2">
        <f t="shared" si="17"/>
        <v>3.2939999999999996</v>
      </c>
      <c r="P236" s="2">
        <f t="shared" si="18"/>
        <v>5</v>
      </c>
      <c r="Q236" s="2">
        <f>IF(I236&gt;=600000,L236*0.00002, 0)</f>
        <v>0.21960000000000002</v>
      </c>
      <c r="R236" s="2">
        <f>MAX(N236*0.001, 0)</f>
        <v>10.98</v>
      </c>
      <c r="S236" s="2">
        <f t="shared" si="19"/>
        <v>16.1996</v>
      </c>
    </row>
    <row r="237" spans="1:19" s="1" customFormat="1" x14ac:dyDescent="0.15">
      <c r="A237" s="1">
        <v>95922</v>
      </c>
      <c r="B237" s="1">
        <v>400013</v>
      </c>
      <c r="C237" s="1">
        <v>601216</v>
      </c>
      <c r="D237" s="1">
        <v>2000</v>
      </c>
      <c r="E237" s="1">
        <v>5.49</v>
      </c>
      <c r="F237" s="1" t="s">
        <v>18</v>
      </c>
      <c r="G237" s="1" t="s">
        <v>12</v>
      </c>
      <c r="H237" s="1" t="s">
        <v>13</v>
      </c>
      <c r="I237" s="1">
        <v>601216</v>
      </c>
      <c r="J237" s="1" t="s">
        <v>14</v>
      </c>
      <c r="K237" s="1" t="s">
        <v>26</v>
      </c>
      <c r="L237">
        <f t="shared" si="15"/>
        <v>10980</v>
      </c>
      <c r="M237" s="1">
        <v>1</v>
      </c>
      <c r="N237">
        <f t="shared" si="16"/>
        <v>10980</v>
      </c>
      <c r="O237" s="2">
        <f t="shared" si="17"/>
        <v>3.2939999999999996</v>
      </c>
      <c r="P237" s="2">
        <f t="shared" si="18"/>
        <v>5</v>
      </c>
      <c r="Q237" s="2">
        <f>IF(I237&gt;=600000,L237*0.00002, 0)</f>
        <v>0.21960000000000002</v>
      </c>
      <c r="R237" s="2">
        <f>MAX(N237*0.001, 0)</f>
        <v>10.98</v>
      </c>
      <c r="S237" s="2">
        <f t="shared" si="19"/>
        <v>16.1996</v>
      </c>
    </row>
    <row r="238" spans="1:19" s="1" customFormat="1" x14ac:dyDescent="0.15">
      <c r="A238" s="1">
        <v>95922</v>
      </c>
      <c r="B238" s="1">
        <v>400013</v>
      </c>
      <c r="C238" s="1">
        <v>601216</v>
      </c>
      <c r="D238" s="1">
        <v>200</v>
      </c>
      <c r="E238" s="1">
        <v>5.49</v>
      </c>
      <c r="F238" s="1" t="s">
        <v>18</v>
      </c>
      <c r="G238" s="1" t="s">
        <v>12</v>
      </c>
      <c r="H238" s="1" t="s">
        <v>13</v>
      </c>
      <c r="I238" s="1">
        <v>601216</v>
      </c>
      <c r="J238" s="1" t="s">
        <v>14</v>
      </c>
      <c r="K238" s="1" t="s">
        <v>26</v>
      </c>
      <c r="L238">
        <f t="shared" si="15"/>
        <v>1098</v>
      </c>
      <c r="M238" s="1">
        <v>1</v>
      </c>
      <c r="N238">
        <f t="shared" si="16"/>
        <v>1098</v>
      </c>
      <c r="O238" s="2">
        <f t="shared" si="17"/>
        <v>0.32939999999999997</v>
      </c>
      <c r="P238" s="2">
        <f t="shared" si="18"/>
        <v>5</v>
      </c>
      <c r="Q238" s="2">
        <f>IF(I238&gt;=600000,L238*0.00002, 0)</f>
        <v>2.196E-2</v>
      </c>
      <c r="R238" s="2">
        <f>MAX(N238*0.001, 0)</f>
        <v>1.0980000000000001</v>
      </c>
      <c r="S238" s="2">
        <f t="shared" si="19"/>
        <v>6.1199599999999998</v>
      </c>
    </row>
    <row r="239" spans="1:19" s="1" customFormat="1" x14ac:dyDescent="0.15">
      <c r="A239" s="1">
        <v>95922</v>
      </c>
      <c r="B239" s="1">
        <v>400013</v>
      </c>
      <c r="C239" s="1">
        <v>601216</v>
      </c>
      <c r="D239" s="1">
        <v>100</v>
      </c>
      <c r="E239" s="1">
        <v>5.49</v>
      </c>
      <c r="F239" s="1" t="s">
        <v>18</v>
      </c>
      <c r="G239" s="1" t="s">
        <v>12</v>
      </c>
      <c r="H239" s="1" t="s">
        <v>13</v>
      </c>
      <c r="I239" s="1">
        <v>601216</v>
      </c>
      <c r="J239" s="1" t="s">
        <v>14</v>
      </c>
      <c r="K239" s="1" t="s">
        <v>26</v>
      </c>
      <c r="L239">
        <f t="shared" si="15"/>
        <v>549</v>
      </c>
      <c r="M239" s="1">
        <v>1</v>
      </c>
      <c r="N239">
        <f t="shared" si="16"/>
        <v>549</v>
      </c>
      <c r="O239" s="2">
        <f t="shared" si="17"/>
        <v>0.16469999999999999</v>
      </c>
      <c r="P239" s="2">
        <f t="shared" si="18"/>
        <v>5</v>
      </c>
      <c r="Q239" s="2">
        <f>IF(I239&gt;=600000,L239*0.00002, 0)</f>
        <v>1.098E-2</v>
      </c>
      <c r="R239" s="2">
        <f>MAX(N239*0.001, 0)</f>
        <v>0.54900000000000004</v>
      </c>
      <c r="S239" s="2">
        <f t="shared" si="19"/>
        <v>5.5599800000000004</v>
      </c>
    </row>
    <row r="240" spans="1:19" s="1" customFormat="1" x14ac:dyDescent="0.15">
      <c r="A240" s="1">
        <v>95922</v>
      </c>
      <c r="B240" s="1">
        <v>400013</v>
      </c>
      <c r="C240" s="1">
        <v>601216</v>
      </c>
      <c r="D240" s="1">
        <v>41640</v>
      </c>
      <c r="E240" s="1">
        <v>5.49</v>
      </c>
      <c r="F240" s="1" t="s">
        <v>18</v>
      </c>
      <c r="G240" s="1" t="s">
        <v>12</v>
      </c>
      <c r="H240" s="1" t="s">
        <v>13</v>
      </c>
      <c r="I240" s="1">
        <v>601216</v>
      </c>
      <c r="J240" s="1" t="s">
        <v>14</v>
      </c>
      <c r="K240" s="1" t="s">
        <v>26</v>
      </c>
      <c r="L240">
        <f t="shared" si="15"/>
        <v>228603.6</v>
      </c>
      <c r="M240" s="1">
        <v>1</v>
      </c>
      <c r="N240">
        <f t="shared" si="16"/>
        <v>228603.6</v>
      </c>
      <c r="O240" s="2">
        <f t="shared" si="17"/>
        <v>68.58108</v>
      </c>
      <c r="P240" s="2">
        <f t="shared" si="18"/>
        <v>68.58108</v>
      </c>
      <c r="Q240" s="2">
        <f>IF(I240&gt;=600000,L240*0.00002, 0)</f>
        <v>4.5720720000000004</v>
      </c>
      <c r="R240" s="2">
        <f>MAX(N240*0.001, 0)</f>
        <v>228.6036</v>
      </c>
      <c r="S240" s="2">
        <f t="shared" si="19"/>
        <v>301.75675200000001</v>
      </c>
    </row>
    <row r="241" spans="1:20" x14ac:dyDescent="0.15">
      <c r="A241">
        <v>93019</v>
      </c>
      <c r="B241">
        <v>400020</v>
      </c>
      <c r="C241">
        <v>601601</v>
      </c>
      <c r="D241">
        <v>4827</v>
      </c>
      <c r="E241">
        <v>34.99</v>
      </c>
      <c r="F241" t="s">
        <v>11</v>
      </c>
      <c r="G241" t="s">
        <v>12</v>
      </c>
      <c r="H241" t="s">
        <v>13</v>
      </c>
      <c r="I241">
        <v>601601</v>
      </c>
      <c r="J241" t="s">
        <v>14</v>
      </c>
      <c r="K241" t="s">
        <v>17</v>
      </c>
      <c r="L241">
        <f t="shared" si="15"/>
        <v>168896.73</v>
      </c>
      <c r="M241" s="1">
        <v>-1</v>
      </c>
      <c r="N241">
        <f t="shared" si="16"/>
        <v>-168896.73</v>
      </c>
      <c r="O241" s="2">
        <f t="shared" si="17"/>
        <v>50.669018999999999</v>
      </c>
      <c r="P241" s="2">
        <f t="shared" si="18"/>
        <v>50.669018999999999</v>
      </c>
      <c r="Q241" s="2">
        <f>IF(I241&gt;=600000,L241*0.00002, 0)</f>
        <v>3.3779346000000006</v>
      </c>
      <c r="R241" s="2">
        <f>MAX(N241*0.001, 0)</f>
        <v>0</v>
      </c>
      <c r="S241" s="2">
        <f t="shared" si="19"/>
        <v>54.046953600000002</v>
      </c>
      <c r="T241">
        <f>N241-S241</f>
        <v>-168950.7769536</v>
      </c>
    </row>
    <row r="242" spans="1:20" x14ac:dyDescent="0.15">
      <c r="A242">
        <v>93019</v>
      </c>
      <c r="B242">
        <v>400020</v>
      </c>
      <c r="C242">
        <v>601601</v>
      </c>
      <c r="D242">
        <v>100</v>
      </c>
      <c r="E242">
        <v>34.99</v>
      </c>
      <c r="F242" t="s">
        <v>11</v>
      </c>
      <c r="G242" t="s">
        <v>12</v>
      </c>
      <c r="H242" t="s">
        <v>13</v>
      </c>
      <c r="I242">
        <v>601601</v>
      </c>
      <c r="J242" t="s">
        <v>14</v>
      </c>
      <c r="K242" t="s">
        <v>17</v>
      </c>
      <c r="L242">
        <f t="shared" si="15"/>
        <v>3499</v>
      </c>
      <c r="M242" s="1">
        <v>-1</v>
      </c>
      <c r="N242">
        <f t="shared" si="16"/>
        <v>-3499</v>
      </c>
      <c r="O242" s="2">
        <f t="shared" si="17"/>
        <v>1.0496999999999999</v>
      </c>
      <c r="P242" s="2">
        <f t="shared" si="18"/>
        <v>5</v>
      </c>
      <c r="Q242" s="2">
        <f>IF(I242&gt;=600000,L242*0.00002, 0)</f>
        <v>6.9980000000000001E-2</v>
      </c>
      <c r="R242" s="2">
        <f>MAX(N242*0.001, 0)</f>
        <v>0</v>
      </c>
      <c r="S242" s="2">
        <f t="shared" si="19"/>
        <v>5.0699800000000002</v>
      </c>
    </row>
    <row r="243" spans="1:20" x14ac:dyDescent="0.15">
      <c r="A243">
        <v>93019</v>
      </c>
      <c r="B243">
        <v>400020</v>
      </c>
      <c r="C243">
        <v>601601</v>
      </c>
      <c r="D243">
        <v>400</v>
      </c>
      <c r="E243">
        <v>34.99</v>
      </c>
      <c r="F243" t="s">
        <v>11</v>
      </c>
      <c r="G243" t="s">
        <v>12</v>
      </c>
      <c r="H243" t="s">
        <v>13</v>
      </c>
      <c r="I243">
        <v>601601</v>
      </c>
      <c r="J243" t="s">
        <v>14</v>
      </c>
      <c r="K243" t="s">
        <v>17</v>
      </c>
      <c r="L243">
        <f t="shared" si="15"/>
        <v>13996</v>
      </c>
      <c r="M243" s="1">
        <v>-1</v>
      </c>
      <c r="N243">
        <f t="shared" si="16"/>
        <v>-13996</v>
      </c>
      <c r="O243" s="2">
        <f t="shared" si="17"/>
        <v>4.1987999999999994</v>
      </c>
      <c r="P243" s="2">
        <f t="shared" si="18"/>
        <v>5</v>
      </c>
      <c r="Q243" s="2">
        <f>IF(I243&gt;=600000,L243*0.00002, 0)</f>
        <v>0.27992</v>
      </c>
      <c r="R243" s="2">
        <f>MAX(N243*0.001, 0)</f>
        <v>0</v>
      </c>
      <c r="S243" s="2">
        <f t="shared" si="19"/>
        <v>5.2799199999999997</v>
      </c>
    </row>
    <row r="244" spans="1:20" x14ac:dyDescent="0.15">
      <c r="A244">
        <v>93019</v>
      </c>
      <c r="B244">
        <v>400020</v>
      </c>
      <c r="C244">
        <v>601601</v>
      </c>
      <c r="D244">
        <v>300</v>
      </c>
      <c r="E244">
        <v>35</v>
      </c>
      <c r="F244" t="s">
        <v>11</v>
      </c>
      <c r="G244" t="s">
        <v>12</v>
      </c>
      <c r="H244" t="s">
        <v>13</v>
      </c>
      <c r="I244">
        <v>601601</v>
      </c>
      <c r="J244" t="s">
        <v>14</v>
      </c>
      <c r="K244" t="s">
        <v>17</v>
      </c>
      <c r="L244">
        <f t="shared" si="15"/>
        <v>10500</v>
      </c>
      <c r="M244" s="1">
        <v>-1</v>
      </c>
      <c r="N244">
        <f t="shared" si="16"/>
        <v>-10500</v>
      </c>
      <c r="O244" s="2">
        <f t="shared" si="17"/>
        <v>3.15</v>
      </c>
      <c r="P244" s="2">
        <f t="shared" si="18"/>
        <v>5</v>
      </c>
      <c r="Q244" s="2">
        <f>IF(I244&gt;=600000,L244*0.00002, 0)</f>
        <v>0.21000000000000002</v>
      </c>
      <c r="R244" s="2">
        <f>MAX(N244*0.001, 0)</f>
        <v>0</v>
      </c>
      <c r="S244" s="2">
        <f t="shared" si="19"/>
        <v>5.21</v>
      </c>
    </row>
    <row r="245" spans="1:20" x14ac:dyDescent="0.15">
      <c r="A245">
        <v>93019</v>
      </c>
      <c r="B245">
        <v>400020</v>
      </c>
      <c r="C245">
        <v>601601</v>
      </c>
      <c r="D245">
        <v>100</v>
      </c>
      <c r="E245">
        <v>35</v>
      </c>
      <c r="F245" t="s">
        <v>11</v>
      </c>
      <c r="G245" t="s">
        <v>12</v>
      </c>
      <c r="H245" t="s">
        <v>13</v>
      </c>
      <c r="I245">
        <v>601601</v>
      </c>
      <c r="J245" t="s">
        <v>14</v>
      </c>
      <c r="K245" t="s">
        <v>17</v>
      </c>
      <c r="L245">
        <f t="shared" si="15"/>
        <v>3500</v>
      </c>
      <c r="M245" s="1">
        <v>-1</v>
      </c>
      <c r="N245">
        <f t="shared" si="16"/>
        <v>-3500</v>
      </c>
      <c r="O245" s="2">
        <f t="shared" si="17"/>
        <v>1.0499999999999998</v>
      </c>
      <c r="P245" s="2">
        <f t="shared" si="18"/>
        <v>5</v>
      </c>
      <c r="Q245" s="2">
        <f>IF(I245&gt;=600000,L245*0.00002, 0)</f>
        <v>7.0000000000000007E-2</v>
      </c>
      <c r="R245" s="2">
        <f>MAX(N245*0.001, 0)</f>
        <v>0</v>
      </c>
      <c r="S245" s="2">
        <f t="shared" si="19"/>
        <v>5.07</v>
      </c>
    </row>
    <row r="246" spans="1:20" x14ac:dyDescent="0.15">
      <c r="A246">
        <v>93019</v>
      </c>
      <c r="B246">
        <v>400020</v>
      </c>
      <c r="C246">
        <v>601601</v>
      </c>
      <c r="D246">
        <v>273</v>
      </c>
      <c r="E246">
        <v>35</v>
      </c>
      <c r="F246" t="s">
        <v>11</v>
      </c>
      <c r="G246" t="s">
        <v>12</v>
      </c>
      <c r="H246" t="s">
        <v>13</v>
      </c>
      <c r="I246">
        <v>601601</v>
      </c>
      <c r="J246" t="s">
        <v>14</v>
      </c>
      <c r="K246" t="s">
        <v>17</v>
      </c>
      <c r="L246">
        <f t="shared" si="15"/>
        <v>9555</v>
      </c>
      <c r="M246" s="1">
        <v>-1</v>
      </c>
      <c r="N246">
        <f t="shared" si="16"/>
        <v>-9555</v>
      </c>
      <c r="O246" s="2">
        <f t="shared" si="17"/>
        <v>2.8664999999999998</v>
      </c>
      <c r="P246" s="2">
        <f t="shared" si="18"/>
        <v>5</v>
      </c>
      <c r="Q246" s="2">
        <f>IF(I246&gt;=600000,L246*0.00002, 0)</f>
        <v>0.19110000000000002</v>
      </c>
      <c r="R246" s="2">
        <f>MAX(N246*0.001, 0)</f>
        <v>0</v>
      </c>
      <c r="S246" s="2">
        <f t="shared" si="19"/>
        <v>5.1910999999999996</v>
      </c>
    </row>
    <row r="247" spans="1:20" x14ac:dyDescent="0.15">
      <c r="A247">
        <v>94037</v>
      </c>
      <c r="B247">
        <v>400020</v>
      </c>
      <c r="C247">
        <v>601601</v>
      </c>
      <c r="D247">
        <v>2000</v>
      </c>
      <c r="E247">
        <v>34.74</v>
      </c>
      <c r="F247" t="s">
        <v>11</v>
      </c>
      <c r="G247" t="s">
        <v>12</v>
      </c>
      <c r="H247" t="s">
        <v>13</v>
      </c>
      <c r="I247">
        <v>601601</v>
      </c>
      <c r="J247" t="s">
        <v>14</v>
      </c>
      <c r="K247" t="s">
        <v>17</v>
      </c>
      <c r="L247">
        <f t="shared" si="15"/>
        <v>69480</v>
      </c>
      <c r="M247" s="1">
        <v>-1</v>
      </c>
      <c r="N247">
        <f t="shared" si="16"/>
        <v>-69480</v>
      </c>
      <c r="O247" s="2">
        <f t="shared" si="17"/>
        <v>20.843999999999998</v>
      </c>
      <c r="P247" s="2">
        <f t="shared" si="18"/>
        <v>20.843999999999998</v>
      </c>
      <c r="Q247" s="2">
        <f>IF(I247&gt;=600000,L247*0.00002, 0)</f>
        <v>1.3896000000000002</v>
      </c>
      <c r="R247" s="2">
        <f>MAX(N247*0.001, 0)</f>
        <v>0</v>
      </c>
      <c r="S247" s="2">
        <f t="shared" si="19"/>
        <v>22.233599999999999</v>
      </c>
    </row>
    <row r="248" spans="1:20" x14ac:dyDescent="0.15">
      <c r="A248">
        <v>94037</v>
      </c>
      <c r="B248">
        <v>400020</v>
      </c>
      <c r="C248">
        <v>601601</v>
      </c>
      <c r="D248">
        <v>1200</v>
      </c>
      <c r="E248">
        <v>34.74</v>
      </c>
      <c r="F248" t="s">
        <v>11</v>
      </c>
      <c r="G248" t="s">
        <v>12</v>
      </c>
      <c r="H248" t="s">
        <v>13</v>
      </c>
      <c r="I248">
        <v>601601</v>
      </c>
      <c r="J248" t="s">
        <v>14</v>
      </c>
      <c r="K248" t="s">
        <v>17</v>
      </c>
      <c r="L248">
        <f t="shared" si="15"/>
        <v>41688</v>
      </c>
      <c r="M248" s="1">
        <v>-1</v>
      </c>
      <c r="N248">
        <f t="shared" si="16"/>
        <v>-41688</v>
      </c>
      <c r="O248" s="2">
        <f t="shared" si="17"/>
        <v>12.506399999999999</v>
      </c>
      <c r="P248" s="2">
        <f t="shared" si="18"/>
        <v>12.506399999999999</v>
      </c>
      <c r="Q248" s="2">
        <f>IF(I248&gt;=600000,L248*0.00002, 0)</f>
        <v>0.83376000000000006</v>
      </c>
      <c r="R248" s="2">
        <f>MAX(N248*0.001, 0)</f>
        <v>0</v>
      </c>
      <c r="S248" s="2">
        <f t="shared" si="19"/>
        <v>13.340159999999999</v>
      </c>
    </row>
    <row r="249" spans="1:20" x14ac:dyDescent="0.15">
      <c r="A249">
        <v>94039</v>
      </c>
      <c r="B249">
        <v>400020</v>
      </c>
      <c r="C249">
        <v>601601</v>
      </c>
      <c r="D249">
        <v>2800</v>
      </c>
      <c r="E249">
        <v>34.74</v>
      </c>
      <c r="F249" t="s">
        <v>11</v>
      </c>
      <c r="G249" t="s">
        <v>12</v>
      </c>
      <c r="H249" t="s">
        <v>13</v>
      </c>
      <c r="I249">
        <v>601601</v>
      </c>
      <c r="J249" t="s">
        <v>14</v>
      </c>
      <c r="K249" t="s">
        <v>17</v>
      </c>
      <c r="L249">
        <f t="shared" si="15"/>
        <v>97272</v>
      </c>
      <c r="M249" s="1">
        <v>-1</v>
      </c>
      <c r="N249">
        <f t="shared" si="16"/>
        <v>-97272</v>
      </c>
      <c r="O249" s="2">
        <f t="shared" si="17"/>
        <v>29.181599999999996</v>
      </c>
      <c r="P249" s="2">
        <f t="shared" si="18"/>
        <v>29.181599999999996</v>
      </c>
      <c r="Q249" s="2">
        <f>IF(I249&gt;=600000,L249*0.00002, 0)</f>
        <v>1.9454400000000001</v>
      </c>
      <c r="R249" s="2">
        <f>MAX(N249*0.001, 0)</f>
        <v>0</v>
      </c>
      <c r="S249" s="2">
        <f t="shared" si="19"/>
        <v>31.127039999999997</v>
      </c>
    </row>
    <row r="250" spans="1:20" x14ac:dyDescent="0.15">
      <c r="A250">
        <v>94255</v>
      </c>
      <c r="B250">
        <v>400020</v>
      </c>
      <c r="C250">
        <v>601601</v>
      </c>
      <c r="D250">
        <v>6000</v>
      </c>
      <c r="E250">
        <v>34.700000000000003</v>
      </c>
      <c r="F250" t="s">
        <v>11</v>
      </c>
      <c r="G250" t="s">
        <v>12</v>
      </c>
      <c r="H250" t="s">
        <v>13</v>
      </c>
      <c r="I250">
        <v>601601</v>
      </c>
      <c r="J250" t="s">
        <v>14</v>
      </c>
      <c r="K250" t="s">
        <v>17</v>
      </c>
      <c r="L250">
        <f t="shared" si="15"/>
        <v>208200.00000000003</v>
      </c>
      <c r="M250" s="1">
        <v>-1</v>
      </c>
      <c r="N250">
        <f t="shared" si="16"/>
        <v>-208200.00000000003</v>
      </c>
      <c r="O250" s="2">
        <f t="shared" si="17"/>
        <v>62.46</v>
      </c>
      <c r="P250" s="2">
        <f t="shared" si="18"/>
        <v>62.46</v>
      </c>
      <c r="Q250" s="2">
        <f>IF(I250&gt;=600000,L250*0.00002, 0)</f>
        <v>4.1640000000000006</v>
      </c>
      <c r="R250" s="2">
        <f>MAX(N250*0.001, 0)</f>
        <v>0</v>
      </c>
      <c r="S250" s="2">
        <f t="shared" si="19"/>
        <v>66.623999999999995</v>
      </c>
    </row>
    <row r="251" spans="1:20" x14ac:dyDescent="0.15">
      <c r="A251">
        <v>94306</v>
      </c>
      <c r="B251">
        <v>400020</v>
      </c>
      <c r="C251">
        <v>601601</v>
      </c>
      <c r="D251">
        <v>400</v>
      </c>
      <c r="E251">
        <v>34.76</v>
      </c>
      <c r="F251" t="s">
        <v>11</v>
      </c>
      <c r="G251" t="s">
        <v>12</v>
      </c>
      <c r="H251" t="s">
        <v>13</v>
      </c>
      <c r="I251">
        <v>601601</v>
      </c>
      <c r="J251" t="s">
        <v>14</v>
      </c>
      <c r="K251" t="s">
        <v>17</v>
      </c>
      <c r="L251">
        <f t="shared" si="15"/>
        <v>13904</v>
      </c>
      <c r="M251" s="1">
        <v>-1</v>
      </c>
      <c r="N251">
        <f t="shared" si="16"/>
        <v>-13904</v>
      </c>
      <c r="O251" s="2">
        <f t="shared" si="17"/>
        <v>4.1711999999999998</v>
      </c>
      <c r="P251" s="2">
        <f t="shared" si="18"/>
        <v>5</v>
      </c>
      <c r="Q251" s="2">
        <f>IF(I251&gt;=600000,L251*0.00002, 0)</f>
        <v>0.27808000000000005</v>
      </c>
      <c r="R251" s="2">
        <f>MAX(N251*0.001, 0)</f>
        <v>0</v>
      </c>
      <c r="S251" s="2">
        <f t="shared" si="19"/>
        <v>5.2780800000000001</v>
      </c>
    </row>
    <row r="252" spans="1:20" x14ac:dyDescent="0.15">
      <c r="A252">
        <v>94308</v>
      </c>
      <c r="B252">
        <v>400020</v>
      </c>
      <c r="C252">
        <v>601601</v>
      </c>
      <c r="D252">
        <v>900</v>
      </c>
      <c r="E252">
        <v>34.76</v>
      </c>
      <c r="F252" t="s">
        <v>11</v>
      </c>
      <c r="G252" t="s">
        <v>12</v>
      </c>
      <c r="H252" t="s">
        <v>13</v>
      </c>
      <c r="I252">
        <v>601601</v>
      </c>
      <c r="J252" t="s">
        <v>14</v>
      </c>
      <c r="K252" t="s">
        <v>17</v>
      </c>
      <c r="L252">
        <f t="shared" si="15"/>
        <v>31284</v>
      </c>
      <c r="M252" s="1">
        <v>-1</v>
      </c>
      <c r="N252">
        <f t="shared" si="16"/>
        <v>-31284</v>
      </c>
      <c r="O252" s="2">
        <f t="shared" si="17"/>
        <v>9.3851999999999993</v>
      </c>
      <c r="P252" s="2">
        <f t="shared" si="18"/>
        <v>9.3851999999999993</v>
      </c>
      <c r="Q252" s="2">
        <f>IF(I252&gt;=600000,L252*0.00002, 0)</f>
        <v>0.62568000000000001</v>
      </c>
      <c r="R252" s="2">
        <f>MAX(N252*0.001, 0)</f>
        <v>0</v>
      </c>
      <c r="S252" s="2">
        <f t="shared" si="19"/>
        <v>10.01088</v>
      </c>
    </row>
    <row r="253" spans="1:20" x14ac:dyDescent="0.15">
      <c r="A253">
        <v>94312</v>
      </c>
      <c r="B253">
        <v>400020</v>
      </c>
      <c r="C253">
        <v>601601</v>
      </c>
      <c r="D253">
        <v>1500</v>
      </c>
      <c r="E253">
        <v>34.76</v>
      </c>
      <c r="F253" t="s">
        <v>11</v>
      </c>
      <c r="G253" t="s">
        <v>12</v>
      </c>
      <c r="H253" t="s">
        <v>13</v>
      </c>
      <c r="I253">
        <v>601601</v>
      </c>
      <c r="J253" t="s">
        <v>14</v>
      </c>
      <c r="K253" t="s">
        <v>17</v>
      </c>
      <c r="L253">
        <f t="shared" si="15"/>
        <v>52140</v>
      </c>
      <c r="M253" s="1">
        <v>-1</v>
      </c>
      <c r="N253">
        <f t="shared" si="16"/>
        <v>-52140</v>
      </c>
      <c r="O253" s="2">
        <f t="shared" si="17"/>
        <v>15.641999999999999</v>
      </c>
      <c r="P253" s="2">
        <f t="shared" si="18"/>
        <v>15.641999999999999</v>
      </c>
      <c r="Q253" s="2">
        <f>IF(I253&gt;=600000,L253*0.00002, 0)</f>
        <v>1.0428000000000002</v>
      </c>
      <c r="R253" s="2">
        <f>MAX(N253*0.001, 0)</f>
        <v>0</v>
      </c>
      <c r="S253" s="2">
        <f t="shared" si="19"/>
        <v>16.684799999999999</v>
      </c>
    </row>
    <row r="254" spans="1:20" x14ac:dyDescent="0.15">
      <c r="A254">
        <v>94314</v>
      </c>
      <c r="B254">
        <v>400020</v>
      </c>
      <c r="C254">
        <v>601601</v>
      </c>
      <c r="D254">
        <v>600</v>
      </c>
      <c r="E254">
        <v>34.76</v>
      </c>
      <c r="F254" t="s">
        <v>11</v>
      </c>
      <c r="G254" t="s">
        <v>12</v>
      </c>
      <c r="H254" t="s">
        <v>13</v>
      </c>
      <c r="I254">
        <v>601601</v>
      </c>
      <c r="J254" t="s">
        <v>14</v>
      </c>
      <c r="K254" t="s">
        <v>17</v>
      </c>
      <c r="L254">
        <f t="shared" si="15"/>
        <v>20856</v>
      </c>
      <c r="M254" s="1">
        <v>-1</v>
      </c>
      <c r="N254">
        <f t="shared" si="16"/>
        <v>-20856</v>
      </c>
      <c r="O254" s="2">
        <f t="shared" si="17"/>
        <v>6.2567999999999993</v>
      </c>
      <c r="P254" s="2">
        <f t="shared" si="18"/>
        <v>6.2567999999999993</v>
      </c>
      <c r="Q254" s="2">
        <f>IF(I254&gt;=600000,L254*0.00002, 0)</f>
        <v>0.41712000000000005</v>
      </c>
      <c r="R254" s="2">
        <f>MAX(N254*0.001, 0)</f>
        <v>0</v>
      </c>
      <c r="S254" s="2">
        <f t="shared" si="19"/>
        <v>6.673919999999999</v>
      </c>
    </row>
    <row r="255" spans="1:20" x14ac:dyDescent="0.15">
      <c r="A255">
        <v>94315</v>
      </c>
      <c r="B255">
        <v>400020</v>
      </c>
      <c r="C255">
        <v>601601</v>
      </c>
      <c r="D255">
        <v>2600</v>
      </c>
      <c r="E255">
        <v>34.76</v>
      </c>
      <c r="F255" t="s">
        <v>11</v>
      </c>
      <c r="G255" t="s">
        <v>12</v>
      </c>
      <c r="H255" t="s">
        <v>13</v>
      </c>
      <c r="I255">
        <v>601601</v>
      </c>
      <c r="J255" t="s">
        <v>14</v>
      </c>
      <c r="K255" t="s">
        <v>17</v>
      </c>
      <c r="L255">
        <f t="shared" si="15"/>
        <v>90376</v>
      </c>
      <c r="M255" s="1">
        <v>-1</v>
      </c>
      <c r="N255">
        <f t="shared" si="16"/>
        <v>-90376</v>
      </c>
      <c r="O255" s="2">
        <f t="shared" si="17"/>
        <v>27.112799999999996</v>
      </c>
      <c r="P255" s="2">
        <f t="shared" si="18"/>
        <v>27.112799999999996</v>
      </c>
      <c r="Q255" s="2">
        <f>IF(I255&gt;=600000,L255*0.00002, 0)</f>
        <v>1.8075200000000002</v>
      </c>
      <c r="R255" s="2">
        <f>MAX(N255*0.001, 0)</f>
        <v>0</v>
      </c>
      <c r="S255" s="2">
        <f t="shared" si="19"/>
        <v>28.920319999999997</v>
      </c>
    </row>
    <row r="256" spans="1:20" x14ac:dyDescent="0.15">
      <c r="A256">
        <v>94641</v>
      </c>
      <c r="B256">
        <v>400020</v>
      </c>
      <c r="C256">
        <v>601601</v>
      </c>
      <c r="D256">
        <v>400</v>
      </c>
      <c r="E256">
        <v>34.92</v>
      </c>
      <c r="F256" t="s">
        <v>18</v>
      </c>
      <c r="G256" t="s">
        <v>12</v>
      </c>
      <c r="H256" t="s">
        <v>13</v>
      </c>
      <c r="I256">
        <v>601601</v>
      </c>
      <c r="J256" t="s">
        <v>14</v>
      </c>
      <c r="K256" t="s">
        <v>17</v>
      </c>
      <c r="L256">
        <f t="shared" si="15"/>
        <v>13968</v>
      </c>
      <c r="M256" s="1">
        <v>1</v>
      </c>
      <c r="N256">
        <f t="shared" si="16"/>
        <v>13968</v>
      </c>
      <c r="O256" s="2">
        <f t="shared" si="17"/>
        <v>4.1903999999999995</v>
      </c>
      <c r="P256" s="2">
        <f t="shared" si="18"/>
        <v>5</v>
      </c>
      <c r="Q256" s="2">
        <f>IF(I256&gt;=600000,L256*0.00002, 0)</f>
        <v>0.27936</v>
      </c>
      <c r="R256" s="2">
        <f>MAX(N256*0.001, 0)</f>
        <v>13.968</v>
      </c>
      <c r="S256" s="2">
        <f t="shared" si="19"/>
        <v>19.24736</v>
      </c>
    </row>
    <row r="257" spans="1:19" x14ac:dyDescent="0.15">
      <c r="A257">
        <v>94641</v>
      </c>
      <c r="B257">
        <v>400020</v>
      </c>
      <c r="C257">
        <v>601601</v>
      </c>
      <c r="D257">
        <v>100</v>
      </c>
      <c r="E257">
        <v>34.92</v>
      </c>
      <c r="F257" t="s">
        <v>18</v>
      </c>
      <c r="G257" t="s">
        <v>12</v>
      </c>
      <c r="H257" t="s">
        <v>13</v>
      </c>
      <c r="I257">
        <v>601601</v>
      </c>
      <c r="J257" t="s">
        <v>14</v>
      </c>
      <c r="K257" t="s">
        <v>17</v>
      </c>
      <c r="L257">
        <f t="shared" si="15"/>
        <v>3492</v>
      </c>
      <c r="M257" s="1">
        <v>1</v>
      </c>
      <c r="N257">
        <f t="shared" si="16"/>
        <v>3492</v>
      </c>
      <c r="O257" s="2">
        <f t="shared" si="17"/>
        <v>1.0475999999999999</v>
      </c>
      <c r="P257" s="2">
        <f t="shared" si="18"/>
        <v>5</v>
      </c>
      <c r="Q257" s="2">
        <f>IF(I257&gt;=600000,L257*0.00002, 0)</f>
        <v>6.9839999999999999E-2</v>
      </c>
      <c r="R257" s="2">
        <f>MAX(N257*0.001, 0)</f>
        <v>3.492</v>
      </c>
      <c r="S257" s="2">
        <f t="shared" si="19"/>
        <v>8.5618400000000001</v>
      </c>
    </row>
    <row r="258" spans="1:19" x14ac:dyDescent="0.15">
      <c r="A258">
        <v>94641</v>
      </c>
      <c r="B258">
        <v>400020</v>
      </c>
      <c r="C258">
        <v>601601</v>
      </c>
      <c r="D258">
        <v>4500</v>
      </c>
      <c r="E258">
        <v>34.92</v>
      </c>
      <c r="F258" t="s">
        <v>18</v>
      </c>
      <c r="G258" t="s">
        <v>12</v>
      </c>
      <c r="H258" t="s">
        <v>13</v>
      </c>
      <c r="I258">
        <v>601601</v>
      </c>
      <c r="J258" t="s">
        <v>14</v>
      </c>
      <c r="K258" t="s">
        <v>17</v>
      </c>
      <c r="L258">
        <f t="shared" si="15"/>
        <v>157140</v>
      </c>
      <c r="M258" s="1">
        <v>1</v>
      </c>
      <c r="N258">
        <f t="shared" si="16"/>
        <v>157140</v>
      </c>
      <c r="O258" s="2">
        <f t="shared" si="17"/>
        <v>47.141999999999996</v>
      </c>
      <c r="P258" s="2">
        <f t="shared" si="18"/>
        <v>47.141999999999996</v>
      </c>
      <c r="Q258" s="2">
        <f>IF(I258&gt;=600000,L258*0.00002, 0)</f>
        <v>3.1428000000000003</v>
      </c>
      <c r="R258" s="2">
        <f>MAX(N258*0.001, 0)</f>
        <v>157.14000000000001</v>
      </c>
      <c r="S258" s="2">
        <f t="shared" si="19"/>
        <v>207.4248</v>
      </c>
    </row>
    <row r="259" spans="1:19" x14ac:dyDescent="0.15">
      <c r="A259">
        <v>94716</v>
      </c>
      <c r="B259">
        <v>400020</v>
      </c>
      <c r="C259">
        <v>601601</v>
      </c>
      <c r="D259">
        <v>5000</v>
      </c>
      <c r="E259">
        <v>34.979999999999997</v>
      </c>
      <c r="F259" t="s">
        <v>18</v>
      </c>
      <c r="G259" t="s">
        <v>12</v>
      </c>
      <c r="H259" t="s">
        <v>13</v>
      </c>
      <c r="I259">
        <v>601601</v>
      </c>
      <c r="J259" t="s">
        <v>14</v>
      </c>
      <c r="K259" t="s">
        <v>17</v>
      </c>
      <c r="L259">
        <f t="shared" ref="L259:L322" si="20">D259*E259</f>
        <v>174899.99999999997</v>
      </c>
      <c r="M259" s="1">
        <v>1</v>
      </c>
      <c r="N259">
        <f t="shared" ref="N259:N322" si="21">L259*M259</f>
        <v>174899.99999999997</v>
      </c>
      <c r="O259" s="2">
        <f t="shared" ref="O259:O322" si="22">L259*0.0003</f>
        <v>52.469999999999985</v>
      </c>
      <c r="P259" s="2">
        <f t="shared" ref="P259:P322" si="23">MAX(O259,5)</f>
        <v>52.469999999999985</v>
      </c>
      <c r="Q259" s="2">
        <f>IF(I259&gt;=600000,L259*0.00002, 0)</f>
        <v>3.4979999999999998</v>
      </c>
      <c r="R259" s="2">
        <f>MAX(N259*0.001, 0)</f>
        <v>174.89999999999998</v>
      </c>
      <c r="S259" s="2">
        <f t="shared" ref="S259:S322" si="24">P259+Q259+R259</f>
        <v>230.86799999999997</v>
      </c>
    </row>
    <row r="260" spans="1:19" x14ac:dyDescent="0.15">
      <c r="A260">
        <v>94910</v>
      </c>
      <c r="B260">
        <v>400020</v>
      </c>
      <c r="C260">
        <v>601601</v>
      </c>
      <c r="D260">
        <v>2000</v>
      </c>
      <c r="E260">
        <v>34.96</v>
      </c>
      <c r="F260" t="s">
        <v>18</v>
      </c>
      <c r="G260" t="s">
        <v>12</v>
      </c>
      <c r="H260" t="s">
        <v>13</v>
      </c>
      <c r="I260">
        <v>601601</v>
      </c>
      <c r="J260" t="s">
        <v>14</v>
      </c>
      <c r="K260" t="s">
        <v>17</v>
      </c>
      <c r="L260">
        <f t="shared" si="20"/>
        <v>69920</v>
      </c>
      <c r="M260" s="1">
        <v>1</v>
      </c>
      <c r="N260">
        <f t="shared" si="21"/>
        <v>69920</v>
      </c>
      <c r="O260" s="2">
        <f t="shared" si="22"/>
        <v>20.975999999999999</v>
      </c>
      <c r="P260" s="2">
        <f t="shared" si="23"/>
        <v>20.975999999999999</v>
      </c>
      <c r="Q260" s="2">
        <f>IF(I260&gt;=600000,L260*0.00002, 0)</f>
        <v>1.3984000000000001</v>
      </c>
      <c r="R260" s="2">
        <f>MAX(N260*0.001, 0)</f>
        <v>69.92</v>
      </c>
      <c r="S260" s="2">
        <f t="shared" si="24"/>
        <v>92.294399999999996</v>
      </c>
    </row>
    <row r="261" spans="1:19" x14ac:dyDescent="0.15">
      <c r="A261">
        <v>94910</v>
      </c>
      <c r="B261">
        <v>400020</v>
      </c>
      <c r="C261">
        <v>601601</v>
      </c>
      <c r="D261">
        <v>4000</v>
      </c>
      <c r="E261">
        <v>34.950000000000003</v>
      </c>
      <c r="F261" t="s">
        <v>18</v>
      </c>
      <c r="G261" t="s">
        <v>12</v>
      </c>
      <c r="H261" t="s">
        <v>13</v>
      </c>
      <c r="I261">
        <v>601601</v>
      </c>
      <c r="J261" t="s">
        <v>14</v>
      </c>
      <c r="K261" t="s">
        <v>17</v>
      </c>
      <c r="L261">
        <f t="shared" si="20"/>
        <v>139800</v>
      </c>
      <c r="M261" s="1">
        <v>1</v>
      </c>
      <c r="N261">
        <f t="shared" si="21"/>
        <v>139800</v>
      </c>
      <c r="O261" s="2">
        <f t="shared" si="22"/>
        <v>41.94</v>
      </c>
      <c r="P261" s="2">
        <f t="shared" si="23"/>
        <v>41.94</v>
      </c>
      <c r="Q261" s="2">
        <f>IF(I261&gt;=600000,L261*0.00002, 0)</f>
        <v>2.7960000000000003</v>
      </c>
      <c r="R261" s="2">
        <f>MAX(N261*0.001, 0)</f>
        <v>139.80000000000001</v>
      </c>
      <c r="S261" s="2">
        <f t="shared" si="24"/>
        <v>184.536</v>
      </c>
    </row>
    <row r="262" spans="1:19" x14ac:dyDescent="0.15">
      <c r="A262">
        <v>94910</v>
      </c>
      <c r="B262">
        <v>400020</v>
      </c>
      <c r="C262">
        <v>601601</v>
      </c>
      <c r="D262">
        <v>3000</v>
      </c>
      <c r="E262">
        <v>34.96</v>
      </c>
      <c r="F262" t="s">
        <v>18</v>
      </c>
      <c r="G262" t="s">
        <v>12</v>
      </c>
      <c r="H262" t="s">
        <v>13</v>
      </c>
      <c r="I262">
        <v>601601</v>
      </c>
      <c r="J262" t="s">
        <v>14</v>
      </c>
      <c r="K262" t="s">
        <v>17</v>
      </c>
      <c r="L262">
        <f t="shared" si="20"/>
        <v>104880</v>
      </c>
      <c r="M262" s="1">
        <v>1</v>
      </c>
      <c r="N262">
        <f t="shared" si="21"/>
        <v>104880</v>
      </c>
      <c r="O262" s="2">
        <f t="shared" si="22"/>
        <v>31.463999999999999</v>
      </c>
      <c r="P262" s="2">
        <f t="shared" si="23"/>
        <v>31.463999999999999</v>
      </c>
      <c r="Q262" s="2">
        <f>IF(I262&gt;=600000,L262*0.00002, 0)</f>
        <v>2.0976000000000004</v>
      </c>
      <c r="R262" s="2">
        <f>MAX(N262*0.001, 0)</f>
        <v>104.88</v>
      </c>
      <c r="S262" s="2">
        <f t="shared" si="24"/>
        <v>138.44159999999999</v>
      </c>
    </row>
    <row r="263" spans="1:19" x14ac:dyDescent="0.15">
      <c r="A263">
        <v>95031</v>
      </c>
      <c r="B263">
        <v>400020</v>
      </c>
      <c r="C263">
        <v>601601</v>
      </c>
      <c r="D263">
        <v>2600</v>
      </c>
      <c r="E263">
        <v>34.96</v>
      </c>
      <c r="F263" t="s">
        <v>18</v>
      </c>
      <c r="G263" t="s">
        <v>12</v>
      </c>
      <c r="H263" t="s">
        <v>13</v>
      </c>
      <c r="I263">
        <v>601601</v>
      </c>
      <c r="J263" t="s">
        <v>14</v>
      </c>
      <c r="K263" t="s">
        <v>17</v>
      </c>
      <c r="L263">
        <f t="shared" si="20"/>
        <v>90896</v>
      </c>
      <c r="M263" s="1">
        <v>1</v>
      </c>
      <c r="N263">
        <f t="shared" si="21"/>
        <v>90896</v>
      </c>
      <c r="O263" s="2">
        <f t="shared" si="22"/>
        <v>27.268799999999999</v>
      </c>
      <c r="P263" s="2">
        <f t="shared" si="23"/>
        <v>27.268799999999999</v>
      </c>
      <c r="Q263" s="2">
        <f>IF(I263&gt;=600000,L263*0.00002, 0)</f>
        <v>1.8179200000000002</v>
      </c>
      <c r="R263" s="2">
        <f>MAX(N263*0.001, 0)</f>
        <v>90.896000000000001</v>
      </c>
      <c r="S263" s="2">
        <f t="shared" si="24"/>
        <v>119.98272</v>
      </c>
    </row>
    <row r="264" spans="1:19" x14ac:dyDescent="0.15">
      <c r="A264">
        <v>95144</v>
      </c>
      <c r="B264">
        <v>400020</v>
      </c>
      <c r="C264">
        <v>601601</v>
      </c>
      <c r="D264">
        <v>1400</v>
      </c>
      <c r="E264">
        <v>34.79</v>
      </c>
      <c r="F264" t="s">
        <v>18</v>
      </c>
      <c r="G264" t="s">
        <v>12</v>
      </c>
      <c r="H264" t="s">
        <v>13</v>
      </c>
      <c r="I264">
        <v>601601</v>
      </c>
      <c r="J264" t="s">
        <v>14</v>
      </c>
      <c r="K264" t="s">
        <v>17</v>
      </c>
      <c r="L264">
        <f t="shared" si="20"/>
        <v>48706</v>
      </c>
      <c r="M264" s="1">
        <v>1</v>
      </c>
      <c r="N264">
        <f t="shared" si="21"/>
        <v>48706</v>
      </c>
      <c r="O264" s="2">
        <f t="shared" si="22"/>
        <v>14.611799999999999</v>
      </c>
      <c r="P264" s="2">
        <f t="shared" si="23"/>
        <v>14.611799999999999</v>
      </c>
      <c r="Q264" s="2">
        <f>IF(I264&gt;=600000,L264*0.00002, 0)</f>
        <v>0.9741200000000001</v>
      </c>
      <c r="R264" s="2">
        <f>MAX(N264*0.001, 0)</f>
        <v>48.706000000000003</v>
      </c>
      <c r="S264" s="2">
        <f t="shared" si="24"/>
        <v>64.291920000000005</v>
      </c>
    </row>
    <row r="265" spans="1:19" x14ac:dyDescent="0.15">
      <c r="A265">
        <v>95153</v>
      </c>
      <c r="B265">
        <v>400020</v>
      </c>
      <c r="C265">
        <v>601601</v>
      </c>
      <c r="D265">
        <v>500</v>
      </c>
      <c r="E265">
        <v>34.79</v>
      </c>
      <c r="F265" t="s">
        <v>18</v>
      </c>
      <c r="G265" t="s">
        <v>12</v>
      </c>
      <c r="H265" t="s">
        <v>13</v>
      </c>
      <c r="I265">
        <v>601601</v>
      </c>
      <c r="J265" t="s">
        <v>14</v>
      </c>
      <c r="K265" t="s">
        <v>17</v>
      </c>
      <c r="L265">
        <f t="shared" si="20"/>
        <v>17395</v>
      </c>
      <c r="M265" s="1">
        <v>1</v>
      </c>
      <c r="N265">
        <f t="shared" si="21"/>
        <v>17395</v>
      </c>
      <c r="O265" s="2">
        <f t="shared" si="22"/>
        <v>5.2184999999999997</v>
      </c>
      <c r="P265" s="2">
        <f t="shared" si="23"/>
        <v>5.2184999999999997</v>
      </c>
      <c r="Q265" s="2">
        <f>IF(I265&gt;=600000,L265*0.00002, 0)</f>
        <v>0.34790000000000004</v>
      </c>
      <c r="R265" s="2">
        <f>MAX(N265*0.001, 0)</f>
        <v>17.395</v>
      </c>
      <c r="S265" s="2">
        <f t="shared" si="24"/>
        <v>22.961399999999998</v>
      </c>
    </row>
    <row r="266" spans="1:19" x14ac:dyDescent="0.15">
      <c r="A266">
        <v>95157</v>
      </c>
      <c r="B266">
        <v>400020</v>
      </c>
      <c r="C266">
        <v>601601</v>
      </c>
      <c r="D266">
        <v>500</v>
      </c>
      <c r="E266">
        <v>34.79</v>
      </c>
      <c r="F266" t="s">
        <v>18</v>
      </c>
      <c r="G266" t="s">
        <v>12</v>
      </c>
      <c r="H266" t="s">
        <v>13</v>
      </c>
      <c r="I266">
        <v>601601</v>
      </c>
      <c r="J266" t="s">
        <v>14</v>
      </c>
      <c r="K266" t="s">
        <v>17</v>
      </c>
      <c r="L266">
        <f t="shared" si="20"/>
        <v>17395</v>
      </c>
      <c r="M266" s="1">
        <v>1</v>
      </c>
      <c r="N266">
        <f t="shared" si="21"/>
        <v>17395</v>
      </c>
      <c r="O266" s="2">
        <f t="shared" si="22"/>
        <v>5.2184999999999997</v>
      </c>
      <c r="P266" s="2">
        <f t="shared" si="23"/>
        <v>5.2184999999999997</v>
      </c>
      <c r="Q266" s="2">
        <f>IF(I266&gt;=600000,L266*0.00002, 0)</f>
        <v>0.34790000000000004</v>
      </c>
      <c r="R266" s="2">
        <f>MAX(N266*0.001, 0)</f>
        <v>17.395</v>
      </c>
      <c r="S266" s="2">
        <f t="shared" si="24"/>
        <v>22.961399999999998</v>
      </c>
    </row>
    <row r="267" spans="1:19" x14ac:dyDescent="0.15">
      <c r="A267">
        <v>100108</v>
      </c>
      <c r="B267">
        <v>400020</v>
      </c>
      <c r="C267">
        <v>601601</v>
      </c>
      <c r="D267">
        <v>3000</v>
      </c>
      <c r="E267">
        <v>34.590000000000003</v>
      </c>
      <c r="F267" t="s">
        <v>11</v>
      </c>
      <c r="G267" t="s">
        <v>12</v>
      </c>
      <c r="H267" t="s">
        <v>13</v>
      </c>
      <c r="I267">
        <v>601601</v>
      </c>
      <c r="J267" t="s">
        <v>14</v>
      </c>
      <c r="K267" t="s">
        <v>17</v>
      </c>
      <c r="L267">
        <f t="shared" si="20"/>
        <v>103770.00000000001</v>
      </c>
      <c r="M267" s="1">
        <v>-1</v>
      </c>
      <c r="N267">
        <f t="shared" si="21"/>
        <v>-103770.00000000001</v>
      </c>
      <c r="O267" s="2">
        <f t="shared" si="22"/>
        <v>31.131</v>
      </c>
      <c r="P267" s="2">
        <f t="shared" si="23"/>
        <v>31.131</v>
      </c>
      <c r="Q267" s="2">
        <f>IF(I267&gt;=600000,L267*0.00002, 0)</f>
        <v>2.0754000000000006</v>
      </c>
      <c r="R267" s="2">
        <f>MAX(N267*0.001, 0)</f>
        <v>0</v>
      </c>
      <c r="S267" s="2">
        <f t="shared" si="24"/>
        <v>33.206400000000002</v>
      </c>
    </row>
    <row r="268" spans="1:19" x14ac:dyDescent="0.15">
      <c r="A268">
        <v>100112</v>
      </c>
      <c r="B268">
        <v>400020</v>
      </c>
      <c r="C268">
        <v>601601</v>
      </c>
      <c r="D268">
        <v>100</v>
      </c>
      <c r="E268">
        <v>34.590000000000003</v>
      </c>
      <c r="F268" t="s">
        <v>11</v>
      </c>
      <c r="G268" t="s">
        <v>12</v>
      </c>
      <c r="H268" t="s">
        <v>13</v>
      </c>
      <c r="I268">
        <v>601601</v>
      </c>
      <c r="J268" t="s">
        <v>14</v>
      </c>
      <c r="K268" t="s">
        <v>17</v>
      </c>
      <c r="L268">
        <f t="shared" si="20"/>
        <v>3459.0000000000005</v>
      </c>
      <c r="M268" s="1">
        <v>-1</v>
      </c>
      <c r="N268">
        <f t="shared" si="21"/>
        <v>-3459.0000000000005</v>
      </c>
      <c r="O268" s="2">
        <f t="shared" si="22"/>
        <v>1.0377000000000001</v>
      </c>
      <c r="P268" s="2">
        <f t="shared" si="23"/>
        <v>5</v>
      </c>
      <c r="Q268" s="2">
        <f>IF(I268&gt;=600000,L268*0.00002, 0)</f>
        <v>6.9180000000000019E-2</v>
      </c>
      <c r="R268" s="2">
        <f>MAX(N268*0.001, 0)</f>
        <v>0</v>
      </c>
      <c r="S268" s="2">
        <f t="shared" si="24"/>
        <v>5.0691800000000002</v>
      </c>
    </row>
    <row r="269" spans="1:19" x14ac:dyDescent="0.15">
      <c r="A269">
        <v>100113</v>
      </c>
      <c r="B269">
        <v>400020</v>
      </c>
      <c r="C269">
        <v>601601</v>
      </c>
      <c r="D269">
        <v>800</v>
      </c>
      <c r="E269">
        <v>34.590000000000003</v>
      </c>
      <c r="F269" t="s">
        <v>11</v>
      </c>
      <c r="G269" t="s">
        <v>12</v>
      </c>
      <c r="H269" t="s">
        <v>13</v>
      </c>
      <c r="I269">
        <v>601601</v>
      </c>
      <c r="J269" t="s">
        <v>14</v>
      </c>
      <c r="K269" t="s">
        <v>17</v>
      </c>
      <c r="L269">
        <f t="shared" si="20"/>
        <v>27672.000000000004</v>
      </c>
      <c r="M269" s="1">
        <v>-1</v>
      </c>
      <c r="N269">
        <f t="shared" si="21"/>
        <v>-27672.000000000004</v>
      </c>
      <c r="O269" s="2">
        <f t="shared" si="22"/>
        <v>8.3016000000000005</v>
      </c>
      <c r="P269" s="2">
        <f t="shared" si="23"/>
        <v>8.3016000000000005</v>
      </c>
      <c r="Q269" s="2">
        <f>IF(I269&gt;=600000,L269*0.00002, 0)</f>
        <v>0.55344000000000015</v>
      </c>
      <c r="R269" s="2">
        <f>MAX(N269*0.001, 0)</f>
        <v>0</v>
      </c>
      <c r="S269" s="2">
        <f t="shared" si="24"/>
        <v>8.8550400000000007</v>
      </c>
    </row>
    <row r="270" spans="1:19" x14ac:dyDescent="0.15">
      <c r="A270">
        <v>100114</v>
      </c>
      <c r="B270">
        <v>400020</v>
      </c>
      <c r="C270">
        <v>601601</v>
      </c>
      <c r="D270">
        <v>2100</v>
      </c>
      <c r="E270">
        <v>34.590000000000003</v>
      </c>
      <c r="F270" t="s">
        <v>11</v>
      </c>
      <c r="G270" t="s">
        <v>12</v>
      </c>
      <c r="H270" t="s">
        <v>13</v>
      </c>
      <c r="I270">
        <v>601601</v>
      </c>
      <c r="J270" t="s">
        <v>14</v>
      </c>
      <c r="K270" t="s">
        <v>17</v>
      </c>
      <c r="L270">
        <f t="shared" si="20"/>
        <v>72639</v>
      </c>
      <c r="M270" s="1">
        <v>-1</v>
      </c>
      <c r="N270">
        <f t="shared" si="21"/>
        <v>-72639</v>
      </c>
      <c r="O270" s="2">
        <f t="shared" si="22"/>
        <v>21.791699999999999</v>
      </c>
      <c r="P270" s="2">
        <f t="shared" si="23"/>
        <v>21.791699999999999</v>
      </c>
      <c r="Q270" s="2">
        <f>IF(I270&gt;=600000,L270*0.00002, 0)</f>
        <v>1.4527800000000002</v>
      </c>
      <c r="R270" s="2">
        <f>MAX(N270*0.001, 0)</f>
        <v>0</v>
      </c>
      <c r="S270" s="2">
        <f t="shared" si="24"/>
        <v>23.244479999999999</v>
      </c>
    </row>
    <row r="271" spans="1:19" x14ac:dyDescent="0.15">
      <c r="A271">
        <v>100123</v>
      </c>
      <c r="B271">
        <v>400020</v>
      </c>
      <c r="C271">
        <v>601601</v>
      </c>
      <c r="D271">
        <v>6000</v>
      </c>
      <c r="E271">
        <v>34.619999999999997</v>
      </c>
      <c r="F271" t="s">
        <v>11</v>
      </c>
      <c r="G271" t="s">
        <v>12</v>
      </c>
      <c r="H271" t="s">
        <v>13</v>
      </c>
      <c r="I271">
        <v>601601</v>
      </c>
      <c r="J271" t="s">
        <v>14</v>
      </c>
      <c r="K271" t="s">
        <v>17</v>
      </c>
      <c r="L271">
        <f t="shared" si="20"/>
        <v>207719.99999999997</v>
      </c>
      <c r="M271" s="1">
        <v>-1</v>
      </c>
      <c r="N271">
        <f t="shared" si="21"/>
        <v>-207719.99999999997</v>
      </c>
      <c r="O271" s="2">
        <f t="shared" si="22"/>
        <v>62.315999999999988</v>
      </c>
      <c r="P271" s="2">
        <f t="shared" si="23"/>
        <v>62.315999999999988</v>
      </c>
      <c r="Q271" s="2">
        <f>IF(I271&gt;=600000,L271*0.00002, 0)</f>
        <v>4.1543999999999999</v>
      </c>
      <c r="R271" s="2">
        <f>MAX(N271*0.001, 0)</f>
        <v>0</v>
      </c>
      <c r="S271" s="2">
        <f t="shared" si="24"/>
        <v>66.470399999999984</v>
      </c>
    </row>
    <row r="272" spans="1:19" x14ac:dyDescent="0.15">
      <c r="A272">
        <v>100125</v>
      </c>
      <c r="B272">
        <v>400020</v>
      </c>
      <c r="C272">
        <v>601601</v>
      </c>
      <c r="D272">
        <v>2100</v>
      </c>
      <c r="E272">
        <v>34.6</v>
      </c>
      <c r="F272" t="s">
        <v>11</v>
      </c>
      <c r="G272" t="s">
        <v>12</v>
      </c>
      <c r="H272" t="s">
        <v>13</v>
      </c>
      <c r="I272">
        <v>601601</v>
      </c>
      <c r="J272" t="s">
        <v>14</v>
      </c>
      <c r="K272" t="s">
        <v>17</v>
      </c>
      <c r="L272">
        <f t="shared" si="20"/>
        <v>72660</v>
      </c>
      <c r="M272" s="1">
        <v>-1</v>
      </c>
      <c r="N272">
        <f t="shared" si="21"/>
        <v>-72660</v>
      </c>
      <c r="O272" s="2">
        <f t="shared" si="22"/>
        <v>21.797999999999998</v>
      </c>
      <c r="P272" s="2">
        <f t="shared" si="23"/>
        <v>21.797999999999998</v>
      </c>
      <c r="Q272" s="2">
        <f>IF(I272&gt;=600000,L272*0.00002, 0)</f>
        <v>1.4532</v>
      </c>
      <c r="R272" s="2">
        <f>MAX(N272*0.001, 0)</f>
        <v>0</v>
      </c>
      <c r="S272" s="2">
        <f t="shared" si="24"/>
        <v>23.251199999999997</v>
      </c>
    </row>
    <row r="273" spans="1:19" x14ac:dyDescent="0.15">
      <c r="A273">
        <v>100126</v>
      </c>
      <c r="B273">
        <v>400020</v>
      </c>
      <c r="C273">
        <v>601601</v>
      </c>
      <c r="D273">
        <v>3900</v>
      </c>
      <c r="E273">
        <v>34.6</v>
      </c>
      <c r="F273" t="s">
        <v>11</v>
      </c>
      <c r="G273" t="s">
        <v>12</v>
      </c>
      <c r="H273" t="s">
        <v>13</v>
      </c>
      <c r="I273">
        <v>601601</v>
      </c>
      <c r="J273" t="s">
        <v>14</v>
      </c>
      <c r="K273" t="s">
        <v>17</v>
      </c>
      <c r="L273">
        <f t="shared" si="20"/>
        <v>134940</v>
      </c>
      <c r="M273" s="1">
        <v>-1</v>
      </c>
      <c r="N273">
        <f t="shared" si="21"/>
        <v>-134940</v>
      </c>
      <c r="O273" s="2">
        <f t="shared" si="22"/>
        <v>40.481999999999999</v>
      </c>
      <c r="P273" s="2">
        <f t="shared" si="23"/>
        <v>40.481999999999999</v>
      </c>
      <c r="Q273" s="2">
        <f>IF(I273&gt;=600000,L273*0.00002, 0)</f>
        <v>2.6988000000000003</v>
      </c>
      <c r="R273" s="2">
        <f>MAX(N273*0.001, 0)</f>
        <v>0</v>
      </c>
      <c r="S273" s="2">
        <f t="shared" si="24"/>
        <v>43.180799999999998</v>
      </c>
    </row>
    <row r="274" spans="1:19" x14ac:dyDescent="0.15">
      <c r="A274">
        <v>100354</v>
      </c>
      <c r="B274">
        <v>400020</v>
      </c>
      <c r="C274">
        <v>601601</v>
      </c>
      <c r="D274">
        <v>4100</v>
      </c>
      <c r="E274">
        <v>34.71</v>
      </c>
      <c r="F274" t="s">
        <v>18</v>
      </c>
      <c r="G274" t="s">
        <v>12</v>
      </c>
      <c r="H274" t="s">
        <v>13</v>
      </c>
      <c r="I274">
        <v>601601</v>
      </c>
      <c r="J274" t="s">
        <v>14</v>
      </c>
      <c r="K274" t="s">
        <v>17</v>
      </c>
      <c r="L274">
        <f t="shared" si="20"/>
        <v>142311</v>
      </c>
      <c r="M274" s="1">
        <v>1</v>
      </c>
      <c r="N274">
        <f t="shared" si="21"/>
        <v>142311</v>
      </c>
      <c r="O274" s="2">
        <f t="shared" si="22"/>
        <v>42.693299999999994</v>
      </c>
      <c r="P274" s="2">
        <f t="shared" si="23"/>
        <v>42.693299999999994</v>
      </c>
      <c r="Q274" s="2">
        <f>IF(I274&gt;=600000,L274*0.00002, 0)</f>
        <v>2.8462200000000002</v>
      </c>
      <c r="R274" s="2">
        <f>MAX(N274*0.001, 0)</f>
        <v>142.31100000000001</v>
      </c>
      <c r="S274" s="2">
        <f t="shared" si="24"/>
        <v>187.85052000000002</v>
      </c>
    </row>
    <row r="275" spans="1:19" x14ac:dyDescent="0.15">
      <c r="A275">
        <v>100358</v>
      </c>
      <c r="B275">
        <v>400020</v>
      </c>
      <c r="C275">
        <v>601601</v>
      </c>
      <c r="D275">
        <v>900</v>
      </c>
      <c r="E275">
        <v>34.71</v>
      </c>
      <c r="F275" t="s">
        <v>18</v>
      </c>
      <c r="G275" t="s">
        <v>12</v>
      </c>
      <c r="H275" t="s">
        <v>13</v>
      </c>
      <c r="I275">
        <v>601601</v>
      </c>
      <c r="J275" t="s">
        <v>14</v>
      </c>
      <c r="K275" t="s">
        <v>17</v>
      </c>
      <c r="L275">
        <f t="shared" si="20"/>
        <v>31239</v>
      </c>
      <c r="M275" s="1">
        <v>1</v>
      </c>
      <c r="N275">
        <f t="shared" si="21"/>
        <v>31239</v>
      </c>
      <c r="O275" s="2">
        <f t="shared" si="22"/>
        <v>9.3716999999999988</v>
      </c>
      <c r="P275" s="2">
        <f t="shared" si="23"/>
        <v>9.3716999999999988</v>
      </c>
      <c r="Q275" s="2">
        <f>IF(I275&gt;=600000,L275*0.00002, 0)</f>
        <v>0.62478</v>
      </c>
      <c r="R275" s="2">
        <f>MAX(N275*0.001, 0)</f>
        <v>31.239000000000001</v>
      </c>
      <c r="S275" s="2">
        <f t="shared" si="24"/>
        <v>41.235479999999995</v>
      </c>
    </row>
    <row r="276" spans="1:19" x14ac:dyDescent="0.15">
      <c r="A276">
        <v>100430</v>
      </c>
      <c r="B276">
        <v>400020</v>
      </c>
      <c r="C276">
        <v>601601</v>
      </c>
      <c r="D276">
        <v>3000</v>
      </c>
      <c r="E276">
        <v>34.71</v>
      </c>
      <c r="F276" t="s">
        <v>18</v>
      </c>
      <c r="G276" t="s">
        <v>12</v>
      </c>
      <c r="H276" t="s">
        <v>13</v>
      </c>
      <c r="I276">
        <v>601601</v>
      </c>
      <c r="J276" t="s">
        <v>14</v>
      </c>
      <c r="K276" t="s">
        <v>17</v>
      </c>
      <c r="L276">
        <f t="shared" si="20"/>
        <v>104130</v>
      </c>
      <c r="M276" s="1">
        <v>1</v>
      </c>
      <c r="N276">
        <f t="shared" si="21"/>
        <v>104130</v>
      </c>
      <c r="O276" s="2">
        <f t="shared" si="22"/>
        <v>31.238999999999997</v>
      </c>
      <c r="P276" s="2">
        <f t="shared" si="23"/>
        <v>31.238999999999997</v>
      </c>
      <c r="Q276" s="2">
        <f>IF(I276&gt;=600000,L276*0.00002, 0)</f>
        <v>2.0826000000000002</v>
      </c>
      <c r="R276" s="2">
        <f>MAX(N276*0.001, 0)</f>
        <v>104.13</v>
      </c>
      <c r="S276" s="2">
        <f t="shared" si="24"/>
        <v>137.45159999999998</v>
      </c>
    </row>
    <row r="277" spans="1:19" x14ac:dyDescent="0.15">
      <c r="A277">
        <v>100438</v>
      </c>
      <c r="B277">
        <v>400020</v>
      </c>
      <c r="C277">
        <v>601601</v>
      </c>
      <c r="D277">
        <v>8000</v>
      </c>
      <c r="E277">
        <v>34.700000000000003</v>
      </c>
      <c r="F277" t="s">
        <v>18</v>
      </c>
      <c r="G277" t="s">
        <v>12</v>
      </c>
      <c r="H277" t="s">
        <v>13</v>
      </c>
      <c r="I277">
        <v>601601</v>
      </c>
      <c r="J277" t="s">
        <v>14</v>
      </c>
      <c r="K277" t="s">
        <v>17</v>
      </c>
      <c r="L277">
        <f t="shared" si="20"/>
        <v>277600</v>
      </c>
      <c r="M277" s="1">
        <v>1</v>
      </c>
      <c r="N277">
        <f t="shared" si="21"/>
        <v>277600</v>
      </c>
      <c r="O277" s="2">
        <f t="shared" si="22"/>
        <v>83.279999999999987</v>
      </c>
      <c r="P277" s="2">
        <f t="shared" si="23"/>
        <v>83.279999999999987</v>
      </c>
      <c r="Q277" s="2">
        <f>IF(I277&gt;=600000,L277*0.00002, 0)</f>
        <v>5.5520000000000005</v>
      </c>
      <c r="R277" s="2">
        <f>MAX(N277*0.001, 0)</f>
        <v>277.60000000000002</v>
      </c>
      <c r="S277" s="2">
        <f t="shared" si="24"/>
        <v>366.43200000000002</v>
      </c>
    </row>
    <row r="278" spans="1:19" x14ac:dyDescent="0.15">
      <c r="A278">
        <v>100449</v>
      </c>
      <c r="B278">
        <v>400020</v>
      </c>
      <c r="C278">
        <v>601601</v>
      </c>
      <c r="D278">
        <v>1100</v>
      </c>
      <c r="E278">
        <v>34.700000000000003</v>
      </c>
      <c r="F278" t="s">
        <v>18</v>
      </c>
      <c r="G278" t="s">
        <v>12</v>
      </c>
      <c r="H278" t="s">
        <v>13</v>
      </c>
      <c r="I278">
        <v>601601</v>
      </c>
      <c r="J278" t="s">
        <v>14</v>
      </c>
      <c r="K278" t="s">
        <v>17</v>
      </c>
      <c r="L278">
        <f t="shared" si="20"/>
        <v>38170</v>
      </c>
      <c r="M278" s="1">
        <v>1</v>
      </c>
      <c r="N278">
        <f t="shared" si="21"/>
        <v>38170</v>
      </c>
      <c r="O278" s="2">
        <f t="shared" si="22"/>
        <v>11.450999999999999</v>
      </c>
      <c r="P278" s="2">
        <f t="shared" si="23"/>
        <v>11.450999999999999</v>
      </c>
      <c r="Q278" s="2">
        <f>IF(I278&gt;=600000,L278*0.00002, 0)</f>
        <v>0.76340000000000008</v>
      </c>
      <c r="R278" s="2">
        <f>MAX(N278*0.001, 0)</f>
        <v>38.17</v>
      </c>
      <c r="S278" s="2">
        <f t="shared" si="24"/>
        <v>50.384399999999999</v>
      </c>
    </row>
    <row r="279" spans="1:19" x14ac:dyDescent="0.15">
      <c r="A279">
        <v>100449</v>
      </c>
      <c r="B279">
        <v>400020</v>
      </c>
      <c r="C279">
        <v>601601</v>
      </c>
      <c r="D279">
        <v>200</v>
      </c>
      <c r="E279">
        <v>34.700000000000003</v>
      </c>
      <c r="F279" t="s">
        <v>18</v>
      </c>
      <c r="G279" t="s">
        <v>12</v>
      </c>
      <c r="H279" t="s">
        <v>13</v>
      </c>
      <c r="I279">
        <v>601601</v>
      </c>
      <c r="J279" t="s">
        <v>14</v>
      </c>
      <c r="K279" t="s">
        <v>17</v>
      </c>
      <c r="L279">
        <f t="shared" si="20"/>
        <v>6940.0000000000009</v>
      </c>
      <c r="M279" s="1">
        <v>1</v>
      </c>
      <c r="N279">
        <f t="shared" si="21"/>
        <v>6940.0000000000009</v>
      </c>
      <c r="O279" s="2">
        <f t="shared" si="22"/>
        <v>2.0820000000000003</v>
      </c>
      <c r="P279" s="2">
        <f t="shared" si="23"/>
        <v>5</v>
      </c>
      <c r="Q279" s="2">
        <f>IF(I279&gt;=600000,L279*0.00002, 0)</f>
        <v>0.13880000000000003</v>
      </c>
      <c r="R279" s="2">
        <f>MAX(N279*0.001, 0)</f>
        <v>6.9400000000000013</v>
      </c>
      <c r="S279" s="2">
        <f t="shared" si="24"/>
        <v>12.078800000000001</v>
      </c>
    </row>
    <row r="280" spans="1:19" x14ac:dyDescent="0.15">
      <c r="A280">
        <v>100449</v>
      </c>
      <c r="B280">
        <v>400020</v>
      </c>
      <c r="C280">
        <v>601601</v>
      </c>
      <c r="D280">
        <v>200</v>
      </c>
      <c r="E280">
        <v>34.700000000000003</v>
      </c>
      <c r="F280" t="s">
        <v>18</v>
      </c>
      <c r="G280" t="s">
        <v>12</v>
      </c>
      <c r="H280" t="s">
        <v>13</v>
      </c>
      <c r="I280">
        <v>601601</v>
      </c>
      <c r="J280" t="s">
        <v>14</v>
      </c>
      <c r="K280" t="s">
        <v>17</v>
      </c>
      <c r="L280">
        <f t="shared" si="20"/>
        <v>6940.0000000000009</v>
      </c>
      <c r="M280" s="1">
        <v>1</v>
      </c>
      <c r="N280">
        <f t="shared" si="21"/>
        <v>6940.0000000000009</v>
      </c>
      <c r="O280" s="2">
        <f t="shared" si="22"/>
        <v>2.0820000000000003</v>
      </c>
      <c r="P280" s="2">
        <f t="shared" si="23"/>
        <v>5</v>
      </c>
      <c r="Q280" s="2">
        <f>IF(I280&gt;=600000,L280*0.00002, 0)</f>
        <v>0.13880000000000003</v>
      </c>
      <c r="R280" s="2">
        <f>MAX(N280*0.001, 0)</f>
        <v>6.9400000000000013</v>
      </c>
      <c r="S280" s="2">
        <f t="shared" si="24"/>
        <v>12.078800000000001</v>
      </c>
    </row>
    <row r="281" spans="1:19" x14ac:dyDescent="0.15">
      <c r="A281">
        <v>100449</v>
      </c>
      <c r="B281">
        <v>400020</v>
      </c>
      <c r="C281">
        <v>601601</v>
      </c>
      <c r="D281">
        <v>500</v>
      </c>
      <c r="E281">
        <v>34.700000000000003</v>
      </c>
      <c r="F281" t="s">
        <v>18</v>
      </c>
      <c r="G281" t="s">
        <v>12</v>
      </c>
      <c r="H281" t="s">
        <v>13</v>
      </c>
      <c r="I281">
        <v>601601</v>
      </c>
      <c r="J281" t="s">
        <v>14</v>
      </c>
      <c r="K281" t="s">
        <v>17</v>
      </c>
      <c r="L281">
        <f t="shared" si="20"/>
        <v>17350</v>
      </c>
      <c r="M281" s="1">
        <v>1</v>
      </c>
      <c r="N281">
        <f t="shared" si="21"/>
        <v>17350</v>
      </c>
      <c r="O281" s="2">
        <f t="shared" si="22"/>
        <v>5.2049999999999992</v>
      </c>
      <c r="P281" s="2">
        <f t="shared" si="23"/>
        <v>5.2049999999999992</v>
      </c>
      <c r="Q281" s="2">
        <f>IF(I281&gt;=600000,L281*0.00002, 0)</f>
        <v>0.34700000000000003</v>
      </c>
      <c r="R281" s="2">
        <f>MAX(N281*0.001, 0)</f>
        <v>17.350000000000001</v>
      </c>
      <c r="S281" s="2">
        <f t="shared" si="24"/>
        <v>22.902000000000001</v>
      </c>
    </row>
    <row r="282" spans="1:19" x14ac:dyDescent="0.15">
      <c r="A282">
        <v>100612</v>
      </c>
      <c r="B282">
        <v>400020</v>
      </c>
      <c r="C282">
        <v>2</v>
      </c>
      <c r="D282">
        <v>1200</v>
      </c>
      <c r="E282">
        <v>24.3</v>
      </c>
      <c r="F282" t="s">
        <v>11</v>
      </c>
      <c r="G282" t="s">
        <v>12</v>
      </c>
      <c r="H282" t="s">
        <v>13</v>
      </c>
      <c r="I282">
        <v>2</v>
      </c>
      <c r="J282" t="s">
        <v>14</v>
      </c>
      <c r="K282" t="s">
        <v>17</v>
      </c>
      <c r="L282">
        <f t="shared" si="20"/>
        <v>29160</v>
      </c>
      <c r="M282" s="1">
        <v>-1</v>
      </c>
      <c r="N282">
        <f t="shared" si="21"/>
        <v>-29160</v>
      </c>
      <c r="O282" s="2">
        <f t="shared" si="22"/>
        <v>8.7479999999999993</v>
      </c>
      <c r="P282" s="2">
        <f t="shared" si="23"/>
        <v>8.7479999999999993</v>
      </c>
      <c r="Q282" s="2">
        <f>IF(I282&gt;=600000,L282*0.00002, 0)</f>
        <v>0</v>
      </c>
      <c r="R282" s="2">
        <f>MAX(N282*0.001, 0)</f>
        <v>0</v>
      </c>
      <c r="S282" s="2">
        <f t="shared" si="24"/>
        <v>8.7479999999999993</v>
      </c>
    </row>
    <row r="283" spans="1:19" x14ac:dyDescent="0.15">
      <c r="A283">
        <v>100612</v>
      </c>
      <c r="B283">
        <v>400020</v>
      </c>
      <c r="C283">
        <v>2</v>
      </c>
      <c r="D283">
        <v>100</v>
      </c>
      <c r="E283">
        <v>24.3</v>
      </c>
      <c r="F283" t="s">
        <v>11</v>
      </c>
      <c r="G283" t="s">
        <v>12</v>
      </c>
      <c r="H283" t="s">
        <v>13</v>
      </c>
      <c r="I283">
        <v>2</v>
      </c>
      <c r="J283" t="s">
        <v>14</v>
      </c>
      <c r="K283" t="s">
        <v>17</v>
      </c>
      <c r="L283">
        <f t="shared" si="20"/>
        <v>2430</v>
      </c>
      <c r="M283" s="1">
        <v>-1</v>
      </c>
      <c r="N283">
        <f t="shared" si="21"/>
        <v>-2430</v>
      </c>
      <c r="O283" s="2">
        <f t="shared" si="22"/>
        <v>0.72899999999999998</v>
      </c>
      <c r="P283" s="2">
        <f t="shared" si="23"/>
        <v>5</v>
      </c>
      <c r="Q283" s="2">
        <f>IF(I283&gt;=600000,L283*0.00002, 0)</f>
        <v>0</v>
      </c>
      <c r="R283" s="2">
        <f>MAX(N283*0.001, 0)</f>
        <v>0</v>
      </c>
      <c r="S283" s="2">
        <f t="shared" si="24"/>
        <v>5</v>
      </c>
    </row>
    <row r="284" spans="1:19" x14ac:dyDescent="0.15">
      <c r="A284">
        <v>100612</v>
      </c>
      <c r="B284">
        <v>400020</v>
      </c>
      <c r="C284">
        <v>2</v>
      </c>
      <c r="D284">
        <v>600</v>
      </c>
      <c r="E284">
        <v>24.3</v>
      </c>
      <c r="F284" t="s">
        <v>11</v>
      </c>
      <c r="G284" t="s">
        <v>12</v>
      </c>
      <c r="H284" t="s">
        <v>13</v>
      </c>
      <c r="I284">
        <v>2</v>
      </c>
      <c r="J284" t="s">
        <v>14</v>
      </c>
      <c r="K284" t="s">
        <v>17</v>
      </c>
      <c r="L284">
        <f t="shared" si="20"/>
        <v>14580</v>
      </c>
      <c r="M284" s="1">
        <v>-1</v>
      </c>
      <c r="N284">
        <f t="shared" si="21"/>
        <v>-14580</v>
      </c>
      <c r="O284" s="2">
        <f t="shared" si="22"/>
        <v>4.3739999999999997</v>
      </c>
      <c r="P284" s="2">
        <f t="shared" si="23"/>
        <v>5</v>
      </c>
      <c r="Q284" s="2">
        <f>IF(I284&gt;=600000,L284*0.00002, 0)</f>
        <v>0</v>
      </c>
      <c r="R284" s="2">
        <f>MAX(N284*0.001, 0)</f>
        <v>0</v>
      </c>
      <c r="S284" s="2">
        <f t="shared" si="24"/>
        <v>5</v>
      </c>
    </row>
    <row r="285" spans="1:19" x14ac:dyDescent="0.15">
      <c r="A285">
        <v>100612</v>
      </c>
      <c r="B285">
        <v>400020</v>
      </c>
      <c r="C285">
        <v>2</v>
      </c>
      <c r="D285">
        <v>100</v>
      </c>
      <c r="E285">
        <v>24.3</v>
      </c>
      <c r="F285" t="s">
        <v>11</v>
      </c>
      <c r="G285" t="s">
        <v>12</v>
      </c>
      <c r="H285" t="s">
        <v>13</v>
      </c>
      <c r="I285">
        <v>2</v>
      </c>
      <c r="J285" t="s">
        <v>14</v>
      </c>
      <c r="K285" t="s">
        <v>17</v>
      </c>
      <c r="L285">
        <f t="shared" si="20"/>
        <v>2430</v>
      </c>
      <c r="M285" s="1">
        <v>-1</v>
      </c>
      <c r="N285">
        <f t="shared" si="21"/>
        <v>-2430</v>
      </c>
      <c r="O285" s="2">
        <f t="shared" si="22"/>
        <v>0.72899999999999998</v>
      </c>
      <c r="P285" s="2">
        <f t="shared" si="23"/>
        <v>5</v>
      </c>
      <c r="Q285" s="2">
        <f>IF(I285&gt;=600000,L285*0.00002, 0)</f>
        <v>0</v>
      </c>
      <c r="R285" s="2">
        <f>MAX(N285*0.001, 0)</f>
        <v>0</v>
      </c>
      <c r="S285" s="2">
        <f t="shared" si="24"/>
        <v>5</v>
      </c>
    </row>
    <row r="286" spans="1:19" x14ac:dyDescent="0.15">
      <c r="A286">
        <v>100612</v>
      </c>
      <c r="B286">
        <v>400020</v>
      </c>
      <c r="C286">
        <v>2</v>
      </c>
      <c r="D286">
        <v>600</v>
      </c>
      <c r="E286">
        <v>24.3</v>
      </c>
      <c r="F286" t="s">
        <v>11</v>
      </c>
      <c r="G286" t="s">
        <v>12</v>
      </c>
      <c r="H286" t="s">
        <v>13</v>
      </c>
      <c r="I286">
        <v>2</v>
      </c>
      <c r="J286" t="s">
        <v>14</v>
      </c>
      <c r="K286" t="s">
        <v>17</v>
      </c>
      <c r="L286">
        <f t="shared" si="20"/>
        <v>14580</v>
      </c>
      <c r="M286" s="1">
        <v>-1</v>
      </c>
      <c r="N286">
        <f t="shared" si="21"/>
        <v>-14580</v>
      </c>
      <c r="O286" s="2">
        <f t="shared" si="22"/>
        <v>4.3739999999999997</v>
      </c>
      <c r="P286" s="2">
        <f t="shared" si="23"/>
        <v>5</v>
      </c>
      <c r="Q286" s="2">
        <f>IF(I286&gt;=600000,L286*0.00002, 0)</f>
        <v>0</v>
      </c>
      <c r="R286" s="2">
        <f>MAX(N286*0.001, 0)</f>
        <v>0</v>
      </c>
      <c r="S286" s="2">
        <f t="shared" si="24"/>
        <v>5</v>
      </c>
    </row>
    <row r="287" spans="1:19" x14ac:dyDescent="0.15">
      <c r="A287">
        <v>100613</v>
      </c>
      <c r="B287">
        <v>400020</v>
      </c>
      <c r="C287">
        <v>2</v>
      </c>
      <c r="D287">
        <v>1000</v>
      </c>
      <c r="E287">
        <v>24.3</v>
      </c>
      <c r="F287" t="s">
        <v>11</v>
      </c>
      <c r="G287" t="s">
        <v>12</v>
      </c>
      <c r="H287" t="s">
        <v>13</v>
      </c>
      <c r="I287">
        <v>2</v>
      </c>
      <c r="J287" t="s">
        <v>14</v>
      </c>
      <c r="K287" t="s">
        <v>17</v>
      </c>
      <c r="L287">
        <f t="shared" si="20"/>
        <v>24300</v>
      </c>
      <c r="M287" s="1">
        <v>-1</v>
      </c>
      <c r="N287">
        <f t="shared" si="21"/>
        <v>-24300</v>
      </c>
      <c r="O287" s="2">
        <f t="shared" si="22"/>
        <v>7.2899999999999991</v>
      </c>
      <c r="P287" s="2">
        <f t="shared" si="23"/>
        <v>7.2899999999999991</v>
      </c>
      <c r="Q287" s="2">
        <f>IF(I287&gt;=600000,L287*0.00002, 0)</f>
        <v>0</v>
      </c>
      <c r="R287" s="2">
        <f>MAX(N287*0.001, 0)</f>
        <v>0</v>
      </c>
      <c r="S287" s="2">
        <f t="shared" si="24"/>
        <v>7.2899999999999991</v>
      </c>
    </row>
    <row r="288" spans="1:19" x14ac:dyDescent="0.15">
      <c r="A288">
        <v>100614</v>
      </c>
      <c r="B288">
        <v>400020</v>
      </c>
      <c r="C288">
        <v>2</v>
      </c>
      <c r="D288">
        <v>1400</v>
      </c>
      <c r="E288">
        <v>24.3</v>
      </c>
      <c r="F288" t="s">
        <v>11</v>
      </c>
      <c r="G288" t="s">
        <v>12</v>
      </c>
      <c r="H288" t="s">
        <v>13</v>
      </c>
      <c r="I288">
        <v>2</v>
      </c>
      <c r="J288" t="s">
        <v>14</v>
      </c>
      <c r="K288" t="s">
        <v>17</v>
      </c>
      <c r="L288">
        <f t="shared" si="20"/>
        <v>34020</v>
      </c>
      <c r="M288" s="1">
        <v>-1</v>
      </c>
      <c r="N288">
        <f t="shared" si="21"/>
        <v>-34020</v>
      </c>
      <c r="O288" s="2">
        <f t="shared" si="22"/>
        <v>10.206</v>
      </c>
      <c r="P288" s="2">
        <f t="shared" si="23"/>
        <v>10.206</v>
      </c>
      <c r="Q288" s="2">
        <f>IF(I288&gt;=600000,L288*0.00002, 0)</f>
        <v>0</v>
      </c>
      <c r="R288" s="2">
        <f>MAX(N288*0.001, 0)</f>
        <v>0</v>
      </c>
      <c r="S288" s="2">
        <f t="shared" si="24"/>
        <v>10.206</v>
      </c>
    </row>
    <row r="289" spans="1:19" x14ac:dyDescent="0.15">
      <c r="A289">
        <v>100648</v>
      </c>
      <c r="B289">
        <v>400020</v>
      </c>
      <c r="C289">
        <v>2</v>
      </c>
      <c r="D289">
        <v>5000</v>
      </c>
      <c r="E289">
        <v>24.27</v>
      </c>
      <c r="F289" t="s">
        <v>11</v>
      </c>
      <c r="G289" t="s">
        <v>12</v>
      </c>
      <c r="H289" t="s">
        <v>13</v>
      </c>
      <c r="I289">
        <v>2</v>
      </c>
      <c r="J289" t="s">
        <v>14</v>
      </c>
      <c r="K289" t="s">
        <v>17</v>
      </c>
      <c r="L289">
        <f t="shared" si="20"/>
        <v>121350</v>
      </c>
      <c r="M289" s="1">
        <v>-1</v>
      </c>
      <c r="N289">
        <f t="shared" si="21"/>
        <v>-121350</v>
      </c>
      <c r="O289" s="2">
        <f t="shared" si="22"/>
        <v>36.404999999999994</v>
      </c>
      <c r="P289" s="2">
        <f t="shared" si="23"/>
        <v>36.404999999999994</v>
      </c>
      <c r="Q289" s="2">
        <f>IF(I289&gt;=600000,L289*0.00002, 0)</f>
        <v>0</v>
      </c>
      <c r="R289" s="2">
        <f>MAX(N289*0.001, 0)</f>
        <v>0</v>
      </c>
      <c r="S289" s="2">
        <f t="shared" si="24"/>
        <v>36.404999999999994</v>
      </c>
    </row>
    <row r="290" spans="1:19" x14ac:dyDescent="0.15">
      <c r="A290">
        <v>100711</v>
      </c>
      <c r="B290">
        <v>400020</v>
      </c>
      <c r="C290">
        <v>2</v>
      </c>
      <c r="D290">
        <v>3300</v>
      </c>
      <c r="E290">
        <v>24.27</v>
      </c>
      <c r="F290" t="s">
        <v>11</v>
      </c>
      <c r="G290" t="s">
        <v>12</v>
      </c>
      <c r="H290" t="s">
        <v>13</v>
      </c>
      <c r="I290">
        <v>2</v>
      </c>
      <c r="J290" t="s">
        <v>14</v>
      </c>
      <c r="K290" t="s">
        <v>17</v>
      </c>
      <c r="L290">
        <f t="shared" si="20"/>
        <v>80091</v>
      </c>
      <c r="M290">
        <v>-1</v>
      </c>
      <c r="N290">
        <f t="shared" si="21"/>
        <v>-80091</v>
      </c>
      <c r="O290" s="2">
        <f t="shared" si="22"/>
        <v>24.027299999999997</v>
      </c>
      <c r="P290" s="2">
        <f t="shared" si="23"/>
        <v>24.027299999999997</v>
      </c>
      <c r="Q290" s="2">
        <f>IF(I290&gt;=600000,L290*0.00002, 0)</f>
        <v>0</v>
      </c>
      <c r="R290" s="2">
        <f>MAX(N290*0.001, 0)</f>
        <v>0</v>
      </c>
      <c r="S290" s="2">
        <f t="shared" si="24"/>
        <v>24.027299999999997</v>
      </c>
    </row>
    <row r="291" spans="1:19" x14ac:dyDescent="0.15">
      <c r="A291">
        <v>100713</v>
      </c>
      <c r="B291">
        <v>400020</v>
      </c>
      <c r="C291">
        <v>2</v>
      </c>
      <c r="D291">
        <v>200</v>
      </c>
      <c r="E291">
        <v>24.27</v>
      </c>
      <c r="F291" t="s">
        <v>11</v>
      </c>
      <c r="G291" t="s">
        <v>12</v>
      </c>
      <c r="H291" t="s">
        <v>13</v>
      </c>
      <c r="I291">
        <v>2</v>
      </c>
      <c r="J291" t="s">
        <v>14</v>
      </c>
      <c r="K291" t="s">
        <v>17</v>
      </c>
      <c r="L291">
        <f t="shared" si="20"/>
        <v>4854</v>
      </c>
      <c r="M291" s="1">
        <v>-1</v>
      </c>
      <c r="N291">
        <f t="shared" si="21"/>
        <v>-4854</v>
      </c>
      <c r="O291" s="2">
        <f t="shared" si="22"/>
        <v>1.4561999999999999</v>
      </c>
      <c r="P291" s="2">
        <f t="shared" si="23"/>
        <v>5</v>
      </c>
      <c r="Q291" s="2">
        <f>IF(I291&gt;=600000,L291*0.00002, 0)</f>
        <v>0</v>
      </c>
      <c r="R291" s="2">
        <f>MAX(N291*0.001, 0)</f>
        <v>0</v>
      </c>
      <c r="S291" s="2">
        <f t="shared" si="24"/>
        <v>5</v>
      </c>
    </row>
    <row r="292" spans="1:19" x14ac:dyDescent="0.15">
      <c r="A292">
        <v>100843</v>
      </c>
      <c r="B292">
        <v>400020</v>
      </c>
      <c r="C292">
        <v>2</v>
      </c>
      <c r="D292">
        <v>3200</v>
      </c>
      <c r="E292">
        <v>24.31</v>
      </c>
      <c r="F292" t="s">
        <v>11</v>
      </c>
      <c r="G292" t="s">
        <v>12</v>
      </c>
      <c r="H292" t="s">
        <v>13</v>
      </c>
      <c r="I292">
        <v>2</v>
      </c>
      <c r="J292" t="s">
        <v>14</v>
      </c>
      <c r="K292" t="s">
        <v>17</v>
      </c>
      <c r="L292">
        <f t="shared" si="20"/>
        <v>77792</v>
      </c>
      <c r="M292" s="1">
        <v>-1</v>
      </c>
      <c r="N292">
        <f t="shared" si="21"/>
        <v>-77792</v>
      </c>
      <c r="O292" s="2">
        <f t="shared" si="22"/>
        <v>23.337599999999998</v>
      </c>
      <c r="P292" s="2">
        <f t="shared" si="23"/>
        <v>23.337599999999998</v>
      </c>
      <c r="Q292" s="2">
        <f>IF(I292&gt;=600000,L292*0.00002, 0)</f>
        <v>0</v>
      </c>
      <c r="R292" s="2">
        <f>MAX(N292*0.001, 0)</f>
        <v>0</v>
      </c>
      <c r="S292" s="2">
        <f t="shared" si="24"/>
        <v>23.337599999999998</v>
      </c>
    </row>
    <row r="293" spans="1:19" x14ac:dyDescent="0.15">
      <c r="A293">
        <v>100846</v>
      </c>
      <c r="B293">
        <v>400020</v>
      </c>
      <c r="C293">
        <v>2</v>
      </c>
      <c r="D293">
        <v>300</v>
      </c>
      <c r="E293">
        <v>24.31</v>
      </c>
      <c r="F293" t="s">
        <v>11</v>
      </c>
      <c r="G293" t="s">
        <v>12</v>
      </c>
      <c r="H293" t="s">
        <v>13</v>
      </c>
      <c r="I293">
        <v>2</v>
      </c>
      <c r="J293" t="s">
        <v>14</v>
      </c>
      <c r="K293" t="s">
        <v>17</v>
      </c>
      <c r="L293">
        <f t="shared" si="20"/>
        <v>7293</v>
      </c>
      <c r="M293" s="1">
        <v>-1</v>
      </c>
      <c r="N293">
        <f t="shared" si="21"/>
        <v>-7293</v>
      </c>
      <c r="O293" s="2">
        <f t="shared" si="22"/>
        <v>2.1879</v>
      </c>
      <c r="P293" s="2">
        <f t="shared" si="23"/>
        <v>5</v>
      </c>
      <c r="Q293" s="2">
        <f>IF(I293&gt;=600000,L293*0.00002, 0)</f>
        <v>0</v>
      </c>
      <c r="R293" s="2">
        <f>MAX(N293*0.001, 0)</f>
        <v>0</v>
      </c>
      <c r="S293" s="2">
        <f t="shared" si="24"/>
        <v>5</v>
      </c>
    </row>
    <row r="294" spans="1:19" x14ac:dyDescent="0.15">
      <c r="A294">
        <v>101217</v>
      </c>
      <c r="B294">
        <v>400020</v>
      </c>
      <c r="C294">
        <v>2</v>
      </c>
      <c r="D294">
        <v>5000</v>
      </c>
      <c r="E294">
        <v>24.35</v>
      </c>
      <c r="F294" t="s">
        <v>18</v>
      </c>
      <c r="G294" t="s">
        <v>12</v>
      </c>
      <c r="H294" t="s">
        <v>13</v>
      </c>
      <c r="I294">
        <v>2</v>
      </c>
      <c r="J294" t="s">
        <v>14</v>
      </c>
      <c r="K294" t="s">
        <v>17</v>
      </c>
      <c r="L294">
        <f t="shared" si="20"/>
        <v>121750</v>
      </c>
      <c r="M294" s="1">
        <v>1</v>
      </c>
      <c r="N294">
        <f t="shared" si="21"/>
        <v>121750</v>
      </c>
      <c r="O294" s="2">
        <f t="shared" si="22"/>
        <v>36.524999999999999</v>
      </c>
      <c r="P294" s="2">
        <f t="shared" si="23"/>
        <v>36.524999999999999</v>
      </c>
      <c r="Q294" s="2">
        <f>IF(I294&gt;=600000,L294*0.00002, 0)</f>
        <v>0</v>
      </c>
      <c r="R294" s="2">
        <f>MAX(N294*0.001, 0)</f>
        <v>121.75</v>
      </c>
      <c r="S294" s="2">
        <f t="shared" si="24"/>
        <v>158.27500000000001</v>
      </c>
    </row>
    <row r="295" spans="1:19" x14ac:dyDescent="0.15">
      <c r="A295">
        <v>95310</v>
      </c>
      <c r="B295">
        <v>400016</v>
      </c>
      <c r="C295">
        <v>601628</v>
      </c>
      <c r="D295">
        <v>15000</v>
      </c>
      <c r="E295">
        <v>28.71</v>
      </c>
      <c r="F295" t="s">
        <v>11</v>
      </c>
      <c r="G295" t="s">
        <v>12</v>
      </c>
      <c r="H295" t="s">
        <v>13</v>
      </c>
      <c r="I295">
        <v>601628</v>
      </c>
      <c r="J295" t="s">
        <v>14</v>
      </c>
      <c r="K295" t="s">
        <v>27</v>
      </c>
      <c r="L295">
        <f t="shared" si="20"/>
        <v>430650</v>
      </c>
      <c r="M295" s="1">
        <v>-1</v>
      </c>
      <c r="N295">
        <f t="shared" si="21"/>
        <v>-430650</v>
      </c>
      <c r="O295" s="2">
        <f t="shared" si="22"/>
        <v>129.19499999999999</v>
      </c>
      <c r="P295" s="2">
        <f t="shared" si="23"/>
        <v>129.19499999999999</v>
      </c>
      <c r="Q295" s="2">
        <f>IF(I295&gt;=600000,L295*0.00002, 0)</f>
        <v>8.6130000000000013</v>
      </c>
      <c r="R295" s="2">
        <f>MAX(N295*0.001, 0)</f>
        <v>0</v>
      </c>
      <c r="S295" s="2">
        <f t="shared" si="24"/>
        <v>137.80799999999999</v>
      </c>
    </row>
    <row r="296" spans="1:19" x14ac:dyDescent="0.15">
      <c r="A296">
        <v>95705</v>
      </c>
      <c r="B296">
        <v>400016</v>
      </c>
      <c r="C296">
        <v>601628</v>
      </c>
      <c r="D296">
        <v>11800</v>
      </c>
      <c r="E296">
        <v>28.68</v>
      </c>
      <c r="F296" t="s">
        <v>18</v>
      </c>
      <c r="G296" t="s">
        <v>12</v>
      </c>
      <c r="H296" t="s">
        <v>13</v>
      </c>
      <c r="I296">
        <v>601628</v>
      </c>
      <c r="J296" t="s">
        <v>14</v>
      </c>
      <c r="K296" t="s">
        <v>27</v>
      </c>
      <c r="L296">
        <f t="shared" si="20"/>
        <v>338424</v>
      </c>
      <c r="M296" s="1">
        <v>1</v>
      </c>
      <c r="N296">
        <f t="shared" si="21"/>
        <v>338424</v>
      </c>
      <c r="O296" s="2">
        <f t="shared" si="22"/>
        <v>101.52719999999999</v>
      </c>
      <c r="P296" s="2">
        <f t="shared" si="23"/>
        <v>101.52719999999999</v>
      </c>
      <c r="Q296" s="2">
        <f>IF(I296&gt;=600000,L296*0.00002, 0)</f>
        <v>6.7684800000000003</v>
      </c>
      <c r="R296" s="2">
        <f>MAX(N296*0.001, 0)</f>
        <v>338.42400000000004</v>
      </c>
      <c r="S296" s="2">
        <f t="shared" si="24"/>
        <v>446.71968000000004</v>
      </c>
    </row>
    <row r="297" spans="1:19" x14ac:dyDescent="0.15">
      <c r="A297">
        <v>95705</v>
      </c>
      <c r="B297">
        <v>400016</v>
      </c>
      <c r="C297">
        <v>601628</v>
      </c>
      <c r="D297">
        <v>3200</v>
      </c>
      <c r="E297">
        <v>28.68</v>
      </c>
      <c r="F297" t="s">
        <v>18</v>
      </c>
      <c r="G297" t="s">
        <v>12</v>
      </c>
      <c r="H297" t="s">
        <v>13</v>
      </c>
      <c r="I297">
        <v>601628</v>
      </c>
      <c r="J297" t="s">
        <v>14</v>
      </c>
      <c r="K297" t="s">
        <v>27</v>
      </c>
      <c r="L297">
        <f t="shared" si="20"/>
        <v>91776</v>
      </c>
      <c r="M297" s="1">
        <v>1</v>
      </c>
      <c r="N297">
        <f t="shared" si="21"/>
        <v>91776</v>
      </c>
      <c r="O297" s="2">
        <f t="shared" si="22"/>
        <v>27.532799999999998</v>
      </c>
      <c r="P297" s="2">
        <f t="shared" si="23"/>
        <v>27.532799999999998</v>
      </c>
      <c r="Q297" s="2">
        <f>IF(I297&gt;=600000,L297*0.00002, 0)</f>
        <v>1.83552</v>
      </c>
      <c r="R297" s="2">
        <f>MAX(N297*0.001, 0)</f>
        <v>91.775999999999996</v>
      </c>
      <c r="S297" s="2">
        <f t="shared" si="24"/>
        <v>121.14431999999999</v>
      </c>
    </row>
    <row r="298" spans="1:19" x14ac:dyDescent="0.15">
      <c r="A298">
        <v>100433</v>
      </c>
      <c r="B298">
        <v>400016</v>
      </c>
      <c r="C298">
        <v>600674</v>
      </c>
      <c r="D298">
        <v>200</v>
      </c>
      <c r="E298">
        <v>10.199999999999999</v>
      </c>
      <c r="F298" t="s">
        <v>11</v>
      </c>
      <c r="G298" t="s">
        <v>12</v>
      </c>
      <c r="H298" t="s">
        <v>13</v>
      </c>
      <c r="I298">
        <v>600674</v>
      </c>
      <c r="J298" t="s">
        <v>14</v>
      </c>
      <c r="K298" t="s">
        <v>27</v>
      </c>
      <c r="L298">
        <f t="shared" si="20"/>
        <v>2039.9999999999998</v>
      </c>
      <c r="M298" s="1">
        <v>-1</v>
      </c>
      <c r="N298">
        <f t="shared" si="21"/>
        <v>-2039.9999999999998</v>
      </c>
      <c r="O298" s="2">
        <f t="shared" si="22"/>
        <v>0.61199999999999988</v>
      </c>
      <c r="P298" s="2">
        <f t="shared" si="23"/>
        <v>5</v>
      </c>
      <c r="Q298" s="2">
        <f>IF(I298&gt;=600000,L298*0.00002, 0)</f>
        <v>4.0799999999999996E-2</v>
      </c>
      <c r="R298" s="2">
        <f>MAX(N298*0.001, 0)</f>
        <v>0</v>
      </c>
      <c r="S298" s="2">
        <f t="shared" si="24"/>
        <v>5.0407999999999999</v>
      </c>
    </row>
    <row r="299" spans="1:19" x14ac:dyDescent="0.15">
      <c r="A299">
        <v>100433</v>
      </c>
      <c r="B299">
        <v>400016</v>
      </c>
      <c r="C299">
        <v>600674</v>
      </c>
      <c r="D299">
        <v>1000</v>
      </c>
      <c r="E299">
        <v>10.199999999999999</v>
      </c>
      <c r="F299" t="s">
        <v>11</v>
      </c>
      <c r="G299" t="s">
        <v>12</v>
      </c>
      <c r="H299" t="s">
        <v>13</v>
      </c>
      <c r="I299">
        <v>600674</v>
      </c>
      <c r="J299" t="s">
        <v>14</v>
      </c>
      <c r="K299" t="s">
        <v>27</v>
      </c>
      <c r="L299">
        <f t="shared" si="20"/>
        <v>10200</v>
      </c>
      <c r="M299" s="1">
        <v>-1</v>
      </c>
      <c r="N299">
        <f t="shared" si="21"/>
        <v>-10200</v>
      </c>
      <c r="O299" s="2">
        <f t="shared" si="22"/>
        <v>3.0599999999999996</v>
      </c>
      <c r="P299" s="2">
        <f t="shared" si="23"/>
        <v>5</v>
      </c>
      <c r="Q299" s="2">
        <f>IF(I299&gt;=600000,L299*0.00002, 0)</f>
        <v>0.20400000000000001</v>
      </c>
      <c r="R299" s="2">
        <f>MAX(N299*0.001, 0)</f>
        <v>0</v>
      </c>
      <c r="S299" s="2">
        <f t="shared" si="24"/>
        <v>5.2039999999999997</v>
      </c>
    </row>
    <row r="300" spans="1:19" x14ac:dyDescent="0.15">
      <c r="A300">
        <v>100433</v>
      </c>
      <c r="B300">
        <v>400016</v>
      </c>
      <c r="C300">
        <v>600674</v>
      </c>
      <c r="D300">
        <v>8000</v>
      </c>
      <c r="E300">
        <v>10.199999999999999</v>
      </c>
      <c r="F300" t="s">
        <v>11</v>
      </c>
      <c r="G300" t="s">
        <v>12</v>
      </c>
      <c r="H300" t="s">
        <v>13</v>
      </c>
      <c r="I300">
        <v>600674</v>
      </c>
      <c r="J300" t="s">
        <v>14</v>
      </c>
      <c r="K300" t="s">
        <v>27</v>
      </c>
      <c r="L300">
        <f t="shared" si="20"/>
        <v>81600</v>
      </c>
      <c r="M300" s="1">
        <v>-1</v>
      </c>
      <c r="N300">
        <f t="shared" si="21"/>
        <v>-81600</v>
      </c>
      <c r="O300" s="2">
        <f t="shared" si="22"/>
        <v>24.479999999999997</v>
      </c>
      <c r="P300" s="2">
        <f t="shared" si="23"/>
        <v>24.479999999999997</v>
      </c>
      <c r="Q300" s="2">
        <f>IF(I300&gt;=600000,L300*0.00002, 0)</f>
        <v>1.6320000000000001</v>
      </c>
      <c r="R300" s="2">
        <f>MAX(N300*0.001, 0)</f>
        <v>0</v>
      </c>
      <c r="S300" s="2">
        <f t="shared" si="24"/>
        <v>26.111999999999998</v>
      </c>
    </row>
    <row r="301" spans="1:19" x14ac:dyDescent="0.15">
      <c r="A301">
        <v>100433</v>
      </c>
      <c r="B301">
        <v>400016</v>
      </c>
      <c r="C301">
        <v>600674</v>
      </c>
      <c r="D301">
        <v>300</v>
      </c>
      <c r="E301">
        <v>10.199999999999999</v>
      </c>
      <c r="F301" t="s">
        <v>11</v>
      </c>
      <c r="G301" t="s">
        <v>12</v>
      </c>
      <c r="H301" t="s">
        <v>13</v>
      </c>
      <c r="I301">
        <v>600674</v>
      </c>
      <c r="J301" t="s">
        <v>14</v>
      </c>
      <c r="K301" t="s">
        <v>27</v>
      </c>
      <c r="L301">
        <f t="shared" si="20"/>
        <v>3060</v>
      </c>
      <c r="M301" s="1">
        <v>-1</v>
      </c>
      <c r="N301">
        <f t="shared" si="21"/>
        <v>-3060</v>
      </c>
      <c r="O301" s="2">
        <f t="shared" si="22"/>
        <v>0.91799999999999993</v>
      </c>
      <c r="P301" s="2">
        <f t="shared" si="23"/>
        <v>5</v>
      </c>
      <c r="Q301" s="2">
        <f>IF(I301&gt;=600000,L301*0.00002, 0)</f>
        <v>6.1200000000000004E-2</v>
      </c>
      <c r="R301" s="2">
        <f>MAX(N301*0.001, 0)</f>
        <v>0</v>
      </c>
      <c r="S301" s="2">
        <f t="shared" si="24"/>
        <v>5.0612000000000004</v>
      </c>
    </row>
    <row r="302" spans="1:19" x14ac:dyDescent="0.15">
      <c r="A302">
        <v>100441</v>
      </c>
      <c r="B302">
        <v>400016</v>
      </c>
      <c r="C302">
        <v>600674</v>
      </c>
      <c r="D302">
        <v>200</v>
      </c>
      <c r="E302">
        <v>10.199999999999999</v>
      </c>
      <c r="F302" t="s">
        <v>11</v>
      </c>
      <c r="G302" t="s">
        <v>12</v>
      </c>
      <c r="H302" t="s">
        <v>13</v>
      </c>
      <c r="I302">
        <v>600674</v>
      </c>
      <c r="J302" t="s">
        <v>14</v>
      </c>
      <c r="K302" t="s">
        <v>27</v>
      </c>
      <c r="L302">
        <f t="shared" si="20"/>
        <v>2039.9999999999998</v>
      </c>
      <c r="M302" s="1">
        <v>-1</v>
      </c>
      <c r="N302">
        <f t="shared" si="21"/>
        <v>-2039.9999999999998</v>
      </c>
      <c r="O302" s="2">
        <f t="shared" si="22"/>
        <v>0.61199999999999988</v>
      </c>
      <c r="P302" s="2">
        <f t="shared" si="23"/>
        <v>5</v>
      </c>
      <c r="Q302" s="2">
        <f>IF(I302&gt;=600000,L302*0.00002, 0)</f>
        <v>4.0799999999999996E-2</v>
      </c>
      <c r="R302" s="2">
        <f>MAX(N302*0.001, 0)</f>
        <v>0</v>
      </c>
      <c r="S302" s="2">
        <f t="shared" si="24"/>
        <v>5.0407999999999999</v>
      </c>
    </row>
    <row r="303" spans="1:19" x14ac:dyDescent="0.15">
      <c r="A303">
        <v>100443</v>
      </c>
      <c r="B303">
        <v>400016</v>
      </c>
      <c r="C303">
        <v>600674</v>
      </c>
      <c r="D303">
        <v>1700</v>
      </c>
      <c r="E303">
        <v>10.199999999999999</v>
      </c>
      <c r="F303" t="s">
        <v>11</v>
      </c>
      <c r="G303" t="s">
        <v>12</v>
      </c>
      <c r="H303" t="s">
        <v>13</v>
      </c>
      <c r="I303">
        <v>600674</v>
      </c>
      <c r="J303" t="s">
        <v>14</v>
      </c>
      <c r="K303" t="s">
        <v>27</v>
      </c>
      <c r="L303">
        <f t="shared" si="20"/>
        <v>17340</v>
      </c>
      <c r="M303" s="1">
        <v>-1</v>
      </c>
      <c r="N303">
        <f t="shared" si="21"/>
        <v>-17340</v>
      </c>
      <c r="O303" s="2">
        <f t="shared" si="22"/>
        <v>5.202</v>
      </c>
      <c r="P303" s="2">
        <f t="shared" si="23"/>
        <v>5.202</v>
      </c>
      <c r="Q303" s="2">
        <f>IF(I303&gt;=600000,L303*0.00002, 0)</f>
        <v>0.34680000000000005</v>
      </c>
      <c r="R303" s="2">
        <f>MAX(N303*0.001, 0)</f>
        <v>0</v>
      </c>
      <c r="S303" s="2">
        <f t="shared" si="24"/>
        <v>5.5488</v>
      </c>
    </row>
    <row r="304" spans="1:19" x14ac:dyDescent="0.15">
      <c r="A304">
        <v>100446</v>
      </c>
      <c r="B304">
        <v>400016</v>
      </c>
      <c r="C304">
        <v>600674</v>
      </c>
      <c r="D304">
        <v>1200</v>
      </c>
      <c r="E304">
        <v>10.199999999999999</v>
      </c>
      <c r="F304" t="s">
        <v>11</v>
      </c>
      <c r="G304" t="s">
        <v>12</v>
      </c>
      <c r="H304" t="s">
        <v>13</v>
      </c>
      <c r="I304">
        <v>600674</v>
      </c>
      <c r="J304" t="s">
        <v>14</v>
      </c>
      <c r="K304" t="s">
        <v>27</v>
      </c>
      <c r="L304">
        <f t="shared" si="20"/>
        <v>12240</v>
      </c>
      <c r="M304" s="1">
        <v>-1</v>
      </c>
      <c r="N304">
        <f t="shared" si="21"/>
        <v>-12240</v>
      </c>
      <c r="O304" s="2">
        <f t="shared" si="22"/>
        <v>3.6719999999999997</v>
      </c>
      <c r="P304" s="2">
        <f t="shared" si="23"/>
        <v>5</v>
      </c>
      <c r="Q304" s="2">
        <f>IF(I304&gt;=600000,L304*0.00002, 0)</f>
        <v>0.24480000000000002</v>
      </c>
      <c r="R304" s="2">
        <f>MAX(N304*0.001, 0)</f>
        <v>0</v>
      </c>
      <c r="S304" s="2">
        <f t="shared" si="24"/>
        <v>5.2447999999999997</v>
      </c>
    </row>
    <row r="305" spans="1:19" x14ac:dyDescent="0.15">
      <c r="A305">
        <v>100447</v>
      </c>
      <c r="B305">
        <v>400016</v>
      </c>
      <c r="C305">
        <v>600674</v>
      </c>
      <c r="D305">
        <v>1000</v>
      </c>
      <c r="E305">
        <v>10.199999999999999</v>
      </c>
      <c r="F305" t="s">
        <v>11</v>
      </c>
      <c r="G305" t="s">
        <v>12</v>
      </c>
      <c r="H305" t="s">
        <v>13</v>
      </c>
      <c r="I305">
        <v>600674</v>
      </c>
      <c r="J305" t="s">
        <v>14</v>
      </c>
      <c r="K305" t="s">
        <v>27</v>
      </c>
      <c r="L305">
        <f t="shared" si="20"/>
        <v>10200</v>
      </c>
      <c r="M305" s="1">
        <v>-1</v>
      </c>
      <c r="N305">
        <f t="shared" si="21"/>
        <v>-10200</v>
      </c>
      <c r="O305" s="2">
        <f t="shared" si="22"/>
        <v>3.0599999999999996</v>
      </c>
      <c r="P305" s="2">
        <f t="shared" si="23"/>
        <v>5</v>
      </c>
      <c r="Q305" s="2">
        <f>IF(I305&gt;=600000,L305*0.00002, 0)</f>
        <v>0.20400000000000001</v>
      </c>
      <c r="R305" s="2">
        <f>MAX(N305*0.001, 0)</f>
        <v>0</v>
      </c>
      <c r="S305" s="2">
        <f t="shared" si="24"/>
        <v>5.2039999999999997</v>
      </c>
    </row>
    <row r="306" spans="1:19" x14ac:dyDescent="0.15">
      <c r="A306">
        <v>100524</v>
      </c>
      <c r="B306">
        <v>400016</v>
      </c>
      <c r="C306">
        <v>600674</v>
      </c>
      <c r="D306">
        <v>4500</v>
      </c>
      <c r="E306">
        <v>10.199999999999999</v>
      </c>
      <c r="F306" t="s">
        <v>11</v>
      </c>
      <c r="G306" t="s">
        <v>12</v>
      </c>
      <c r="H306" t="s">
        <v>13</v>
      </c>
      <c r="I306">
        <v>600674</v>
      </c>
      <c r="J306" t="s">
        <v>14</v>
      </c>
      <c r="K306" t="s">
        <v>27</v>
      </c>
      <c r="L306">
        <f t="shared" si="20"/>
        <v>45900</v>
      </c>
      <c r="M306" s="1">
        <v>-1</v>
      </c>
      <c r="N306">
        <f t="shared" si="21"/>
        <v>-45900</v>
      </c>
      <c r="O306" s="2">
        <f t="shared" si="22"/>
        <v>13.77</v>
      </c>
      <c r="P306" s="2">
        <f t="shared" si="23"/>
        <v>13.77</v>
      </c>
      <c r="Q306" s="2">
        <f>IF(I306&gt;=600000,L306*0.00002, 0)</f>
        <v>0.91800000000000004</v>
      </c>
      <c r="R306" s="2">
        <f>MAX(N306*0.001, 0)</f>
        <v>0</v>
      </c>
      <c r="S306" s="2">
        <f t="shared" si="24"/>
        <v>14.687999999999999</v>
      </c>
    </row>
    <row r="307" spans="1:19" x14ac:dyDescent="0.15">
      <c r="A307">
        <v>100634</v>
      </c>
      <c r="B307">
        <v>400016</v>
      </c>
      <c r="C307">
        <v>600674</v>
      </c>
      <c r="D307">
        <v>900</v>
      </c>
      <c r="E307">
        <v>10.26</v>
      </c>
      <c r="F307" t="s">
        <v>18</v>
      </c>
      <c r="G307" t="s">
        <v>12</v>
      </c>
      <c r="H307" t="s">
        <v>13</v>
      </c>
      <c r="I307">
        <v>600674</v>
      </c>
      <c r="J307" t="s">
        <v>14</v>
      </c>
      <c r="K307" t="s">
        <v>27</v>
      </c>
      <c r="L307">
        <f t="shared" si="20"/>
        <v>9234</v>
      </c>
      <c r="M307" s="1">
        <v>1</v>
      </c>
      <c r="N307">
        <f t="shared" si="21"/>
        <v>9234</v>
      </c>
      <c r="O307" s="2">
        <f t="shared" si="22"/>
        <v>2.7701999999999996</v>
      </c>
      <c r="P307" s="2">
        <f t="shared" si="23"/>
        <v>5</v>
      </c>
      <c r="Q307" s="2">
        <f>IF(I307&gt;=600000,L307*0.00002, 0)</f>
        <v>0.18468000000000001</v>
      </c>
      <c r="R307" s="2">
        <f>MAX(N307*0.001, 0)</f>
        <v>9.234</v>
      </c>
      <c r="S307" s="2">
        <f t="shared" si="24"/>
        <v>14.41868</v>
      </c>
    </row>
    <row r="308" spans="1:19" x14ac:dyDescent="0.15">
      <c r="A308">
        <v>100636</v>
      </c>
      <c r="B308">
        <v>400016</v>
      </c>
      <c r="C308">
        <v>600674</v>
      </c>
      <c r="D308">
        <v>3000</v>
      </c>
      <c r="E308">
        <v>10.26</v>
      </c>
      <c r="F308" t="s">
        <v>18</v>
      </c>
      <c r="G308" t="s">
        <v>12</v>
      </c>
      <c r="H308" t="s">
        <v>13</v>
      </c>
      <c r="I308">
        <v>600674</v>
      </c>
      <c r="J308" t="s">
        <v>14</v>
      </c>
      <c r="K308" t="s">
        <v>27</v>
      </c>
      <c r="L308">
        <f t="shared" si="20"/>
        <v>30780</v>
      </c>
      <c r="M308" s="1">
        <v>1</v>
      </c>
      <c r="N308">
        <f t="shared" si="21"/>
        <v>30780</v>
      </c>
      <c r="O308" s="2">
        <f t="shared" si="22"/>
        <v>9.234</v>
      </c>
      <c r="P308" s="2">
        <f t="shared" si="23"/>
        <v>9.234</v>
      </c>
      <c r="Q308" s="2">
        <f>IF(I308&gt;=600000,L308*0.00002, 0)</f>
        <v>0.61560000000000004</v>
      </c>
      <c r="R308" s="2">
        <f>MAX(N308*0.001, 0)</f>
        <v>30.78</v>
      </c>
      <c r="S308" s="2">
        <f t="shared" si="24"/>
        <v>40.629600000000003</v>
      </c>
    </row>
    <row r="309" spans="1:19" x14ac:dyDescent="0.15">
      <c r="A309">
        <v>100637</v>
      </c>
      <c r="B309">
        <v>400016</v>
      </c>
      <c r="C309">
        <v>600674</v>
      </c>
      <c r="D309">
        <v>500</v>
      </c>
      <c r="E309">
        <v>10.26</v>
      </c>
      <c r="F309" t="s">
        <v>18</v>
      </c>
      <c r="G309" t="s">
        <v>12</v>
      </c>
      <c r="H309" t="s">
        <v>13</v>
      </c>
      <c r="I309">
        <v>600674</v>
      </c>
      <c r="J309" t="s">
        <v>14</v>
      </c>
      <c r="K309" t="s">
        <v>27</v>
      </c>
      <c r="L309">
        <f t="shared" si="20"/>
        <v>5130</v>
      </c>
      <c r="M309" s="1">
        <v>1</v>
      </c>
      <c r="N309">
        <f t="shared" si="21"/>
        <v>5130</v>
      </c>
      <c r="O309" s="2">
        <f t="shared" si="22"/>
        <v>1.5389999999999999</v>
      </c>
      <c r="P309" s="2">
        <f t="shared" si="23"/>
        <v>5</v>
      </c>
      <c r="Q309" s="2">
        <f>IF(I309&gt;=600000,L309*0.00002, 0)</f>
        <v>0.10260000000000001</v>
      </c>
      <c r="R309" s="2">
        <f>MAX(N309*0.001, 0)</f>
        <v>5.13</v>
      </c>
      <c r="S309" s="2">
        <f t="shared" si="24"/>
        <v>10.2326</v>
      </c>
    </row>
    <row r="310" spans="1:19" x14ac:dyDescent="0.15">
      <c r="A310">
        <v>100637</v>
      </c>
      <c r="B310">
        <v>400016</v>
      </c>
      <c r="C310">
        <v>600674</v>
      </c>
      <c r="D310">
        <v>300</v>
      </c>
      <c r="E310">
        <v>10.26</v>
      </c>
      <c r="F310" t="s">
        <v>18</v>
      </c>
      <c r="G310" t="s">
        <v>12</v>
      </c>
      <c r="H310" t="s">
        <v>13</v>
      </c>
      <c r="I310">
        <v>600674</v>
      </c>
      <c r="J310" t="s">
        <v>14</v>
      </c>
      <c r="K310" t="s">
        <v>27</v>
      </c>
      <c r="L310">
        <f t="shared" si="20"/>
        <v>3078</v>
      </c>
      <c r="M310" s="1">
        <v>1</v>
      </c>
      <c r="N310">
        <f t="shared" si="21"/>
        <v>3078</v>
      </c>
      <c r="O310" s="2">
        <f t="shared" si="22"/>
        <v>0.92339999999999989</v>
      </c>
      <c r="P310" s="2">
        <f t="shared" si="23"/>
        <v>5</v>
      </c>
      <c r="Q310" s="2">
        <f>IF(I310&gt;=600000,L310*0.00002, 0)</f>
        <v>6.1560000000000004E-2</v>
      </c>
      <c r="R310" s="2">
        <f>MAX(N310*0.001, 0)</f>
        <v>3.0779999999999998</v>
      </c>
      <c r="S310" s="2">
        <f t="shared" si="24"/>
        <v>8.1395599999999995</v>
      </c>
    </row>
    <row r="311" spans="1:19" x14ac:dyDescent="0.15">
      <c r="A311">
        <v>100639</v>
      </c>
      <c r="B311">
        <v>400016</v>
      </c>
      <c r="C311">
        <v>600674</v>
      </c>
      <c r="D311">
        <v>3100</v>
      </c>
      <c r="E311">
        <v>10.26</v>
      </c>
      <c r="F311" t="s">
        <v>18</v>
      </c>
      <c r="G311" t="s">
        <v>12</v>
      </c>
      <c r="H311" t="s">
        <v>13</v>
      </c>
      <c r="I311">
        <v>600674</v>
      </c>
      <c r="J311" t="s">
        <v>14</v>
      </c>
      <c r="K311" t="s">
        <v>27</v>
      </c>
      <c r="L311">
        <f t="shared" si="20"/>
        <v>31806</v>
      </c>
      <c r="M311" s="1">
        <v>1</v>
      </c>
      <c r="N311">
        <f t="shared" si="21"/>
        <v>31806</v>
      </c>
      <c r="O311" s="2">
        <f t="shared" si="22"/>
        <v>9.5417999999999985</v>
      </c>
      <c r="P311" s="2">
        <f t="shared" si="23"/>
        <v>9.5417999999999985</v>
      </c>
      <c r="Q311" s="2">
        <f>IF(I311&gt;=600000,L311*0.00002, 0)</f>
        <v>0.63612000000000002</v>
      </c>
      <c r="R311" s="2">
        <f>MAX(N311*0.001, 0)</f>
        <v>31.806000000000001</v>
      </c>
      <c r="S311" s="2">
        <f t="shared" si="24"/>
        <v>41.983919999999998</v>
      </c>
    </row>
    <row r="312" spans="1:19" x14ac:dyDescent="0.15">
      <c r="A312">
        <v>100639</v>
      </c>
      <c r="B312">
        <v>400016</v>
      </c>
      <c r="C312">
        <v>600674</v>
      </c>
      <c r="D312">
        <v>2200</v>
      </c>
      <c r="E312">
        <v>10.26</v>
      </c>
      <c r="F312" t="s">
        <v>18</v>
      </c>
      <c r="G312" t="s">
        <v>12</v>
      </c>
      <c r="H312" t="s">
        <v>13</v>
      </c>
      <c r="I312">
        <v>600674</v>
      </c>
      <c r="J312" t="s">
        <v>14</v>
      </c>
      <c r="K312" t="s">
        <v>27</v>
      </c>
      <c r="L312">
        <f t="shared" si="20"/>
        <v>22572</v>
      </c>
      <c r="M312" s="1">
        <v>1</v>
      </c>
      <c r="N312">
        <f t="shared" si="21"/>
        <v>22572</v>
      </c>
      <c r="O312" s="2">
        <f t="shared" si="22"/>
        <v>6.7715999999999994</v>
      </c>
      <c r="P312" s="2">
        <f t="shared" si="23"/>
        <v>6.7715999999999994</v>
      </c>
      <c r="Q312" s="2">
        <f>IF(I312&gt;=600000,L312*0.00002, 0)</f>
        <v>0.45144000000000006</v>
      </c>
      <c r="R312" s="2">
        <f>MAX(N312*0.001, 0)</f>
        <v>22.571999999999999</v>
      </c>
      <c r="S312" s="2">
        <f t="shared" si="24"/>
        <v>29.79504</v>
      </c>
    </row>
    <row r="313" spans="1:19" x14ac:dyDescent="0.15">
      <c r="A313">
        <v>100644</v>
      </c>
      <c r="B313">
        <v>400016</v>
      </c>
      <c r="C313">
        <v>600674</v>
      </c>
      <c r="D313">
        <v>7200</v>
      </c>
      <c r="E313">
        <v>10.26</v>
      </c>
      <c r="F313" t="s">
        <v>18</v>
      </c>
      <c r="G313" t="s">
        <v>12</v>
      </c>
      <c r="H313" t="s">
        <v>13</v>
      </c>
      <c r="I313">
        <v>600674</v>
      </c>
      <c r="J313" t="s">
        <v>14</v>
      </c>
      <c r="K313" t="s">
        <v>27</v>
      </c>
      <c r="L313">
        <f t="shared" si="20"/>
        <v>73872</v>
      </c>
      <c r="M313" s="1">
        <v>1</v>
      </c>
      <c r="N313">
        <f t="shared" si="21"/>
        <v>73872</v>
      </c>
      <c r="O313" s="2">
        <f t="shared" si="22"/>
        <v>22.161599999999996</v>
      </c>
      <c r="P313" s="2">
        <f t="shared" si="23"/>
        <v>22.161599999999996</v>
      </c>
      <c r="Q313" s="2">
        <f>IF(I313&gt;=600000,L313*0.00002, 0)</f>
        <v>1.4774400000000001</v>
      </c>
      <c r="R313" s="2">
        <f>MAX(N313*0.001, 0)</f>
        <v>73.872</v>
      </c>
      <c r="S313" s="2">
        <f t="shared" si="24"/>
        <v>97.511039999999994</v>
      </c>
    </row>
    <row r="314" spans="1:19" x14ac:dyDescent="0.15">
      <c r="A314">
        <v>93001</v>
      </c>
      <c r="B314">
        <v>400031</v>
      </c>
      <c r="C314">
        <v>625</v>
      </c>
      <c r="D314">
        <v>3000</v>
      </c>
      <c r="E314">
        <v>14.84</v>
      </c>
      <c r="F314" t="s">
        <v>11</v>
      </c>
      <c r="G314" t="s">
        <v>12</v>
      </c>
      <c r="H314" t="s">
        <v>13</v>
      </c>
      <c r="I314">
        <v>625</v>
      </c>
      <c r="J314" t="s">
        <v>14</v>
      </c>
      <c r="K314" t="s">
        <v>15</v>
      </c>
      <c r="L314">
        <f t="shared" si="20"/>
        <v>44520</v>
      </c>
      <c r="M314" s="1">
        <v>-1</v>
      </c>
      <c r="N314">
        <f t="shared" si="21"/>
        <v>-44520</v>
      </c>
      <c r="O314" s="2">
        <f t="shared" si="22"/>
        <v>13.355999999999998</v>
      </c>
      <c r="P314" s="2">
        <f t="shared" si="23"/>
        <v>13.355999999999998</v>
      </c>
      <c r="Q314" s="2">
        <f>IF(I314&gt;=600000,L314*0.00002, 0)</f>
        <v>0</v>
      </c>
      <c r="R314" s="2">
        <f>MAX(N314*0.001, 0)</f>
        <v>0</v>
      </c>
      <c r="S314" s="2">
        <f t="shared" si="24"/>
        <v>13.355999999999998</v>
      </c>
    </row>
    <row r="315" spans="1:19" x14ac:dyDescent="0.15">
      <c r="A315">
        <v>93001</v>
      </c>
      <c r="B315">
        <v>400031</v>
      </c>
      <c r="C315">
        <v>625</v>
      </c>
      <c r="D315">
        <v>5700</v>
      </c>
      <c r="E315">
        <v>14.84</v>
      </c>
      <c r="F315" t="s">
        <v>11</v>
      </c>
      <c r="G315" t="s">
        <v>12</v>
      </c>
      <c r="H315" t="s">
        <v>13</v>
      </c>
      <c r="I315">
        <v>625</v>
      </c>
      <c r="J315" t="s">
        <v>14</v>
      </c>
      <c r="K315" t="s">
        <v>15</v>
      </c>
      <c r="L315">
        <f t="shared" si="20"/>
        <v>84588</v>
      </c>
      <c r="M315" s="1">
        <v>-1</v>
      </c>
      <c r="N315">
        <f t="shared" si="21"/>
        <v>-84588</v>
      </c>
      <c r="O315" s="2">
        <f t="shared" si="22"/>
        <v>25.376399999999997</v>
      </c>
      <c r="P315" s="2">
        <f t="shared" si="23"/>
        <v>25.376399999999997</v>
      </c>
      <c r="Q315" s="2">
        <f>IF(I315&gt;=600000,L315*0.00002, 0)</f>
        <v>0</v>
      </c>
      <c r="R315" s="2">
        <f>MAX(N315*0.001, 0)</f>
        <v>0</v>
      </c>
      <c r="S315" s="2">
        <f t="shared" si="24"/>
        <v>25.376399999999997</v>
      </c>
    </row>
    <row r="316" spans="1:19" x14ac:dyDescent="0.15">
      <c r="A316">
        <v>94202</v>
      </c>
      <c r="B316">
        <v>400031</v>
      </c>
      <c r="C316">
        <v>601225</v>
      </c>
      <c r="D316">
        <v>6900</v>
      </c>
      <c r="E316">
        <v>8.89</v>
      </c>
      <c r="F316" t="s">
        <v>11</v>
      </c>
      <c r="G316" t="s">
        <v>12</v>
      </c>
      <c r="H316" t="s">
        <v>13</v>
      </c>
      <c r="I316">
        <v>601225</v>
      </c>
      <c r="J316" t="s">
        <v>14</v>
      </c>
      <c r="K316" t="s">
        <v>15</v>
      </c>
      <c r="L316">
        <f t="shared" si="20"/>
        <v>61341.000000000007</v>
      </c>
      <c r="M316" s="1">
        <v>-1</v>
      </c>
      <c r="N316">
        <f t="shared" si="21"/>
        <v>-61341.000000000007</v>
      </c>
      <c r="O316" s="2">
        <f t="shared" si="22"/>
        <v>18.4023</v>
      </c>
      <c r="P316" s="2">
        <f t="shared" si="23"/>
        <v>18.4023</v>
      </c>
      <c r="Q316" s="2">
        <f>IF(I316&gt;=600000,L316*0.00002, 0)</f>
        <v>1.2268200000000002</v>
      </c>
      <c r="R316" s="2">
        <f>MAX(N316*0.001, 0)</f>
        <v>0</v>
      </c>
      <c r="S316" s="2">
        <f t="shared" si="24"/>
        <v>19.62912</v>
      </c>
    </row>
    <row r="317" spans="1:19" x14ac:dyDescent="0.15">
      <c r="A317">
        <v>94202</v>
      </c>
      <c r="B317">
        <v>400031</v>
      </c>
      <c r="C317">
        <v>601225</v>
      </c>
      <c r="D317">
        <v>200</v>
      </c>
      <c r="E317">
        <v>8.9</v>
      </c>
      <c r="F317" t="s">
        <v>11</v>
      </c>
      <c r="G317" t="s">
        <v>12</v>
      </c>
      <c r="H317" t="s">
        <v>13</v>
      </c>
      <c r="I317">
        <v>601225</v>
      </c>
      <c r="J317" t="s">
        <v>14</v>
      </c>
      <c r="K317" t="s">
        <v>15</v>
      </c>
      <c r="L317">
        <f t="shared" si="20"/>
        <v>1780</v>
      </c>
      <c r="M317" s="1">
        <v>-1</v>
      </c>
      <c r="N317">
        <f t="shared" si="21"/>
        <v>-1780</v>
      </c>
      <c r="O317" s="2">
        <f t="shared" si="22"/>
        <v>0.53399999999999992</v>
      </c>
      <c r="P317" s="2">
        <f t="shared" si="23"/>
        <v>5</v>
      </c>
      <c r="Q317" s="2">
        <f>IF(I317&gt;=600000,L317*0.00002, 0)</f>
        <v>3.56E-2</v>
      </c>
      <c r="R317" s="2">
        <f>MAX(N317*0.001, 0)</f>
        <v>0</v>
      </c>
      <c r="S317" s="2">
        <f t="shared" si="24"/>
        <v>5.0355999999999996</v>
      </c>
    </row>
    <row r="318" spans="1:19" x14ac:dyDescent="0.15">
      <c r="A318">
        <v>94202</v>
      </c>
      <c r="B318">
        <v>400031</v>
      </c>
      <c r="C318">
        <v>601225</v>
      </c>
      <c r="D318">
        <v>19700</v>
      </c>
      <c r="E318">
        <v>8.91</v>
      </c>
      <c r="F318" t="s">
        <v>11</v>
      </c>
      <c r="G318" t="s">
        <v>12</v>
      </c>
      <c r="H318" t="s">
        <v>13</v>
      </c>
      <c r="I318">
        <v>601225</v>
      </c>
      <c r="J318" t="s">
        <v>14</v>
      </c>
      <c r="K318" t="s">
        <v>15</v>
      </c>
      <c r="L318">
        <f t="shared" si="20"/>
        <v>175527</v>
      </c>
      <c r="M318" s="1">
        <v>-1</v>
      </c>
      <c r="N318">
        <f t="shared" si="21"/>
        <v>-175527</v>
      </c>
      <c r="O318" s="2">
        <f t="shared" si="22"/>
        <v>52.658099999999997</v>
      </c>
      <c r="P318" s="2">
        <f t="shared" si="23"/>
        <v>52.658099999999997</v>
      </c>
      <c r="Q318" s="2">
        <f>IF(I318&gt;=600000,L318*0.00002, 0)</f>
        <v>3.5105400000000002</v>
      </c>
      <c r="R318" s="2">
        <f>MAX(N318*0.001, 0)</f>
        <v>0</v>
      </c>
      <c r="S318" s="2">
        <f t="shared" si="24"/>
        <v>56.168639999999996</v>
      </c>
    </row>
    <row r="319" spans="1:19" x14ac:dyDescent="0.15">
      <c r="A319">
        <v>94202</v>
      </c>
      <c r="B319">
        <v>400031</v>
      </c>
      <c r="C319">
        <v>601225</v>
      </c>
      <c r="D319">
        <v>600</v>
      </c>
      <c r="E319">
        <v>8.91</v>
      </c>
      <c r="F319" t="s">
        <v>11</v>
      </c>
      <c r="G319" t="s">
        <v>12</v>
      </c>
      <c r="H319" t="s">
        <v>13</v>
      </c>
      <c r="I319">
        <v>601225</v>
      </c>
      <c r="J319" t="s">
        <v>14</v>
      </c>
      <c r="K319" t="s">
        <v>15</v>
      </c>
      <c r="L319">
        <f t="shared" si="20"/>
        <v>5346</v>
      </c>
      <c r="M319" s="1">
        <v>-1</v>
      </c>
      <c r="N319">
        <f t="shared" si="21"/>
        <v>-5346</v>
      </c>
      <c r="O319" s="2">
        <f t="shared" si="22"/>
        <v>1.6037999999999999</v>
      </c>
      <c r="P319" s="2">
        <f t="shared" si="23"/>
        <v>5</v>
      </c>
      <c r="Q319" s="2">
        <f>IF(I319&gt;=600000,L319*0.00002, 0)</f>
        <v>0.10692000000000002</v>
      </c>
      <c r="R319" s="2">
        <f>MAX(N319*0.001, 0)</f>
        <v>0</v>
      </c>
      <c r="S319" s="2">
        <f t="shared" si="24"/>
        <v>5.1069199999999997</v>
      </c>
    </row>
    <row r="320" spans="1:19" x14ac:dyDescent="0.15">
      <c r="A320">
        <v>94202</v>
      </c>
      <c r="B320">
        <v>400031</v>
      </c>
      <c r="C320">
        <v>601225</v>
      </c>
      <c r="D320">
        <v>500</v>
      </c>
      <c r="E320">
        <v>8.91</v>
      </c>
      <c r="F320" t="s">
        <v>11</v>
      </c>
      <c r="G320" t="s">
        <v>12</v>
      </c>
      <c r="H320" t="s">
        <v>13</v>
      </c>
      <c r="I320">
        <v>601225</v>
      </c>
      <c r="J320" t="s">
        <v>14</v>
      </c>
      <c r="K320" t="s">
        <v>15</v>
      </c>
      <c r="L320">
        <f t="shared" si="20"/>
        <v>4455</v>
      </c>
      <c r="M320" s="1">
        <v>-1</v>
      </c>
      <c r="N320">
        <f t="shared" si="21"/>
        <v>-4455</v>
      </c>
      <c r="O320" s="2">
        <f t="shared" si="22"/>
        <v>1.3364999999999998</v>
      </c>
      <c r="P320" s="2">
        <f t="shared" si="23"/>
        <v>5</v>
      </c>
      <c r="Q320" s="2">
        <f>IF(I320&gt;=600000,L320*0.00002, 0)</f>
        <v>8.9100000000000013E-2</v>
      </c>
      <c r="R320" s="2">
        <f>MAX(N320*0.001, 0)</f>
        <v>0</v>
      </c>
      <c r="S320" s="2">
        <f t="shared" si="24"/>
        <v>5.0891000000000002</v>
      </c>
    </row>
    <row r="321" spans="1:19" x14ac:dyDescent="0.15">
      <c r="A321">
        <v>94202</v>
      </c>
      <c r="B321">
        <v>400031</v>
      </c>
      <c r="C321">
        <v>601225</v>
      </c>
      <c r="D321">
        <v>1000</v>
      </c>
      <c r="E321">
        <v>8.91</v>
      </c>
      <c r="F321" t="s">
        <v>11</v>
      </c>
      <c r="G321" t="s">
        <v>12</v>
      </c>
      <c r="H321" t="s">
        <v>13</v>
      </c>
      <c r="I321">
        <v>601225</v>
      </c>
      <c r="J321" t="s">
        <v>14</v>
      </c>
      <c r="K321" t="s">
        <v>15</v>
      </c>
      <c r="L321">
        <f t="shared" si="20"/>
        <v>8910</v>
      </c>
      <c r="M321" s="1">
        <v>-1</v>
      </c>
      <c r="N321">
        <f t="shared" si="21"/>
        <v>-8910</v>
      </c>
      <c r="O321" s="2">
        <f t="shared" si="22"/>
        <v>2.6729999999999996</v>
      </c>
      <c r="P321" s="2">
        <f t="shared" si="23"/>
        <v>5</v>
      </c>
      <c r="Q321" s="2">
        <f>IF(I321&gt;=600000,L321*0.00002, 0)</f>
        <v>0.17820000000000003</v>
      </c>
      <c r="R321" s="2">
        <f>MAX(N321*0.001, 0)</f>
        <v>0</v>
      </c>
      <c r="S321" s="2">
        <f t="shared" si="24"/>
        <v>5.1782000000000004</v>
      </c>
    </row>
    <row r="322" spans="1:19" x14ac:dyDescent="0.15">
      <c r="A322">
        <v>94202</v>
      </c>
      <c r="B322">
        <v>400031</v>
      </c>
      <c r="C322">
        <v>601225</v>
      </c>
      <c r="D322">
        <v>10000</v>
      </c>
      <c r="E322">
        <v>8.91</v>
      </c>
      <c r="F322" t="s">
        <v>11</v>
      </c>
      <c r="G322" t="s">
        <v>12</v>
      </c>
      <c r="H322" t="s">
        <v>13</v>
      </c>
      <c r="I322">
        <v>601225</v>
      </c>
      <c r="J322" t="s">
        <v>14</v>
      </c>
      <c r="K322" t="s">
        <v>15</v>
      </c>
      <c r="L322">
        <f t="shared" si="20"/>
        <v>89100</v>
      </c>
      <c r="M322" s="1">
        <v>-1</v>
      </c>
      <c r="N322">
        <f t="shared" si="21"/>
        <v>-89100</v>
      </c>
      <c r="O322" s="2">
        <f t="shared" si="22"/>
        <v>26.729999999999997</v>
      </c>
      <c r="P322" s="2">
        <f t="shared" si="23"/>
        <v>26.729999999999997</v>
      </c>
      <c r="Q322" s="2">
        <f>IF(I322&gt;=600000,L322*0.00002, 0)</f>
        <v>1.7820000000000003</v>
      </c>
      <c r="R322" s="2">
        <f>MAX(N322*0.001, 0)</f>
        <v>0</v>
      </c>
      <c r="S322" s="2">
        <f t="shared" si="24"/>
        <v>28.511999999999997</v>
      </c>
    </row>
    <row r="323" spans="1:19" x14ac:dyDescent="0.15">
      <c r="A323">
        <v>94202</v>
      </c>
      <c r="B323">
        <v>400031</v>
      </c>
      <c r="C323">
        <v>601225</v>
      </c>
      <c r="D323">
        <v>1000</v>
      </c>
      <c r="E323">
        <v>8.91</v>
      </c>
      <c r="F323" t="s">
        <v>11</v>
      </c>
      <c r="G323" t="s">
        <v>12</v>
      </c>
      <c r="H323" t="s">
        <v>13</v>
      </c>
      <c r="I323">
        <v>601225</v>
      </c>
      <c r="J323" t="s">
        <v>14</v>
      </c>
      <c r="K323" t="s">
        <v>15</v>
      </c>
      <c r="L323">
        <f t="shared" ref="L323:L336" si="25">D323*E323</f>
        <v>8910</v>
      </c>
      <c r="M323" s="1">
        <v>-1</v>
      </c>
      <c r="N323">
        <f t="shared" ref="N323:N336" si="26">L323*M323</f>
        <v>-8910</v>
      </c>
      <c r="O323" s="2">
        <f t="shared" ref="O323:O336" si="27">L323*0.0003</f>
        <v>2.6729999999999996</v>
      </c>
      <c r="P323" s="2">
        <f t="shared" ref="P323:P336" si="28">MAX(O323,5)</f>
        <v>5</v>
      </c>
      <c r="Q323" s="2">
        <f>IF(I323&gt;=600000,L323*0.00002, 0)</f>
        <v>0.17820000000000003</v>
      </c>
      <c r="R323" s="2">
        <f>MAX(N323*0.001, 0)</f>
        <v>0</v>
      </c>
      <c r="S323" s="2">
        <f t="shared" ref="S323:S336" si="29">P323+Q323+R323</f>
        <v>5.1782000000000004</v>
      </c>
    </row>
    <row r="324" spans="1:19" x14ac:dyDescent="0.15">
      <c r="A324">
        <v>94202</v>
      </c>
      <c r="B324">
        <v>400031</v>
      </c>
      <c r="C324">
        <v>601225</v>
      </c>
      <c r="D324">
        <v>10000</v>
      </c>
      <c r="E324">
        <v>8.91</v>
      </c>
      <c r="F324" t="s">
        <v>11</v>
      </c>
      <c r="G324" t="s">
        <v>12</v>
      </c>
      <c r="H324" t="s">
        <v>13</v>
      </c>
      <c r="I324">
        <v>601225</v>
      </c>
      <c r="J324" t="s">
        <v>14</v>
      </c>
      <c r="K324" t="s">
        <v>15</v>
      </c>
      <c r="L324">
        <f t="shared" si="25"/>
        <v>89100</v>
      </c>
      <c r="M324" s="1">
        <v>-1</v>
      </c>
      <c r="N324">
        <f t="shared" si="26"/>
        <v>-89100</v>
      </c>
      <c r="O324" s="2">
        <f t="shared" si="27"/>
        <v>26.729999999999997</v>
      </c>
      <c r="P324" s="2">
        <f t="shared" si="28"/>
        <v>26.729999999999997</v>
      </c>
      <c r="Q324" s="2">
        <f>IF(I324&gt;=600000,L324*0.00002, 0)</f>
        <v>1.7820000000000003</v>
      </c>
      <c r="R324" s="2">
        <f>MAX(N324*0.001, 0)</f>
        <v>0</v>
      </c>
      <c r="S324" s="2">
        <f t="shared" si="29"/>
        <v>28.511999999999997</v>
      </c>
    </row>
    <row r="325" spans="1:19" x14ac:dyDescent="0.15">
      <c r="A325">
        <v>94202</v>
      </c>
      <c r="B325">
        <v>400031</v>
      </c>
      <c r="C325">
        <v>601225</v>
      </c>
      <c r="D325">
        <v>13000</v>
      </c>
      <c r="E325">
        <v>8.91</v>
      </c>
      <c r="F325" t="s">
        <v>11</v>
      </c>
      <c r="G325" t="s">
        <v>12</v>
      </c>
      <c r="H325" t="s">
        <v>13</v>
      </c>
      <c r="I325">
        <v>601225</v>
      </c>
      <c r="J325" t="s">
        <v>14</v>
      </c>
      <c r="K325" t="s">
        <v>15</v>
      </c>
      <c r="L325">
        <f t="shared" si="25"/>
        <v>115830</v>
      </c>
      <c r="M325" s="1">
        <v>-1</v>
      </c>
      <c r="N325">
        <f t="shared" si="26"/>
        <v>-115830</v>
      </c>
      <c r="O325" s="2">
        <f t="shared" si="27"/>
        <v>34.748999999999995</v>
      </c>
      <c r="P325" s="2">
        <f t="shared" si="28"/>
        <v>34.748999999999995</v>
      </c>
      <c r="Q325" s="2">
        <f>IF(I325&gt;=600000,L325*0.00002, 0)</f>
        <v>2.3166000000000002</v>
      </c>
      <c r="R325" s="2">
        <f>MAX(N325*0.001, 0)</f>
        <v>0</v>
      </c>
      <c r="S325" s="2">
        <f t="shared" si="29"/>
        <v>37.065599999999996</v>
      </c>
    </row>
    <row r="326" spans="1:19" x14ac:dyDescent="0.15">
      <c r="A326">
        <v>94202</v>
      </c>
      <c r="B326">
        <v>400031</v>
      </c>
      <c r="C326">
        <v>601225</v>
      </c>
      <c r="D326">
        <v>2000</v>
      </c>
      <c r="E326">
        <v>8.91</v>
      </c>
      <c r="F326" t="s">
        <v>11</v>
      </c>
      <c r="G326" t="s">
        <v>12</v>
      </c>
      <c r="H326" t="s">
        <v>13</v>
      </c>
      <c r="I326">
        <v>601225</v>
      </c>
      <c r="J326" t="s">
        <v>14</v>
      </c>
      <c r="K326" t="s">
        <v>15</v>
      </c>
      <c r="L326">
        <f t="shared" si="25"/>
        <v>17820</v>
      </c>
      <c r="M326" s="1">
        <v>-1</v>
      </c>
      <c r="N326">
        <f t="shared" si="26"/>
        <v>-17820</v>
      </c>
      <c r="O326" s="2">
        <f t="shared" si="27"/>
        <v>5.3459999999999992</v>
      </c>
      <c r="P326" s="2">
        <f t="shared" si="28"/>
        <v>5.3459999999999992</v>
      </c>
      <c r="Q326" s="2">
        <f>IF(I326&gt;=600000,L326*0.00002, 0)</f>
        <v>0.35640000000000005</v>
      </c>
      <c r="R326" s="2">
        <f>MAX(N326*0.001, 0)</f>
        <v>0</v>
      </c>
      <c r="S326" s="2">
        <f t="shared" si="29"/>
        <v>5.702399999999999</v>
      </c>
    </row>
    <row r="327" spans="1:19" x14ac:dyDescent="0.15">
      <c r="A327">
        <v>94202</v>
      </c>
      <c r="B327">
        <v>400031</v>
      </c>
      <c r="C327">
        <v>601225</v>
      </c>
      <c r="D327">
        <v>2700</v>
      </c>
      <c r="E327">
        <v>8.91</v>
      </c>
      <c r="F327" t="s">
        <v>11</v>
      </c>
      <c r="G327" t="s">
        <v>12</v>
      </c>
      <c r="H327" t="s">
        <v>13</v>
      </c>
      <c r="I327">
        <v>601225</v>
      </c>
      <c r="J327" t="s">
        <v>14</v>
      </c>
      <c r="K327" t="s">
        <v>15</v>
      </c>
      <c r="L327">
        <f t="shared" si="25"/>
        <v>24057</v>
      </c>
      <c r="M327" s="1">
        <v>-1</v>
      </c>
      <c r="N327">
        <f t="shared" si="26"/>
        <v>-24057</v>
      </c>
      <c r="O327" s="2">
        <f t="shared" si="27"/>
        <v>7.2170999999999994</v>
      </c>
      <c r="P327" s="2">
        <f t="shared" si="28"/>
        <v>7.2170999999999994</v>
      </c>
      <c r="Q327" s="2">
        <f>IF(I327&gt;=600000,L327*0.00002, 0)</f>
        <v>0.48114000000000001</v>
      </c>
      <c r="R327" s="2">
        <f>MAX(N327*0.001, 0)</f>
        <v>0</v>
      </c>
      <c r="S327" s="2">
        <f t="shared" si="29"/>
        <v>7.6982399999999993</v>
      </c>
    </row>
    <row r="328" spans="1:19" x14ac:dyDescent="0.15">
      <c r="A328">
        <v>100612</v>
      </c>
      <c r="B328">
        <v>400031</v>
      </c>
      <c r="C328">
        <v>983</v>
      </c>
      <c r="D328">
        <v>13900</v>
      </c>
      <c r="E328">
        <v>10.36</v>
      </c>
      <c r="F328" t="s">
        <v>11</v>
      </c>
      <c r="G328" t="s">
        <v>12</v>
      </c>
      <c r="H328" t="s">
        <v>13</v>
      </c>
      <c r="I328">
        <v>983</v>
      </c>
      <c r="J328" t="s">
        <v>14</v>
      </c>
      <c r="K328" t="s">
        <v>15</v>
      </c>
      <c r="L328">
        <f t="shared" si="25"/>
        <v>144004</v>
      </c>
      <c r="M328" s="1">
        <v>-1</v>
      </c>
      <c r="N328">
        <f t="shared" si="26"/>
        <v>-144004</v>
      </c>
      <c r="O328" s="2">
        <f t="shared" si="27"/>
        <v>43.201199999999993</v>
      </c>
      <c r="P328" s="2">
        <f t="shared" si="28"/>
        <v>43.201199999999993</v>
      </c>
      <c r="Q328" s="2">
        <f>IF(I328&gt;=600000,L328*0.00002, 0)</f>
        <v>0</v>
      </c>
      <c r="R328" s="2">
        <f>MAX(N328*0.001, 0)</f>
        <v>0</v>
      </c>
      <c r="S328" s="2">
        <f t="shared" si="29"/>
        <v>43.201199999999993</v>
      </c>
    </row>
    <row r="329" spans="1:19" x14ac:dyDescent="0.15">
      <c r="A329">
        <v>101103</v>
      </c>
      <c r="B329">
        <v>400031</v>
      </c>
      <c r="C329">
        <v>600705</v>
      </c>
      <c r="D329">
        <v>33000</v>
      </c>
      <c r="E329">
        <v>6</v>
      </c>
      <c r="F329" t="s">
        <v>11</v>
      </c>
      <c r="G329" t="s">
        <v>12</v>
      </c>
      <c r="H329" t="s">
        <v>13</v>
      </c>
      <c r="I329">
        <v>600705</v>
      </c>
      <c r="J329" t="s">
        <v>14</v>
      </c>
      <c r="K329" t="s">
        <v>15</v>
      </c>
      <c r="L329">
        <f t="shared" si="25"/>
        <v>198000</v>
      </c>
      <c r="M329" s="1">
        <v>-1</v>
      </c>
      <c r="N329">
        <f t="shared" si="26"/>
        <v>-198000</v>
      </c>
      <c r="O329" s="2">
        <f t="shared" si="27"/>
        <v>59.399999999999991</v>
      </c>
      <c r="P329" s="2">
        <f t="shared" si="28"/>
        <v>59.399999999999991</v>
      </c>
      <c r="Q329" s="2">
        <f>IF(I329&gt;=600000,L329*0.00002, 0)</f>
        <v>3.9600000000000004</v>
      </c>
      <c r="R329" s="2">
        <f>MAX(N329*0.001, 0)</f>
        <v>0</v>
      </c>
      <c r="S329" s="2">
        <f t="shared" si="29"/>
        <v>63.359999999999992</v>
      </c>
    </row>
    <row r="330" spans="1:19" x14ac:dyDescent="0.15">
      <c r="A330">
        <v>95414</v>
      </c>
      <c r="B330">
        <v>400025</v>
      </c>
      <c r="C330">
        <v>300408</v>
      </c>
      <c r="D330">
        <v>10000</v>
      </c>
      <c r="E330">
        <v>23.6</v>
      </c>
      <c r="F330" t="s">
        <v>11</v>
      </c>
      <c r="G330" t="s">
        <v>12</v>
      </c>
      <c r="H330" t="s">
        <v>13</v>
      </c>
      <c r="I330">
        <v>300408</v>
      </c>
      <c r="J330" t="s">
        <v>14</v>
      </c>
      <c r="K330" t="s">
        <v>28</v>
      </c>
      <c r="L330">
        <f t="shared" si="25"/>
        <v>236000</v>
      </c>
      <c r="M330" s="1">
        <v>-1</v>
      </c>
      <c r="N330">
        <f t="shared" si="26"/>
        <v>-236000</v>
      </c>
      <c r="O330" s="2">
        <f t="shared" si="27"/>
        <v>70.8</v>
      </c>
      <c r="P330" s="2">
        <f t="shared" si="28"/>
        <v>70.8</v>
      </c>
      <c r="Q330" s="2">
        <f>IF(I330&gt;=600000,L330*0.00002, 0)</f>
        <v>0</v>
      </c>
      <c r="R330" s="2">
        <f>MAX(N330*0.001, 0)</f>
        <v>0</v>
      </c>
      <c r="S330" s="2">
        <f t="shared" si="29"/>
        <v>70.8</v>
      </c>
    </row>
    <row r="331" spans="1:19" x14ac:dyDescent="0.15">
      <c r="A331">
        <v>100030</v>
      </c>
      <c r="B331">
        <v>400025</v>
      </c>
      <c r="C331">
        <v>300408</v>
      </c>
      <c r="D331">
        <v>3100</v>
      </c>
      <c r="E331">
        <v>23.53</v>
      </c>
      <c r="F331" t="s">
        <v>18</v>
      </c>
      <c r="G331" t="s">
        <v>12</v>
      </c>
      <c r="H331" t="s">
        <v>13</v>
      </c>
      <c r="I331">
        <v>300408</v>
      </c>
      <c r="J331" t="s">
        <v>14</v>
      </c>
      <c r="K331" t="s">
        <v>28</v>
      </c>
      <c r="L331">
        <f t="shared" si="25"/>
        <v>72943</v>
      </c>
      <c r="M331" s="1">
        <v>1</v>
      </c>
      <c r="N331">
        <f t="shared" si="26"/>
        <v>72943</v>
      </c>
      <c r="O331" s="2">
        <f t="shared" si="27"/>
        <v>21.882899999999999</v>
      </c>
      <c r="P331" s="2">
        <f t="shared" si="28"/>
        <v>21.882899999999999</v>
      </c>
      <c r="Q331" s="2">
        <f>IF(I331&gt;=600000,L331*0.00002, 0)</f>
        <v>0</v>
      </c>
      <c r="R331" s="2">
        <f>MAX(N331*0.001, 0)</f>
        <v>72.942999999999998</v>
      </c>
      <c r="S331" s="2">
        <f t="shared" si="29"/>
        <v>94.82589999999999</v>
      </c>
    </row>
    <row r="332" spans="1:19" x14ac:dyDescent="0.15">
      <c r="A332">
        <v>100040</v>
      </c>
      <c r="B332">
        <v>400025</v>
      </c>
      <c r="C332">
        <v>300408</v>
      </c>
      <c r="D332">
        <v>1900</v>
      </c>
      <c r="E332">
        <v>23.53</v>
      </c>
      <c r="F332" t="s">
        <v>18</v>
      </c>
      <c r="G332" t="s">
        <v>12</v>
      </c>
      <c r="H332" t="s">
        <v>13</v>
      </c>
      <c r="I332">
        <v>300408</v>
      </c>
      <c r="J332" t="s">
        <v>14</v>
      </c>
      <c r="K332" t="s">
        <v>28</v>
      </c>
      <c r="L332">
        <f t="shared" si="25"/>
        <v>44707</v>
      </c>
      <c r="M332" s="1">
        <v>1</v>
      </c>
      <c r="N332">
        <f t="shared" si="26"/>
        <v>44707</v>
      </c>
      <c r="O332" s="2">
        <f t="shared" si="27"/>
        <v>13.412099999999999</v>
      </c>
      <c r="P332" s="2">
        <f t="shared" si="28"/>
        <v>13.412099999999999</v>
      </c>
      <c r="Q332" s="2">
        <f>IF(I332&gt;=600000,L332*0.00002, 0)</f>
        <v>0</v>
      </c>
      <c r="R332" s="2">
        <f>MAX(N332*0.001, 0)</f>
        <v>44.707000000000001</v>
      </c>
      <c r="S332" s="2">
        <f t="shared" si="29"/>
        <v>58.119100000000003</v>
      </c>
    </row>
    <row r="333" spans="1:19" x14ac:dyDescent="0.15">
      <c r="A333">
        <v>100113</v>
      </c>
      <c r="B333">
        <v>400025</v>
      </c>
      <c r="C333">
        <v>300408</v>
      </c>
      <c r="D333">
        <v>1500</v>
      </c>
      <c r="E333">
        <v>23.57</v>
      </c>
      <c r="F333" t="s">
        <v>18</v>
      </c>
      <c r="G333" t="s">
        <v>12</v>
      </c>
      <c r="H333" t="s">
        <v>13</v>
      </c>
      <c r="I333">
        <v>300408</v>
      </c>
      <c r="J333" t="s">
        <v>14</v>
      </c>
      <c r="K333" t="s">
        <v>28</v>
      </c>
      <c r="L333">
        <f t="shared" si="25"/>
        <v>35355</v>
      </c>
      <c r="M333" s="1">
        <v>1</v>
      </c>
      <c r="N333">
        <f t="shared" si="26"/>
        <v>35355</v>
      </c>
      <c r="O333" s="2">
        <f t="shared" si="27"/>
        <v>10.606499999999999</v>
      </c>
      <c r="P333" s="2">
        <f t="shared" si="28"/>
        <v>10.606499999999999</v>
      </c>
      <c r="Q333" s="2">
        <f>IF(I333&gt;=600000,L333*0.00002, 0)</f>
        <v>0</v>
      </c>
      <c r="R333" s="2">
        <f>MAX(N333*0.001, 0)</f>
        <v>35.355000000000004</v>
      </c>
      <c r="S333" s="2">
        <f t="shared" si="29"/>
        <v>45.961500000000001</v>
      </c>
    </row>
    <row r="334" spans="1:19" x14ac:dyDescent="0.15">
      <c r="A334">
        <v>100113</v>
      </c>
      <c r="B334">
        <v>400025</v>
      </c>
      <c r="C334">
        <v>300408</v>
      </c>
      <c r="D334">
        <v>700</v>
      </c>
      <c r="E334">
        <v>23.57</v>
      </c>
      <c r="F334" t="s">
        <v>18</v>
      </c>
      <c r="G334" t="s">
        <v>12</v>
      </c>
      <c r="H334" t="s">
        <v>13</v>
      </c>
      <c r="I334">
        <v>300408</v>
      </c>
      <c r="J334" t="s">
        <v>14</v>
      </c>
      <c r="K334" t="s">
        <v>28</v>
      </c>
      <c r="L334">
        <f t="shared" si="25"/>
        <v>16499</v>
      </c>
      <c r="M334" s="1">
        <v>1</v>
      </c>
      <c r="N334">
        <f t="shared" si="26"/>
        <v>16499</v>
      </c>
      <c r="O334" s="2">
        <f t="shared" si="27"/>
        <v>4.9497</v>
      </c>
      <c r="P334" s="2">
        <f t="shared" si="28"/>
        <v>5</v>
      </c>
      <c r="Q334" s="2">
        <f>IF(I334&gt;=600000,L334*0.00002, 0)</f>
        <v>0</v>
      </c>
      <c r="R334" s="2">
        <f>MAX(N334*0.001, 0)</f>
        <v>16.498999999999999</v>
      </c>
      <c r="S334" s="2">
        <f t="shared" si="29"/>
        <v>21.498999999999999</v>
      </c>
    </row>
    <row r="335" spans="1:19" x14ac:dyDescent="0.15">
      <c r="A335">
        <v>100213</v>
      </c>
      <c r="B335">
        <v>400025</v>
      </c>
      <c r="C335">
        <v>300408</v>
      </c>
      <c r="D335">
        <v>1857</v>
      </c>
      <c r="E335">
        <v>23.55</v>
      </c>
      <c r="F335" t="s">
        <v>18</v>
      </c>
      <c r="G335" t="s">
        <v>12</v>
      </c>
      <c r="H335" t="s">
        <v>13</v>
      </c>
      <c r="I335">
        <v>300408</v>
      </c>
      <c r="J335" t="s">
        <v>14</v>
      </c>
      <c r="K335" t="s">
        <v>28</v>
      </c>
      <c r="L335">
        <f t="shared" si="25"/>
        <v>43732.35</v>
      </c>
      <c r="M335" s="1">
        <v>1</v>
      </c>
      <c r="N335">
        <f t="shared" si="26"/>
        <v>43732.35</v>
      </c>
      <c r="O335" s="2">
        <f t="shared" si="27"/>
        <v>13.119704999999998</v>
      </c>
      <c r="P335" s="2">
        <f t="shared" si="28"/>
        <v>13.119704999999998</v>
      </c>
      <c r="Q335" s="2">
        <f>IF(I335&gt;=600000,L335*0.00002, 0)</f>
        <v>0</v>
      </c>
      <c r="R335" s="2">
        <f>MAX(N335*0.001, 0)</f>
        <v>43.732349999999997</v>
      </c>
      <c r="S335" s="2">
        <f t="shared" si="29"/>
        <v>56.852054999999993</v>
      </c>
    </row>
    <row r="336" spans="1:19" x14ac:dyDescent="0.15">
      <c r="A336">
        <v>100215</v>
      </c>
      <c r="B336">
        <v>400025</v>
      </c>
      <c r="C336">
        <v>300408</v>
      </c>
      <c r="D336">
        <v>943</v>
      </c>
      <c r="E336">
        <v>23.55</v>
      </c>
      <c r="F336" t="s">
        <v>18</v>
      </c>
      <c r="G336" t="s">
        <v>12</v>
      </c>
      <c r="H336" t="s">
        <v>13</v>
      </c>
      <c r="I336">
        <v>300408</v>
      </c>
      <c r="J336" t="s">
        <v>14</v>
      </c>
      <c r="K336" t="s">
        <v>28</v>
      </c>
      <c r="L336">
        <f t="shared" si="25"/>
        <v>22207.65</v>
      </c>
      <c r="M336" s="1">
        <v>1</v>
      </c>
      <c r="N336">
        <f t="shared" si="26"/>
        <v>22207.65</v>
      </c>
      <c r="O336" s="2">
        <f t="shared" si="27"/>
        <v>6.6622949999999994</v>
      </c>
      <c r="P336" s="2">
        <f t="shared" si="28"/>
        <v>6.6622949999999994</v>
      </c>
      <c r="Q336" s="2">
        <f>IF(I336&gt;=600000,L336*0.00002, 0)</f>
        <v>0</v>
      </c>
      <c r="R336" s="2">
        <f>MAX(N336*0.001, 0)</f>
        <v>22.207650000000001</v>
      </c>
      <c r="S336" s="2">
        <f t="shared" si="29"/>
        <v>28.869945000000001</v>
      </c>
    </row>
  </sheetData>
  <autoFilter ref="A1:K1">
    <sortState ref="A2:K336">
      <sortCondition ref="K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zy01.debug.20180716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CKX</dc:creator>
  <cp:lastModifiedBy>ckx11582</cp:lastModifiedBy>
  <dcterms:created xsi:type="dcterms:W3CDTF">2018-07-16T23:25:59Z</dcterms:created>
  <dcterms:modified xsi:type="dcterms:W3CDTF">2018-07-17T09:23:54Z</dcterms:modified>
</cp:coreProperties>
</file>