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2BEDF122-F91C-4CFF-8B08-56B4C4A0AF5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Experiments" sheetId="1" r:id="rId1"/>
    <sheet name="Decisions" sheetId="2" r:id="rId2"/>
    <sheet name="Data Analyt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" l="1"/>
  <c r="C14" i="3"/>
</calcChain>
</file>

<file path=xl/sharedStrings.xml><?xml version="1.0" encoding="utf-8"?>
<sst xmlns="http://schemas.openxmlformats.org/spreadsheetml/2006/main" count="354" uniqueCount="177">
  <si>
    <t>Documentation of all Experiments</t>
  </si>
  <si>
    <t>Run Date</t>
  </si>
  <si>
    <t>Dataset Name</t>
  </si>
  <si>
    <t>image size</t>
  </si>
  <si>
    <t>ModelName</t>
  </si>
  <si>
    <t>model details</t>
  </si>
  <si>
    <t>seed</t>
  </si>
  <si>
    <t>epochs</t>
  </si>
  <si>
    <t>optimizer</t>
  </si>
  <si>
    <t>loss</t>
  </si>
  <si>
    <t>cardiac_mini_vids_Tab</t>
  </si>
  <si>
    <t>LRCN_Tab</t>
  </si>
  <si>
    <t xml:space="preserve">Pretrained resnet with pretrianed = True,bidirectional lstm, and meta model with meta_in = 2,out = 3 and output layer as a concatination </t>
  </si>
  <si>
    <t>batch size</t>
  </si>
  <si>
    <t>adam</t>
  </si>
  <si>
    <t>lr</t>
  </si>
  <si>
    <t>Adam</t>
  </si>
  <si>
    <t>CrossEntropyLoss</t>
  </si>
  <si>
    <t>did training overfit</t>
  </si>
  <si>
    <t>Highest test accuracy</t>
  </si>
  <si>
    <t>model alterations</t>
  </si>
  <si>
    <t>yes</t>
  </si>
  <si>
    <t>meta_out = 2</t>
  </si>
  <si>
    <t>meta_out = 3 instead of 2</t>
  </si>
  <si>
    <t>Any data Info</t>
  </si>
  <si>
    <t>pre079 wasn’t included</t>
  </si>
  <si>
    <t>NOTES</t>
  </si>
  <si>
    <t>Ingeneral meta extractor is doing bad , the main part of the lrcn is doing the work</t>
  </si>
  <si>
    <t>added bmi +pre079 wasn’t included</t>
  </si>
  <si>
    <t>meta_out = 3 ,meta in=3</t>
  </si>
  <si>
    <t>87.88 but at step 0!</t>
  </si>
  <si>
    <t>cardiac_mini_vids</t>
  </si>
  <si>
    <t>LRCN</t>
  </si>
  <si>
    <t>Pretrained resnet with pretrianed = True,bidirectional lstm</t>
  </si>
  <si>
    <t>none</t>
  </si>
  <si>
    <t>Exper Id</t>
  </si>
  <si>
    <t>WITH RV073 videos</t>
  </si>
  <si>
    <t>Decisions:</t>
  </si>
  <si>
    <t>Based on experiment 7203/2024 , it is decided the pure LRCN model preforms much better without the rv073 videos</t>
  </si>
  <si>
    <t>Based on experiment 1/2 , it is decided the  LRCN_tab model preforms abit better with met_out = 3</t>
  </si>
  <si>
    <t>Based on experiment 2/3 , it is decided the  LRCN_tab model preforms much better without the bmi</t>
  </si>
  <si>
    <t>classic LRCN</t>
  </si>
  <si>
    <t>Augmented flipped original vids</t>
  </si>
  <si>
    <t>Exper Title</t>
  </si>
  <si>
    <t>AUG Data</t>
  </si>
  <si>
    <t>AUG Low+High risk data</t>
  </si>
  <si>
    <t>Augmented flipped originalhigh and low risk vids</t>
  </si>
  <si>
    <t>last step accuracy 83</t>
  </si>
  <si>
    <t>last step accuracy 86.36 same as run with just age and sex</t>
  </si>
  <si>
    <t>last step accuracy 71</t>
  </si>
  <si>
    <t>last step accuracy 84.09</t>
  </si>
  <si>
    <t xml:space="preserve">Pretrained resnet with pretrianed = True,bidirectional lstm, and meta model with meta_in = 3,out = 3 and output layer as a concatination </t>
  </si>
  <si>
    <t>LRCN not freezing weights</t>
  </si>
  <si>
    <t>LRCN not freezing weights+switched one low risk sample</t>
  </si>
  <si>
    <t>Pretrained resnet with pretrianed = True,bidirectional lstm , weights not frozen</t>
  </si>
  <si>
    <t>weights not frozen</t>
  </si>
  <si>
    <t>from now on , its assumed 079 isnt included</t>
  </si>
  <si>
    <t xml:space="preserve"> switched 9149 to test instead of train </t>
  </si>
  <si>
    <t>R2+1D_18 model</t>
  </si>
  <si>
    <t>echonet</t>
  </si>
  <si>
    <t>echno net classification based on clustering</t>
  </si>
  <si>
    <t>R2+1D</t>
  </si>
  <si>
    <t>pretrained with cross entropy loss and adam</t>
  </si>
  <si>
    <t>MSE</t>
  </si>
  <si>
    <t>cardiac mini videos feeding energy loss values</t>
  </si>
  <si>
    <r>
      <rPr>
        <sz val="11"/>
        <color theme="5" tint="-0.249977111117893"/>
        <rFont val="Calibri"/>
        <family val="2"/>
        <scheme val="minor"/>
      </rPr>
      <t>Regression</t>
    </r>
    <r>
      <rPr>
        <sz val="11"/>
        <color theme="1"/>
        <rFont val="Calibri"/>
        <family val="2"/>
        <scheme val="minor"/>
      </rPr>
      <t>,R2+1D_18 model +cardiac</t>
    </r>
  </si>
  <si>
    <t>r2 score of 0.25 ,test mse loss 28.26</t>
  </si>
  <si>
    <t>overfit at 10th epoch</t>
  </si>
  <si>
    <t>last r2 score 0.268 , mse test loss 28.3 compared to first mse test loss:26.37 (didn’t learn test data)</t>
  </si>
  <si>
    <t>pretrained pytorh r2+1D</t>
  </si>
  <si>
    <t>pretrained on echonet weights trained on R2+1D</t>
  </si>
  <si>
    <t>overfit at 5th epoch</t>
  </si>
  <si>
    <t>last r2 score -0.02 , mse test loss 39.5  terrible</t>
  </si>
  <si>
    <t>r2 score of 0.11 ,test mse loss 34 (first epoch )</t>
  </si>
  <si>
    <t xml:space="preserve">Regression didn’t work with cardiac mini videos </t>
  </si>
  <si>
    <t>conv+pool</t>
  </si>
  <si>
    <t>pooling vs lstm</t>
  </si>
  <si>
    <t>same lrcn base pytorch pretrained 2D pooling pooling_kernel == 3,same linear layer</t>
  </si>
  <si>
    <r>
      <t xml:space="preserve">lrcn but </t>
    </r>
    <r>
      <rPr>
        <sz val="11"/>
        <color theme="5" tint="-0.249977111117893"/>
        <rFont val="Calibri"/>
        <family val="2"/>
        <scheme val="minor"/>
      </rPr>
      <t>2Dpool</t>
    </r>
    <r>
      <rPr>
        <sz val="11"/>
        <color theme="1"/>
        <rFont val="Calibri"/>
        <family val="2"/>
        <scheme val="minor"/>
      </rPr>
      <t xml:space="preserve"> instead of lstm</t>
    </r>
  </si>
  <si>
    <t>last accuracy 86.36</t>
  </si>
  <si>
    <t>LRCN TAB with preloaded tabular weights</t>
  </si>
  <si>
    <t>preloaded weights</t>
  </si>
  <si>
    <t>last acc 87.88</t>
  </si>
  <si>
    <t>Separate Independent Frames</t>
  </si>
  <si>
    <t>cardiac Frames</t>
  </si>
  <si>
    <t>separate independent frames</t>
  </si>
  <si>
    <t>RESNET18</t>
  </si>
  <si>
    <t>preloaded trained weights</t>
  </si>
  <si>
    <t>LAST ACC 72.35</t>
  </si>
  <si>
    <t>LRCN TAB WITHOUT preloaded tabular weights</t>
  </si>
  <si>
    <t>preloaded tab weights+PRETRAINED RESNET</t>
  </si>
  <si>
    <t>no preloaded tabular weights</t>
  </si>
  <si>
    <t>Video Name</t>
  </si>
  <si>
    <t>3931S</t>
  </si>
  <si>
    <t>5520S</t>
  </si>
  <si>
    <t>2668S</t>
  </si>
  <si>
    <t>7313S</t>
  </si>
  <si>
    <t>3533S</t>
  </si>
  <si>
    <t>2826S</t>
  </si>
  <si>
    <t>5499S</t>
  </si>
  <si>
    <t>5579S</t>
  </si>
  <si>
    <t>2832S</t>
  </si>
  <si>
    <t>3473S</t>
  </si>
  <si>
    <t>7439S</t>
  </si>
  <si>
    <t>5883S</t>
  </si>
  <si>
    <t>7200S</t>
  </si>
  <si>
    <t>7938S</t>
  </si>
  <si>
    <t xml:space="preserve">3805S </t>
  </si>
  <si>
    <t>4001S</t>
  </si>
  <si>
    <t>5554S</t>
  </si>
  <si>
    <t>6884S</t>
  </si>
  <si>
    <t>3727S</t>
  </si>
  <si>
    <t>3901S</t>
  </si>
  <si>
    <t xml:space="preserve">5722S </t>
  </si>
  <si>
    <t xml:space="preserve">2300S </t>
  </si>
  <si>
    <t>6434S</t>
  </si>
  <si>
    <t>5269S</t>
  </si>
  <si>
    <t>953S</t>
  </si>
  <si>
    <t xml:space="preserve">1384S </t>
  </si>
  <si>
    <t xml:space="preserve">7940S  </t>
  </si>
  <si>
    <t xml:space="preserve">5992S  </t>
  </si>
  <si>
    <t xml:space="preserve">9149S </t>
  </si>
  <si>
    <t>5541S</t>
  </si>
  <si>
    <t xml:space="preserve">7753S </t>
  </si>
  <si>
    <t>7252S</t>
  </si>
  <si>
    <t>Frame Count</t>
  </si>
  <si>
    <t>Minimum frame count per video</t>
  </si>
  <si>
    <t>Maximum frame count per video</t>
  </si>
  <si>
    <t>Risk Classification</t>
  </si>
  <si>
    <t>Average</t>
  </si>
  <si>
    <t>Low</t>
  </si>
  <si>
    <t>High</t>
  </si>
  <si>
    <t>High Risk Videos</t>
  </si>
  <si>
    <t>Low Risk Videos</t>
  </si>
  <si>
    <t>Average Risk Videos</t>
  </si>
  <si>
    <t>Total Number of Distinct videos/ Patients</t>
  </si>
  <si>
    <t>cardiac_vids</t>
  </si>
  <si>
    <t>classic fold</t>
  </si>
  <si>
    <t>preTrained pytorch model</t>
  </si>
  <si>
    <t>last acc 42.86</t>
  </si>
  <si>
    <t>Videos with r2+1D</t>
  </si>
  <si>
    <t>Videos with R3D</t>
  </si>
  <si>
    <t>R3D</t>
  </si>
  <si>
    <t>mini_vids R2+1D</t>
  </si>
  <si>
    <t>r2+1d</t>
  </si>
  <si>
    <t>pretrained pytorch model</t>
  </si>
  <si>
    <t>mini_vids R3D</t>
  </si>
  <si>
    <t>cardiac_mini_vids_tab just tab info</t>
  </si>
  <si>
    <t>linear tab</t>
  </si>
  <si>
    <t>not pretrained</t>
  </si>
  <si>
    <t>Just Tabular no weighted sampling</t>
  </si>
  <si>
    <t>yesish (just to 80%)</t>
  </si>
  <si>
    <t>Just Tabular with weighted sampling</t>
  </si>
  <si>
    <t>yes (just to 100%)</t>
  </si>
  <si>
    <t>54.55 but at step0</t>
  </si>
  <si>
    <t>Just tab info and labels, no weighted sampling</t>
  </si>
  <si>
    <t>Just tab info and labels, with weighted sampling</t>
  </si>
  <si>
    <t>5801/530</t>
  </si>
  <si>
    <t>89.39/86.63</t>
  </si>
  <si>
    <t>87.88/last acc  86.63</t>
  </si>
  <si>
    <t>LRCN TAB WITHOUT preloaded tabular weights with SE</t>
  </si>
  <si>
    <t>LRCN_Tab SE</t>
  </si>
  <si>
    <t>using fusion = lstm_out*meta_out</t>
  </si>
  <si>
    <t>added SE</t>
  </si>
  <si>
    <t xml:space="preserve">attention resnet </t>
  </si>
  <si>
    <t>ResNet_att</t>
  </si>
  <si>
    <t>pretrained resnet model</t>
  </si>
  <si>
    <t>no</t>
  </si>
  <si>
    <t xml:space="preserve">tabular data with random forests </t>
  </si>
  <si>
    <t>17th oct</t>
  </si>
  <si>
    <t xml:space="preserve">tabular data alone </t>
  </si>
  <si>
    <t>same train/test split</t>
  </si>
  <si>
    <t>tabular data with same deep learning model</t>
  </si>
  <si>
    <t>LRCN with full vids</t>
  </si>
  <si>
    <t>7th Nov</t>
  </si>
  <si>
    <t>LRCN - 2D pool  with full vids</t>
  </si>
  <si>
    <t>2D pool instead of 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</si>
</sst>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Helvetica Neue"/>
      <family val="2"/>
    </font>
    <font>
      <sz val="11"/>
      <color theme="1"/>
      <name val="Helvetica Neue"/>
      <family val="2"/>
    </font>
    <font>
      <sz val="11"/>
      <color theme="1"/>
      <name val="Calibri"/>
      <family val="2"/>
    </font>
    <font>
      <sz val="11"/>
      <color indexed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16" fontId="0" fillId="0" borderId="0" xfId="0" applyNumberFormat="1"/>
    <xf numFmtId="11" fontId="0" fillId="0" borderId="0" xfId="0" applyNumberFormat="1"/>
    <xf numFmtId="49" fontId="2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horizontal="righ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87"/>
  <sheetViews>
    <sheetView tabSelected="1" zoomScaleNormal="100" workbookViewId="0">
      <selection activeCell="R22" sqref="A22:R22"/>
    </sheetView>
  </sheetViews>
  <sheetFormatPr defaultRowHeight="14.4"/>
  <cols>
    <col min="1" max="1" width="11.77734375" bestFit="1" customWidth="1"/>
    <col min="2" max="2" width="47.88671875" bestFit="1" customWidth="1"/>
    <col min="5" max="5" width="21.33203125" customWidth="1"/>
    <col min="6" max="6" width="40.33203125" customWidth="1"/>
    <col min="7" max="7" width="9.33203125" bestFit="1" customWidth="1"/>
    <col min="8" max="8" width="14.33203125" customWidth="1"/>
    <col min="9" max="9" width="116" customWidth="1"/>
    <col min="10" max="10" width="14" customWidth="1"/>
    <col min="11" max="11" width="11.88671875" customWidth="1"/>
    <col min="16" max="16" width="15.88671875" bestFit="1" customWidth="1"/>
    <col min="17" max="17" width="18.33203125" bestFit="1" customWidth="1"/>
    <col min="18" max="18" width="18.44140625" bestFit="1" customWidth="1"/>
    <col min="19" max="19" width="71.6640625" bestFit="1" customWidth="1"/>
  </cols>
  <sheetData>
    <row r="3" spans="1:19" ht="15.6">
      <c r="I3" s="1" t="s">
        <v>0</v>
      </c>
      <c r="P3" s="1"/>
    </row>
    <row r="5" spans="1:19">
      <c r="B5" s="2" t="s">
        <v>43</v>
      </c>
      <c r="C5" s="2" t="s">
        <v>35</v>
      </c>
      <c r="D5" s="2" t="s">
        <v>1</v>
      </c>
      <c r="E5" s="2" t="s">
        <v>2</v>
      </c>
      <c r="F5" s="2" t="s">
        <v>24</v>
      </c>
      <c r="G5" s="2" t="s">
        <v>3</v>
      </c>
      <c r="H5" s="2" t="s">
        <v>4</v>
      </c>
      <c r="I5" s="2" t="s">
        <v>5</v>
      </c>
      <c r="J5" s="2" t="s">
        <v>20</v>
      </c>
      <c r="K5" s="2" t="s">
        <v>13</v>
      </c>
      <c r="L5" s="2" t="s">
        <v>6</v>
      </c>
      <c r="M5" s="2" t="s">
        <v>7</v>
      </c>
      <c r="N5" s="2" t="s">
        <v>8</v>
      </c>
      <c r="O5" s="2" t="s">
        <v>15</v>
      </c>
      <c r="P5" s="2" t="s">
        <v>9</v>
      </c>
      <c r="Q5" s="2" t="s">
        <v>18</v>
      </c>
      <c r="R5" s="2" t="s">
        <v>19</v>
      </c>
      <c r="S5" s="2" t="s">
        <v>26</v>
      </c>
    </row>
    <row r="6" spans="1:19">
      <c r="C6">
        <v>1</v>
      </c>
      <c r="D6" s="3">
        <v>44721</v>
      </c>
      <c r="E6" t="s">
        <v>10</v>
      </c>
      <c r="F6" t="s">
        <v>25</v>
      </c>
      <c r="G6">
        <v>256</v>
      </c>
      <c r="H6" t="s">
        <v>11</v>
      </c>
      <c r="I6" t="s">
        <v>12</v>
      </c>
      <c r="J6" t="s">
        <v>22</v>
      </c>
      <c r="K6">
        <v>16</v>
      </c>
      <c r="L6">
        <v>42</v>
      </c>
      <c r="M6">
        <v>50</v>
      </c>
      <c r="N6" t="s">
        <v>16</v>
      </c>
      <c r="O6" s="4">
        <v>1E-3</v>
      </c>
      <c r="P6" t="s">
        <v>17</v>
      </c>
      <c r="Q6" t="s">
        <v>21</v>
      </c>
      <c r="R6">
        <v>86.36</v>
      </c>
      <c r="S6" t="s">
        <v>27</v>
      </c>
    </row>
    <row r="7" spans="1:19">
      <c r="C7">
        <v>2</v>
      </c>
      <c r="D7" s="3">
        <v>44721</v>
      </c>
      <c r="E7" t="s">
        <v>10</v>
      </c>
      <c r="F7" t="s">
        <v>25</v>
      </c>
      <c r="G7">
        <v>256</v>
      </c>
      <c r="H7" t="s">
        <v>11</v>
      </c>
      <c r="I7" t="s">
        <v>12</v>
      </c>
      <c r="J7" t="s">
        <v>23</v>
      </c>
      <c r="K7">
        <v>14</v>
      </c>
      <c r="L7">
        <v>42</v>
      </c>
      <c r="M7">
        <v>50</v>
      </c>
      <c r="N7" t="s">
        <v>16</v>
      </c>
      <c r="O7" s="4">
        <v>1E-3</v>
      </c>
      <c r="P7" t="s">
        <v>17</v>
      </c>
      <c r="Q7" t="s">
        <v>21</v>
      </c>
      <c r="R7">
        <v>87.88</v>
      </c>
      <c r="S7" t="s">
        <v>27</v>
      </c>
    </row>
    <row r="8" spans="1:19">
      <c r="A8" t="s">
        <v>56</v>
      </c>
      <c r="C8">
        <v>3</v>
      </c>
      <c r="D8" s="3">
        <v>44721</v>
      </c>
      <c r="E8" t="s">
        <v>10</v>
      </c>
      <c r="F8" t="s">
        <v>28</v>
      </c>
      <c r="G8">
        <v>256</v>
      </c>
      <c r="H8" t="s">
        <v>11</v>
      </c>
      <c r="I8" t="s">
        <v>51</v>
      </c>
      <c r="J8" t="s">
        <v>29</v>
      </c>
      <c r="K8">
        <v>14</v>
      </c>
      <c r="L8">
        <v>42</v>
      </c>
      <c r="M8">
        <v>50</v>
      </c>
      <c r="N8" t="s">
        <v>16</v>
      </c>
      <c r="O8" s="4">
        <v>1E-3</v>
      </c>
      <c r="P8" t="s">
        <v>17</v>
      </c>
      <c r="Q8" t="s">
        <v>21</v>
      </c>
      <c r="R8" t="s">
        <v>30</v>
      </c>
      <c r="S8" t="s">
        <v>47</v>
      </c>
    </row>
    <row r="9" spans="1:19">
      <c r="B9" t="s">
        <v>41</v>
      </c>
      <c r="C9">
        <v>7203</v>
      </c>
      <c r="D9" s="3">
        <v>44722</v>
      </c>
      <c r="E9" t="s">
        <v>31</v>
      </c>
      <c r="F9" t="s">
        <v>34</v>
      </c>
      <c r="G9">
        <v>256</v>
      </c>
      <c r="H9" t="s">
        <v>32</v>
      </c>
      <c r="I9" t="s">
        <v>33</v>
      </c>
      <c r="J9" t="s">
        <v>34</v>
      </c>
      <c r="K9">
        <v>16</v>
      </c>
      <c r="L9">
        <v>42</v>
      </c>
      <c r="M9">
        <v>50</v>
      </c>
      <c r="N9" t="s">
        <v>16</v>
      </c>
      <c r="O9" s="4">
        <v>1E-3</v>
      </c>
      <c r="P9" t="s">
        <v>17</v>
      </c>
      <c r="Q9" t="s">
        <v>21</v>
      </c>
      <c r="R9">
        <v>89.39</v>
      </c>
      <c r="S9" t="s">
        <v>48</v>
      </c>
    </row>
    <row r="10" spans="1:19">
      <c r="C10">
        <v>2024</v>
      </c>
      <c r="D10" s="3">
        <v>44722</v>
      </c>
      <c r="E10" t="s">
        <v>31</v>
      </c>
      <c r="F10" t="s">
        <v>36</v>
      </c>
      <c r="G10">
        <v>256</v>
      </c>
      <c r="H10" t="s">
        <v>32</v>
      </c>
      <c r="I10" t="s">
        <v>33</v>
      </c>
      <c r="J10" t="s">
        <v>34</v>
      </c>
      <c r="K10">
        <v>16</v>
      </c>
      <c r="L10">
        <v>42</v>
      </c>
      <c r="M10">
        <v>50</v>
      </c>
      <c r="N10" t="s">
        <v>16</v>
      </c>
      <c r="O10" s="4">
        <v>1E-3</v>
      </c>
      <c r="P10" t="s">
        <v>17</v>
      </c>
      <c r="Q10" t="s">
        <v>21</v>
      </c>
      <c r="R10">
        <v>80.3</v>
      </c>
      <c r="S10" t="s">
        <v>49</v>
      </c>
    </row>
    <row r="11" spans="1:19">
      <c r="B11" t="s">
        <v>44</v>
      </c>
      <c r="C11">
        <v>6127</v>
      </c>
      <c r="D11" s="3">
        <v>44722</v>
      </c>
      <c r="E11" t="s">
        <v>31</v>
      </c>
      <c r="F11" t="s">
        <v>42</v>
      </c>
      <c r="G11">
        <v>256</v>
      </c>
      <c r="H11" t="s">
        <v>32</v>
      </c>
      <c r="I11" t="s">
        <v>33</v>
      </c>
      <c r="J11" t="s">
        <v>34</v>
      </c>
      <c r="K11">
        <v>16</v>
      </c>
      <c r="L11">
        <v>42</v>
      </c>
      <c r="M11">
        <v>50</v>
      </c>
      <c r="N11" t="s">
        <v>16</v>
      </c>
      <c r="O11" s="4">
        <v>1E-3</v>
      </c>
      <c r="P11" t="s">
        <v>17</v>
      </c>
      <c r="Q11" t="s">
        <v>21</v>
      </c>
      <c r="R11">
        <v>85.6</v>
      </c>
      <c r="S11" t="s">
        <v>50</v>
      </c>
    </row>
    <row r="12" spans="1:19">
      <c r="B12" t="s">
        <v>45</v>
      </c>
      <c r="C12">
        <v>1681</v>
      </c>
      <c r="D12" s="3">
        <v>44722</v>
      </c>
      <c r="E12" t="s">
        <v>31</v>
      </c>
      <c r="F12" t="s">
        <v>46</v>
      </c>
      <c r="G12">
        <v>256</v>
      </c>
      <c r="H12" t="s">
        <v>32</v>
      </c>
      <c r="I12" t="s">
        <v>33</v>
      </c>
      <c r="J12" t="s">
        <v>34</v>
      </c>
      <c r="K12">
        <v>16</v>
      </c>
      <c r="L12">
        <v>42</v>
      </c>
      <c r="M12">
        <v>50</v>
      </c>
      <c r="N12" t="s">
        <v>16</v>
      </c>
      <c r="O12" s="4">
        <v>1E-3</v>
      </c>
      <c r="P12" t="s">
        <v>17</v>
      </c>
      <c r="Q12" t="s">
        <v>21</v>
      </c>
      <c r="R12">
        <v>83.33</v>
      </c>
      <c r="S12">
        <v>83.33</v>
      </c>
    </row>
    <row r="13" spans="1:19">
      <c r="B13" t="s">
        <v>53</v>
      </c>
      <c r="C13">
        <v>1999</v>
      </c>
      <c r="D13" s="3">
        <v>44725</v>
      </c>
      <c r="E13" t="s">
        <v>31</v>
      </c>
      <c r="F13" t="s">
        <v>57</v>
      </c>
      <c r="G13">
        <v>256</v>
      </c>
      <c r="H13" t="s">
        <v>32</v>
      </c>
      <c r="I13" t="s">
        <v>54</v>
      </c>
      <c r="J13" t="s">
        <v>55</v>
      </c>
      <c r="K13">
        <v>16</v>
      </c>
      <c r="L13">
        <v>42</v>
      </c>
      <c r="M13">
        <v>50</v>
      </c>
      <c r="N13" t="s">
        <v>16</v>
      </c>
      <c r="O13" s="4">
        <v>1E-3</v>
      </c>
      <c r="P13" t="s">
        <v>17</v>
      </c>
      <c r="Q13" t="s">
        <v>21</v>
      </c>
      <c r="R13">
        <v>80.099999999999994</v>
      </c>
      <c r="S13">
        <v>67</v>
      </c>
    </row>
    <row r="14" spans="1:19">
      <c r="B14" t="s">
        <v>52</v>
      </c>
      <c r="C14">
        <v>8652</v>
      </c>
      <c r="D14" s="3">
        <v>44725</v>
      </c>
      <c r="E14" t="s">
        <v>31</v>
      </c>
      <c r="F14" t="s">
        <v>34</v>
      </c>
      <c r="G14">
        <v>256</v>
      </c>
      <c r="H14" t="s">
        <v>32</v>
      </c>
      <c r="I14" t="s">
        <v>54</v>
      </c>
      <c r="J14" t="s">
        <v>55</v>
      </c>
      <c r="K14">
        <v>16</v>
      </c>
      <c r="L14">
        <v>56</v>
      </c>
      <c r="M14">
        <v>50</v>
      </c>
      <c r="N14" t="s">
        <v>16</v>
      </c>
      <c r="O14" s="4">
        <v>1E-3</v>
      </c>
      <c r="P14" t="s">
        <v>17</v>
      </c>
      <c r="Q14" t="s">
        <v>21</v>
      </c>
      <c r="R14">
        <v>84</v>
      </c>
      <c r="S14">
        <v>81</v>
      </c>
    </row>
    <row r="15" spans="1:19">
      <c r="B15" t="s">
        <v>58</v>
      </c>
      <c r="C15">
        <v>6764</v>
      </c>
      <c r="D15" s="3">
        <v>44725</v>
      </c>
      <c r="E15" t="s">
        <v>59</v>
      </c>
      <c r="F15" t="s">
        <v>60</v>
      </c>
      <c r="G15">
        <v>112</v>
      </c>
      <c r="H15" t="s">
        <v>61</v>
      </c>
      <c r="I15" t="s">
        <v>62</v>
      </c>
      <c r="J15" t="s">
        <v>34</v>
      </c>
      <c r="K15">
        <v>16</v>
      </c>
      <c r="L15">
        <v>56</v>
      </c>
      <c r="M15">
        <v>50</v>
      </c>
      <c r="N15" t="s">
        <v>14</v>
      </c>
      <c r="O15" s="4">
        <v>1E-3</v>
      </c>
      <c r="P15" t="s">
        <v>17</v>
      </c>
      <c r="Q15" t="s">
        <v>21</v>
      </c>
      <c r="R15">
        <v>78.900000000000006</v>
      </c>
    </row>
    <row r="17" spans="2:19">
      <c r="B17" t="s">
        <v>65</v>
      </c>
      <c r="C17">
        <v>5266</v>
      </c>
      <c r="D17" s="3">
        <v>44732</v>
      </c>
      <c r="E17" t="s">
        <v>31</v>
      </c>
      <c r="F17" t="s">
        <v>64</v>
      </c>
      <c r="G17">
        <v>112</v>
      </c>
      <c r="H17" t="s">
        <v>61</v>
      </c>
      <c r="I17" t="s">
        <v>69</v>
      </c>
      <c r="J17" t="s">
        <v>34</v>
      </c>
      <c r="K17">
        <v>8</v>
      </c>
      <c r="L17">
        <v>56</v>
      </c>
      <c r="M17">
        <v>50</v>
      </c>
      <c r="N17" t="s">
        <v>14</v>
      </c>
      <c r="O17" s="4">
        <v>1E-3</v>
      </c>
      <c r="P17" t="s">
        <v>63</v>
      </c>
      <c r="Q17" t="s">
        <v>67</v>
      </c>
      <c r="R17" t="s">
        <v>66</v>
      </c>
      <c r="S17" t="s">
        <v>68</v>
      </c>
    </row>
    <row r="18" spans="2:19">
      <c r="B18" t="s">
        <v>65</v>
      </c>
      <c r="C18">
        <v>5680</v>
      </c>
      <c r="D18" s="3">
        <v>44732</v>
      </c>
      <c r="E18" t="s">
        <v>31</v>
      </c>
      <c r="F18" t="s">
        <v>64</v>
      </c>
      <c r="G18">
        <v>112</v>
      </c>
      <c r="H18" t="s">
        <v>61</v>
      </c>
      <c r="I18" t="s">
        <v>70</v>
      </c>
      <c r="J18" t="s">
        <v>34</v>
      </c>
      <c r="K18">
        <v>8</v>
      </c>
      <c r="L18">
        <v>56</v>
      </c>
      <c r="M18">
        <v>20</v>
      </c>
      <c r="N18" t="s">
        <v>14</v>
      </c>
      <c r="O18" s="4">
        <v>1E-3</v>
      </c>
      <c r="P18" t="s">
        <v>63</v>
      </c>
      <c r="Q18" t="s">
        <v>71</v>
      </c>
      <c r="R18" t="s">
        <v>73</v>
      </c>
      <c r="S18" t="s">
        <v>72</v>
      </c>
    </row>
    <row r="19" spans="2:19">
      <c r="G19" s="5"/>
      <c r="H19" s="5"/>
    </row>
    <row r="20" spans="2:19">
      <c r="B20" t="s">
        <v>78</v>
      </c>
      <c r="C20">
        <v>5515</v>
      </c>
      <c r="D20" s="3">
        <v>44737</v>
      </c>
      <c r="E20" t="s">
        <v>31</v>
      </c>
      <c r="F20" t="s">
        <v>34</v>
      </c>
      <c r="G20">
        <v>256</v>
      </c>
      <c r="H20" t="s">
        <v>75</v>
      </c>
      <c r="I20" t="s">
        <v>77</v>
      </c>
      <c r="J20" t="s">
        <v>76</v>
      </c>
      <c r="K20">
        <v>16</v>
      </c>
      <c r="L20">
        <v>42</v>
      </c>
      <c r="M20">
        <v>50</v>
      </c>
      <c r="N20" t="s">
        <v>14</v>
      </c>
      <c r="O20" s="4">
        <v>1E-3</v>
      </c>
      <c r="P20" t="s">
        <v>17</v>
      </c>
      <c r="Q20" t="s">
        <v>21</v>
      </c>
      <c r="R20">
        <v>89.39</v>
      </c>
      <c r="S20" t="s">
        <v>79</v>
      </c>
    </row>
    <row r="21" spans="2:19">
      <c r="G21" s="8"/>
      <c r="H21" s="6"/>
    </row>
    <row r="22" spans="2:19">
      <c r="B22" s="10" t="s">
        <v>80</v>
      </c>
      <c r="C22">
        <v>1592</v>
      </c>
      <c r="D22" s="3">
        <v>44747</v>
      </c>
      <c r="E22" t="s">
        <v>10</v>
      </c>
      <c r="F22" t="s">
        <v>90</v>
      </c>
      <c r="G22" s="8">
        <v>256</v>
      </c>
      <c r="H22" t="s">
        <v>11</v>
      </c>
      <c r="I22" t="s">
        <v>81</v>
      </c>
      <c r="K22">
        <v>10</v>
      </c>
      <c r="L22">
        <v>5</v>
      </c>
      <c r="M22">
        <v>50</v>
      </c>
      <c r="N22" t="s">
        <v>14</v>
      </c>
      <c r="O22" s="4">
        <v>1E-3</v>
      </c>
      <c r="P22" t="s">
        <v>17</v>
      </c>
      <c r="Q22" t="s">
        <v>21</v>
      </c>
      <c r="R22">
        <v>89.39</v>
      </c>
      <c r="S22" t="s">
        <v>82</v>
      </c>
    </row>
    <row r="23" spans="2:19">
      <c r="B23" s="10" t="s">
        <v>89</v>
      </c>
      <c r="C23" t="s">
        <v>157</v>
      </c>
      <c r="D23" s="3">
        <v>44754</v>
      </c>
      <c r="E23" t="s">
        <v>10</v>
      </c>
      <c r="F23" t="s">
        <v>91</v>
      </c>
      <c r="G23" s="8">
        <v>256</v>
      </c>
      <c r="H23" s="6" t="s">
        <v>11</v>
      </c>
      <c r="I23" t="s">
        <v>91</v>
      </c>
      <c r="K23">
        <v>16</v>
      </c>
      <c r="L23">
        <v>5</v>
      </c>
      <c r="M23">
        <v>50</v>
      </c>
      <c r="N23" t="s">
        <v>14</v>
      </c>
      <c r="O23" s="4">
        <v>1E-3</v>
      </c>
      <c r="P23" t="s">
        <v>17</v>
      </c>
      <c r="Q23" t="s">
        <v>21</v>
      </c>
      <c r="R23" t="s">
        <v>158</v>
      </c>
      <c r="S23" t="s">
        <v>159</v>
      </c>
    </row>
    <row r="24" spans="2:19">
      <c r="B24" s="10" t="s">
        <v>160</v>
      </c>
      <c r="C24">
        <v>4382</v>
      </c>
      <c r="D24" s="3">
        <v>44770</v>
      </c>
      <c r="E24" t="s">
        <v>10</v>
      </c>
      <c r="F24" t="s">
        <v>91</v>
      </c>
      <c r="G24" s="8">
        <v>256</v>
      </c>
      <c r="H24" s="6" t="s">
        <v>161</v>
      </c>
      <c r="I24" t="s">
        <v>162</v>
      </c>
      <c r="J24" t="s">
        <v>163</v>
      </c>
      <c r="K24">
        <v>14</v>
      </c>
      <c r="L24">
        <v>5</v>
      </c>
      <c r="M24">
        <v>150</v>
      </c>
      <c r="N24" t="s">
        <v>14</v>
      </c>
      <c r="O24" s="4">
        <v>1E-3</v>
      </c>
      <c r="P24" t="s">
        <v>17</v>
      </c>
      <c r="Q24" t="s">
        <v>21</v>
      </c>
      <c r="R24">
        <v>77.27</v>
      </c>
      <c r="S24">
        <v>74.239999999999995</v>
      </c>
    </row>
    <row r="25" spans="2:19">
      <c r="B25" s="10"/>
      <c r="D25" s="3"/>
      <c r="G25" s="8"/>
      <c r="H25" s="6"/>
    </row>
    <row r="26" spans="2:19">
      <c r="B26" s="10" t="s">
        <v>83</v>
      </c>
      <c r="C26">
        <v>5836</v>
      </c>
      <c r="D26" s="3">
        <v>44750</v>
      </c>
      <c r="E26" t="s">
        <v>84</v>
      </c>
      <c r="F26" t="s">
        <v>85</v>
      </c>
      <c r="G26" s="8">
        <v>256</v>
      </c>
      <c r="H26" s="6" t="s">
        <v>86</v>
      </c>
      <c r="I26" t="s">
        <v>87</v>
      </c>
      <c r="J26" t="s">
        <v>34</v>
      </c>
      <c r="K26">
        <v>16</v>
      </c>
      <c r="L26">
        <v>5</v>
      </c>
      <c r="M26">
        <v>50</v>
      </c>
      <c r="N26" t="s">
        <v>14</v>
      </c>
      <c r="O26" s="4">
        <v>1E-3</v>
      </c>
      <c r="P26" t="s">
        <v>17</v>
      </c>
      <c r="Q26" t="s">
        <v>21</v>
      </c>
      <c r="R26">
        <v>80.739999999999995</v>
      </c>
      <c r="S26" t="s">
        <v>88</v>
      </c>
    </row>
    <row r="27" spans="2:19">
      <c r="B27" s="10" t="s">
        <v>140</v>
      </c>
      <c r="C27">
        <v>3214</v>
      </c>
      <c r="D27" s="3">
        <v>44766</v>
      </c>
      <c r="E27" t="s">
        <v>136</v>
      </c>
      <c r="F27" t="s">
        <v>137</v>
      </c>
      <c r="G27" s="8">
        <v>256</v>
      </c>
      <c r="H27" s="6" t="s">
        <v>61</v>
      </c>
      <c r="I27" t="s">
        <v>138</v>
      </c>
      <c r="J27" t="s">
        <v>34</v>
      </c>
      <c r="K27">
        <v>1</v>
      </c>
      <c r="L27">
        <v>5</v>
      </c>
      <c r="M27">
        <v>50</v>
      </c>
      <c r="N27" t="s">
        <v>14</v>
      </c>
      <c r="O27" s="4">
        <v>1E-3</v>
      </c>
      <c r="P27" t="s">
        <v>17</v>
      </c>
      <c r="Q27" t="s">
        <v>21</v>
      </c>
      <c r="R27">
        <v>71.430000000000007</v>
      </c>
      <c r="S27" t="s">
        <v>139</v>
      </c>
    </row>
    <row r="28" spans="2:19">
      <c r="B28" s="10" t="s">
        <v>141</v>
      </c>
      <c r="C28">
        <v>5344</v>
      </c>
      <c r="D28" s="3">
        <v>44767</v>
      </c>
      <c r="E28" t="s">
        <v>136</v>
      </c>
      <c r="F28" t="s">
        <v>137</v>
      </c>
      <c r="G28" s="6">
        <v>256</v>
      </c>
      <c r="H28" s="6" t="s">
        <v>142</v>
      </c>
      <c r="I28" t="s">
        <v>138</v>
      </c>
      <c r="J28" t="s">
        <v>34</v>
      </c>
      <c r="K28">
        <v>1</v>
      </c>
      <c r="L28">
        <v>5</v>
      </c>
      <c r="M28">
        <v>50</v>
      </c>
      <c r="N28" t="s">
        <v>14</v>
      </c>
      <c r="O28" s="4">
        <v>1E-3</v>
      </c>
      <c r="P28" t="s">
        <v>17</v>
      </c>
      <c r="Q28" t="s">
        <v>21</v>
      </c>
      <c r="R28">
        <v>71.430000000000007</v>
      </c>
      <c r="S28">
        <v>57.14</v>
      </c>
    </row>
    <row r="29" spans="2:19">
      <c r="G29" s="8"/>
      <c r="H29" s="6"/>
    </row>
    <row r="30" spans="2:19">
      <c r="B30" s="10" t="s">
        <v>143</v>
      </c>
      <c r="C30">
        <v>9753</v>
      </c>
      <c r="D30" s="3">
        <v>44768</v>
      </c>
      <c r="E30" t="s">
        <v>31</v>
      </c>
      <c r="F30" t="s">
        <v>137</v>
      </c>
      <c r="G30" s="6">
        <v>256</v>
      </c>
      <c r="H30" s="6" t="s">
        <v>144</v>
      </c>
      <c r="I30" t="s">
        <v>145</v>
      </c>
      <c r="J30" t="s">
        <v>34</v>
      </c>
      <c r="K30">
        <v>1</v>
      </c>
      <c r="L30">
        <v>42</v>
      </c>
      <c r="M30">
        <v>50</v>
      </c>
      <c r="N30" t="s">
        <v>14</v>
      </c>
      <c r="O30" s="4">
        <v>1E-3</v>
      </c>
      <c r="P30" t="s">
        <v>17</v>
      </c>
      <c r="Q30" t="s">
        <v>21</v>
      </c>
      <c r="R30">
        <v>78.790000000000006</v>
      </c>
      <c r="S30">
        <v>28.79</v>
      </c>
    </row>
    <row r="31" spans="2:19">
      <c r="B31" s="10" t="s">
        <v>146</v>
      </c>
      <c r="C31">
        <v>3417</v>
      </c>
      <c r="D31" s="3">
        <v>44768</v>
      </c>
      <c r="E31" t="s">
        <v>31</v>
      </c>
      <c r="F31" t="s">
        <v>137</v>
      </c>
      <c r="G31" s="6">
        <v>256</v>
      </c>
      <c r="H31" s="6" t="s">
        <v>142</v>
      </c>
      <c r="I31" t="s">
        <v>145</v>
      </c>
      <c r="J31" t="s">
        <v>34</v>
      </c>
      <c r="K31">
        <v>1</v>
      </c>
      <c r="L31">
        <v>5</v>
      </c>
      <c r="M31">
        <v>50</v>
      </c>
      <c r="N31" t="s">
        <v>14</v>
      </c>
      <c r="O31" s="4">
        <v>1E-3</v>
      </c>
      <c r="P31" t="s">
        <v>17</v>
      </c>
      <c r="Q31" t="s">
        <v>21</v>
      </c>
      <c r="R31">
        <v>83.33</v>
      </c>
      <c r="S31">
        <v>66.67</v>
      </c>
    </row>
    <row r="32" spans="2:19">
      <c r="G32" s="6"/>
      <c r="H32" s="6"/>
    </row>
    <row r="33" spans="2:19" ht="15.6">
      <c r="B33" s="10" t="s">
        <v>150</v>
      </c>
      <c r="C33">
        <v>4631</v>
      </c>
      <c r="D33" s="3">
        <v>44769</v>
      </c>
      <c r="E33" t="s">
        <v>147</v>
      </c>
      <c r="F33" t="s">
        <v>155</v>
      </c>
      <c r="G33" s="8">
        <v>256</v>
      </c>
      <c r="H33" s="6" t="s">
        <v>148</v>
      </c>
      <c r="I33" s="1" t="s">
        <v>149</v>
      </c>
      <c r="J33" t="s">
        <v>34</v>
      </c>
      <c r="K33">
        <v>16</v>
      </c>
      <c r="L33">
        <v>5</v>
      </c>
      <c r="M33">
        <v>50</v>
      </c>
      <c r="N33" t="s">
        <v>14</v>
      </c>
      <c r="O33" s="4">
        <v>1E-3</v>
      </c>
      <c r="P33" t="s">
        <v>17</v>
      </c>
      <c r="Q33" t="s">
        <v>151</v>
      </c>
      <c r="R33">
        <v>78.790000000000006</v>
      </c>
      <c r="S33">
        <v>78.790000000000006</v>
      </c>
    </row>
    <row r="34" spans="2:19" ht="15.6">
      <c r="B34" s="10" t="s">
        <v>152</v>
      </c>
      <c r="C34">
        <v>6401</v>
      </c>
      <c r="D34" s="3">
        <v>44769</v>
      </c>
      <c r="E34" t="s">
        <v>147</v>
      </c>
      <c r="F34" t="s">
        <v>156</v>
      </c>
      <c r="G34" s="8">
        <v>256</v>
      </c>
      <c r="H34" s="6" t="s">
        <v>148</v>
      </c>
      <c r="I34" s="1" t="s">
        <v>149</v>
      </c>
      <c r="J34" t="s">
        <v>34</v>
      </c>
      <c r="K34">
        <v>16</v>
      </c>
      <c r="L34">
        <v>5</v>
      </c>
      <c r="M34">
        <v>50</v>
      </c>
      <c r="N34" t="s">
        <v>14</v>
      </c>
      <c r="O34" s="4">
        <v>1E-3</v>
      </c>
      <c r="P34" t="s">
        <v>17</v>
      </c>
      <c r="Q34" t="s">
        <v>153</v>
      </c>
      <c r="R34" t="s">
        <v>154</v>
      </c>
      <c r="S34">
        <v>37.880000000000003</v>
      </c>
    </row>
    <row r="35" spans="2:19">
      <c r="G35" s="8"/>
      <c r="H35" s="7"/>
    </row>
    <row r="36" spans="2:19">
      <c r="F36" s="6"/>
      <c r="G36" s="6"/>
      <c r="H36" s="6"/>
    </row>
    <row r="37" spans="2:19">
      <c r="F37" s="6"/>
      <c r="G37" s="8"/>
      <c r="H37" s="7"/>
    </row>
    <row r="38" spans="2:19">
      <c r="B38" t="s">
        <v>164</v>
      </c>
      <c r="C38">
        <v>6952</v>
      </c>
      <c r="D38" s="3">
        <v>44845</v>
      </c>
      <c r="E38" t="s">
        <v>31</v>
      </c>
      <c r="F38" t="s">
        <v>137</v>
      </c>
      <c r="G38" s="8">
        <v>128</v>
      </c>
      <c r="H38" s="7" t="s">
        <v>165</v>
      </c>
      <c r="I38" t="s">
        <v>166</v>
      </c>
      <c r="K38">
        <v>1</v>
      </c>
      <c r="L38">
        <v>5</v>
      </c>
      <c r="M38">
        <v>50</v>
      </c>
      <c r="N38" t="s">
        <v>14</v>
      </c>
      <c r="O38" s="4">
        <v>1E-3</v>
      </c>
      <c r="P38" t="s">
        <v>17</v>
      </c>
      <c r="Q38" t="s">
        <v>167</v>
      </c>
      <c r="R38">
        <v>78.790000000000006</v>
      </c>
      <c r="S38">
        <v>10</v>
      </c>
    </row>
    <row r="39" spans="2:19">
      <c r="F39" s="6"/>
      <c r="G39" s="6"/>
      <c r="H39" s="6"/>
    </row>
    <row r="40" spans="2:19">
      <c r="F40" s="6"/>
      <c r="G40" s="6"/>
      <c r="H40" s="6"/>
    </row>
    <row r="41" spans="2:19">
      <c r="F41" s="6"/>
      <c r="G41" s="6"/>
      <c r="H41" s="6"/>
    </row>
    <row r="42" spans="2:19">
      <c r="B42" t="s">
        <v>168</v>
      </c>
      <c r="D42" t="s">
        <v>169</v>
      </c>
      <c r="E42" t="s">
        <v>170</v>
      </c>
      <c r="F42" t="s">
        <v>171</v>
      </c>
      <c r="G42" s="8"/>
      <c r="H42" s="7"/>
      <c r="R42">
        <v>71.42</v>
      </c>
    </row>
    <row r="43" spans="2:19">
      <c r="F43" s="6"/>
      <c r="G43" s="6"/>
      <c r="H43" s="6"/>
    </row>
    <row r="44" spans="2:19">
      <c r="B44" t="s">
        <v>172</v>
      </c>
      <c r="D44" t="s">
        <v>169</v>
      </c>
      <c r="E44" t="s">
        <v>170</v>
      </c>
      <c r="F44" t="s">
        <v>170</v>
      </c>
      <c r="G44" s="8"/>
      <c r="H44" s="7"/>
      <c r="M44">
        <v>100</v>
      </c>
      <c r="N44" t="s">
        <v>14</v>
      </c>
      <c r="O44" s="4">
        <v>1E-3</v>
      </c>
      <c r="P44" t="s">
        <v>17</v>
      </c>
      <c r="R44">
        <v>57.14</v>
      </c>
    </row>
    <row r="45" spans="2:19">
      <c r="B45" t="s">
        <v>175</v>
      </c>
      <c r="C45">
        <v>4147</v>
      </c>
      <c r="D45" t="s">
        <v>174</v>
      </c>
      <c r="E45" t="s">
        <v>136</v>
      </c>
      <c r="F45" s="6"/>
      <c r="G45" s="6">
        <v>256</v>
      </c>
      <c r="H45" s="6" t="s">
        <v>32</v>
      </c>
      <c r="I45" s="6" t="s">
        <v>176</v>
      </c>
      <c r="J45" s="6" t="s">
        <v>176</v>
      </c>
      <c r="K45">
        <v>1</v>
      </c>
      <c r="L45">
        <v>5</v>
      </c>
      <c r="M45">
        <v>50</v>
      </c>
      <c r="N45" t="s">
        <v>14</v>
      </c>
      <c r="O45" s="4">
        <v>1E-3</v>
      </c>
      <c r="P45" t="s">
        <v>17</v>
      </c>
      <c r="Q45" t="s">
        <v>21</v>
      </c>
      <c r="R45">
        <v>71.430000000000007</v>
      </c>
      <c r="S45">
        <v>71.430000000000007</v>
      </c>
    </row>
    <row r="46" spans="2:19">
      <c r="B46" t="s">
        <v>173</v>
      </c>
      <c r="C46">
        <v>7004</v>
      </c>
      <c r="D46" t="s">
        <v>174</v>
      </c>
      <c r="E46" t="s">
        <v>136</v>
      </c>
      <c r="F46" s="6"/>
      <c r="G46" s="6">
        <v>256</v>
      </c>
      <c r="H46" s="6" t="s">
        <v>32</v>
      </c>
      <c r="I46" s="6" t="s">
        <v>166</v>
      </c>
      <c r="J46" s="6" t="s">
        <v>34</v>
      </c>
      <c r="K46">
        <v>16</v>
      </c>
      <c r="L46">
        <v>5</v>
      </c>
      <c r="M46">
        <v>50</v>
      </c>
      <c r="N46" t="s">
        <v>14</v>
      </c>
      <c r="O46" s="4">
        <v>1E-3</v>
      </c>
      <c r="P46" t="s">
        <v>17</v>
      </c>
      <c r="Q46" t="s">
        <v>21</v>
      </c>
      <c r="R46">
        <v>71.430000000000007</v>
      </c>
      <c r="S46">
        <v>71.430000000000007</v>
      </c>
    </row>
    <row r="47" spans="2:19">
      <c r="F47" s="6"/>
      <c r="G47" s="6"/>
      <c r="H47" s="6"/>
    </row>
    <row r="48" spans="2:19">
      <c r="F48" s="6"/>
      <c r="G48" s="8"/>
      <c r="H48" s="6"/>
    </row>
    <row r="49" spans="3:16">
      <c r="C49" s="9"/>
      <c r="D49" s="9"/>
      <c r="F49" s="9"/>
      <c r="G49" s="9"/>
      <c r="I49" s="9"/>
      <c r="J49" s="9"/>
      <c r="L49" s="9"/>
      <c r="M49" s="9"/>
      <c r="O49" s="9"/>
      <c r="P49" s="9"/>
    </row>
    <row r="50" spans="3:16">
      <c r="C50" s="9"/>
      <c r="D50" s="9"/>
      <c r="F50" s="9"/>
      <c r="G50" s="9"/>
      <c r="I50" s="9"/>
      <c r="J50" s="9"/>
      <c r="L50" s="9"/>
      <c r="M50" s="9"/>
      <c r="O50" s="9"/>
      <c r="P50" s="9"/>
    </row>
    <row r="51" spans="3:16">
      <c r="C51" s="9"/>
      <c r="D51" s="9"/>
      <c r="F51" s="9"/>
      <c r="G51" s="9"/>
      <c r="I51" s="9"/>
      <c r="J51" s="9"/>
      <c r="L51" s="9"/>
      <c r="M51" s="9"/>
      <c r="O51" s="9"/>
      <c r="P51" s="9"/>
    </row>
    <row r="52" spans="3:16">
      <c r="C52" s="9"/>
      <c r="D52" s="9"/>
      <c r="F52" s="9"/>
      <c r="G52" s="9"/>
      <c r="I52" s="9"/>
      <c r="J52" s="9"/>
      <c r="L52" s="9"/>
      <c r="M52" s="9"/>
      <c r="O52" s="9"/>
      <c r="P52" s="9"/>
    </row>
    <row r="53" spans="3:16">
      <c r="C53" s="9"/>
      <c r="D53" s="9"/>
      <c r="F53" s="9"/>
      <c r="G53" s="9"/>
      <c r="I53" s="9"/>
      <c r="J53" s="9"/>
      <c r="L53" s="9"/>
      <c r="M53" s="9"/>
      <c r="O53" s="9"/>
      <c r="P53" s="9"/>
    </row>
    <row r="54" spans="3:16">
      <c r="C54" s="9"/>
      <c r="D54" s="9"/>
      <c r="F54" s="9"/>
      <c r="G54" s="9"/>
      <c r="I54" s="9"/>
      <c r="J54" s="9"/>
      <c r="L54" s="9"/>
      <c r="M54" s="9"/>
      <c r="O54" s="9"/>
      <c r="P54" s="9"/>
    </row>
    <row r="66" spans="3:16">
      <c r="C66" s="9"/>
      <c r="D66" s="9"/>
      <c r="F66" s="9"/>
      <c r="G66" s="9"/>
      <c r="I66" s="9"/>
      <c r="J66" s="9"/>
      <c r="L66" s="9"/>
      <c r="M66" s="9"/>
      <c r="O66" s="9"/>
      <c r="P66" s="9"/>
    </row>
    <row r="67" spans="3:16">
      <c r="C67" s="9"/>
      <c r="D67" s="9"/>
      <c r="F67" s="9"/>
      <c r="G67" s="9"/>
      <c r="I67" s="9"/>
      <c r="J67" s="9"/>
      <c r="L67" s="9"/>
      <c r="M67" s="9"/>
      <c r="O67" s="9"/>
      <c r="P67" s="9"/>
    </row>
    <row r="68" spans="3:16">
      <c r="C68" s="9"/>
      <c r="D68" s="9"/>
      <c r="F68" s="9"/>
      <c r="G68" s="9"/>
      <c r="I68" s="9"/>
      <c r="J68" s="9"/>
      <c r="L68" s="9"/>
      <c r="M68" s="9"/>
      <c r="O68" s="9"/>
      <c r="P68" s="9"/>
    </row>
    <row r="69" spans="3:16">
      <c r="C69" s="9"/>
      <c r="D69" s="9"/>
      <c r="F69" s="9"/>
      <c r="G69" s="9"/>
      <c r="I69" s="9"/>
      <c r="J69" s="9"/>
      <c r="L69" s="9"/>
      <c r="M69" s="9"/>
      <c r="O69" s="9"/>
      <c r="P69" s="9"/>
    </row>
    <row r="70" spans="3:16">
      <c r="G70" s="9"/>
      <c r="H70" s="9"/>
    </row>
    <row r="71" spans="3:16">
      <c r="G71" s="9"/>
      <c r="H71" s="9"/>
    </row>
    <row r="72" spans="3:16">
      <c r="G72" s="9"/>
      <c r="H72" s="9"/>
    </row>
    <row r="73" spans="3:16">
      <c r="G73" s="9"/>
      <c r="H73" s="9"/>
    </row>
    <row r="74" spans="3:16">
      <c r="G74" s="9"/>
      <c r="H74" s="9"/>
    </row>
    <row r="75" spans="3:16">
      <c r="G75" s="9"/>
      <c r="H75" s="9"/>
    </row>
    <row r="76" spans="3:16">
      <c r="G76" s="9"/>
      <c r="H76" s="9"/>
    </row>
    <row r="77" spans="3:16">
      <c r="G77" s="9"/>
      <c r="H77" s="9"/>
    </row>
    <row r="78" spans="3:16">
      <c r="G78" s="9"/>
      <c r="H78" s="9"/>
    </row>
    <row r="79" spans="3:16">
      <c r="G79" s="9"/>
      <c r="H79" s="9"/>
    </row>
    <row r="80" spans="3:16">
      <c r="G80" s="9"/>
      <c r="H80" s="9"/>
    </row>
    <row r="81" spans="7:8">
      <c r="G81" s="9"/>
      <c r="H81" s="9"/>
    </row>
    <row r="82" spans="7:8">
      <c r="G82" s="9"/>
      <c r="H82" s="9"/>
    </row>
    <row r="83" spans="7:8">
      <c r="G83" s="9"/>
      <c r="H83" s="9"/>
    </row>
    <row r="84" spans="7:8">
      <c r="G84" s="9"/>
      <c r="H84" s="9"/>
    </row>
    <row r="85" spans="7:8">
      <c r="G85" s="9"/>
      <c r="H85" s="9"/>
    </row>
    <row r="86" spans="7:8">
      <c r="G86" s="9"/>
      <c r="H86" s="9"/>
    </row>
    <row r="87" spans="7:8">
      <c r="G87" s="9"/>
      <c r="H87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FC97-A0A9-46C1-8190-75D8A1AB984B}">
  <dimension ref="E2:E8"/>
  <sheetViews>
    <sheetView workbookViewId="0">
      <selection activeCell="E8" sqref="E8"/>
    </sheetView>
  </sheetViews>
  <sheetFormatPr defaultRowHeight="14.4"/>
  <cols>
    <col min="5" max="5" width="124.77734375" customWidth="1"/>
  </cols>
  <sheetData>
    <row r="2" spans="5:5">
      <c r="E2" t="s">
        <v>37</v>
      </c>
    </row>
    <row r="4" spans="5:5">
      <c r="E4" t="s">
        <v>38</v>
      </c>
    </row>
    <row r="5" spans="5:5">
      <c r="E5" t="s">
        <v>39</v>
      </c>
    </row>
    <row r="6" spans="5:5">
      <c r="E6" t="s">
        <v>40</v>
      </c>
    </row>
    <row r="8" spans="5:5">
      <c r="E8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552A-9E72-41DF-9B1E-26A46BB32A0E}">
  <dimension ref="B1:H79"/>
  <sheetViews>
    <sheetView workbookViewId="0">
      <selection activeCell="C27" sqref="C27"/>
    </sheetView>
  </sheetViews>
  <sheetFormatPr defaultRowHeight="14.4"/>
  <cols>
    <col min="2" max="2" width="35.109375" bestFit="1" customWidth="1"/>
    <col min="6" max="6" width="13" customWidth="1"/>
    <col min="7" max="7" width="11.44140625" bestFit="1" customWidth="1"/>
    <col min="8" max="8" width="15.5546875" bestFit="1" customWidth="1"/>
  </cols>
  <sheetData>
    <row r="1" spans="2:8">
      <c r="F1" t="s">
        <v>92</v>
      </c>
      <c r="G1" t="s">
        <v>125</v>
      </c>
      <c r="H1" t="s">
        <v>128</v>
      </c>
    </row>
    <row r="2" spans="2:8">
      <c r="F2" t="s">
        <v>93</v>
      </c>
      <c r="G2">
        <v>177</v>
      </c>
      <c r="H2" t="s">
        <v>129</v>
      </c>
    </row>
    <row r="3" spans="2:8">
      <c r="F3" t="s">
        <v>94</v>
      </c>
      <c r="G3">
        <v>359</v>
      </c>
      <c r="H3" t="s">
        <v>129</v>
      </c>
    </row>
    <row r="4" spans="2:8">
      <c r="F4" t="s">
        <v>95</v>
      </c>
      <c r="G4">
        <v>205</v>
      </c>
      <c r="H4" t="s">
        <v>129</v>
      </c>
    </row>
    <row r="5" spans="2:8">
      <c r="F5" t="s">
        <v>96</v>
      </c>
      <c r="G5">
        <v>136</v>
      </c>
      <c r="H5" t="s">
        <v>129</v>
      </c>
    </row>
    <row r="6" spans="2:8">
      <c r="F6" t="s">
        <v>97</v>
      </c>
      <c r="G6">
        <v>552</v>
      </c>
      <c r="H6" t="s">
        <v>129</v>
      </c>
    </row>
    <row r="7" spans="2:8">
      <c r="B7" t="s">
        <v>135</v>
      </c>
      <c r="C7">
        <v>32</v>
      </c>
      <c r="F7" t="s">
        <v>98</v>
      </c>
      <c r="G7">
        <v>81</v>
      </c>
      <c r="H7" t="s">
        <v>129</v>
      </c>
    </row>
    <row r="8" spans="2:8">
      <c r="B8" t="s">
        <v>132</v>
      </c>
      <c r="C8">
        <v>4</v>
      </c>
      <c r="F8" t="s">
        <v>99</v>
      </c>
      <c r="G8">
        <v>914</v>
      </c>
      <c r="H8" t="s">
        <v>129</v>
      </c>
    </row>
    <row r="9" spans="2:8">
      <c r="B9" t="s">
        <v>133</v>
      </c>
      <c r="C9">
        <v>4</v>
      </c>
      <c r="F9" t="s">
        <v>100</v>
      </c>
      <c r="G9">
        <v>294</v>
      </c>
      <c r="H9" t="s">
        <v>129</v>
      </c>
    </row>
    <row r="10" spans="2:8">
      <c r="B10" t="s">
        <v>134</v>
      </c>
      <c r="C10">
        <v>28</v>
      </c>
      <c r="F10" t="s">
        <v>101</v>
      </c>
      <c r="G10">
        <v>130</v>
      </c>
      <c r="H10" t="s">
        <v>129</v>
      </c>
    </row>
    <row r="11" spans="2:8">
      <c r="F11" t="s">
        <v>102</v>
      </c>
      <c r="G11">
        <v>119</v>
      </c>
      <c r="H11" t="s">
        <v>129</v>
      </c>
    </row>
    <row r="12" spans="2:8" ht="18" customHeight="1">
      <c r="F12" t="s">
        <v>103</v>
      </c>
      <c r="G12">
        <v>195</v>
      </c>
      <c r="H12" t="s">
        <v>129</v>
      </c>
    </row>
    <row r="13" spans="2:8" ht="16.8" customHeight="1">
      <c r="F13" t="s">
        <v>104</v>
      </c>
      <c r="G13">
        <v>131</v>
      </c>
      <c r="H13" t="s">
        <v>129</v>
      </c>
    </row>
    <row r="14" spans="2:8">
      <c r="B14" t="s">
        <v>126</v>
      </c>
      <c r="C14">
        <f>MIN(G2:G33)</f>
        <v>81</v>
      </c>
      <c r="F14" t="s">
        <v>105</v>
      </c>
      <c r="G14">
        <v>180</v>
      </c>
      <c r="H14" t="s">
        <v>129</v>
      </c>
    </row>
    <row r="15" spans="2:8">
      <c r="B15" t="s">
        <v>127</v>
      </c>
      <c r="C15">
        <f>MAX(G2:G33)</f>
        <v>914</v>
      </c>
      <c r="F15" t="s">
        <v>106</v>
      </c>
      <c r="G15">
        <v>171</v>
      </c>
      <c r="H15" t="s">
        <v>129</v>
      </c>
    </row>
    <row r="16" spans="2:8">
      <c r="F16" t="s">
        <v>107</v>
      </c>
      <c r="G16">
        <v>241</v>
      </c>
      <c r="H16" t="s">
        <v>129</v>
      </c>
    </row>
    <row r="17" spans="6:8">
      <c r="F17" t="s">
        <v>108</v>
      </c>
      <c r="G17">
        <v>353</v>
      </c>
      <c r="H17" t="s">
        <v>129</v>
      </c>
    </row>
    <row r="18" spans="6:8">
      <c r="F18" t="s">
        <v>109</v>
      </c>
      <c r="G18">
        <v>280</v>
      </c>
      <c r="H18" t="s">
        <v>129</v>
      </c>
    </row>
    <row r="19" spans="6:8">
      <c r="F19" t="s">
        <v>110</v>
      </c>
      <c r="G19">
        <v>171</v>
      </c>
      <c r="H19" t="s">
        <v>129</v>
      </c>
    </row>
    <row r="20" spans="6:8">
      <c r="F20" t="s">
        <v>111</v>
      </c>
      <c r="G20">
        <v>133</v>
      </c>
      <c r="H20" t="s">
        <v>129</v>
      </c>
    </row>
    <row r="21" spans="6:8">
      <c r="F21" t="s">
        <v>112</v>
      </c>
      <c r="G21">
        <v>185</v>
      </c>
      <c r="H21" t="s">
        <v>129</v>
      </c>
    </row>
    <row r="22" spans="6:8">
      <c r="F22" t="s">
        <v>113</v>
      </c>
      <c r="G22">
        <v>148</v>
      </c>
      <c r="H22" t="s">
        <v>129</v>
      </c>
    </row>
    <row r="23" spans="6:8">
      <c r="F23" t="s">
        <v>114</v>
      </c>
      <c r="G23">
        <v>240</v>
      </c>
      <c r="H23" t="s">
        <v>129</v>
      </c>
    </row>
    <row r="24" spans="6:8">
      <c r="F24" t="s">
        <v>115</v>
      </c>
      <c r="G24">
        <v>131</v>
      </c>
      <c r="H24" t="s">
        <v>129</v>
      </c>
    </row>
    <row r="25" spans="6:8">
      <c r="F25" t="s">
        <v>116</v>
      </c>
      <c r="G25">
        <v>144</v>
      </c>
      <c r="H25" t="s">
        <v>129</v>
      </c>
    </row>
    <row r="26" spans="6:8">
      <c r="F26" t="s">
        <v>117</v>
      </c>
      <c r="G26">
        <v>131</v>
      </c>
      <c r="H26" t="s">
        <v>131</v>
      </c>
    </row>
    <row r="27" spans="6:8">
      <c r="F27" t="s">
        <v>118</v>
      </c>
      <c r="G27">
        <v>185</v>
      </c>
      <c r="H27" t="s">
        <v>131</v>
      </c>
    </row>
    <row r="28" spans="6:8">
      <c r="F28" t="s">
        <v>119</v>
      </c>
      <c r="G28">
        <v>265</v>
      </c>
      <c r="H28" t="s">
        <v>131</v>
      </c>
    </row>
    <row r="29" spans="6:8">
      <c r="F29" t="s">
        <v>120</v>
      </c>
      <c r="G29">
        <v>125</v>
      </c>
      <c r="H29" t="s">
        <v>131</v>
      </c>
    </row>
    <row r="30" spans="6:8">
      <c r="F30" t="s">
        <v>121</v>
      </c>
      <c r="G30">
        <v>87</v>
      </c>
      <c r="H30" t="s">
        <v>130</v>
      </c>
    </row>
    <row r="31" spans="6:8">
      <c r="F31" t="s">
        <v>122</v>
      </c>
      <c r="G31">
        <v>194</v>
      </c>
      <c r="H31" t="s">
        <v>130</v>
      </c>
    </row>
    <row r="32" spans="6:8">
      <c r="F32" t="s">
        <v>123</v>
      </c>
      <c r="G32">
        <v>351</v>
      </c>
      <c r="H32" t="s">
        <v>130</v>
      </c>
    </row>
    <row r="33" spans="6:8">
      <c r="F33" t="s">
        <v>124</v>
      </c>
      <c r="G33">
        <v>112</v>
      </c>
      <c r="H33" t="s">
        <v>130</v>
      </c>
    </row>
    <row r="69" spans="6:7">
      <c r="F69" s="9"/>
      <c r="G69" s="9"/>
    </row>
    <row r="70" spans="6:7">
      <c r="F70" s="9"/>
      <c r="G70" s="9"/>
    </row>
    <row r="71" spans="6:7">
      <c r="F71" s="9"/>
      <c r="G71" s="9"/>
    </row>
    <row r="72" spans="6:7">
      <c r="F72" s="9"/>
      <c r="G72" s="9"/>
    </row>
    <row r="73" spans="6:7">
      <c r="F73" s="9"/>
      <c r="G73" s="9"/>
    </row>
    <row r="74" spans="6:7">
      <c r="F74" s="9"/>
      <c r="G74" s="9"/>
    </row>
    <row r="75" spans="6:7">
      <c r="F75" s="9"/>
      <c r="G75" s="9"/>
    </row>
    <row r="76" spans="6:7">
      <c r="F76" s="9"/>
      <c r="G76" s="9"/>
    </row>
    <row r="77" spans="6:7">
      <c r="F77" s="9"/>
      <c r="G77" s="9"/>
    </row>
    <row r="78" spans="6:7">
      <c r="F78" s="9"/>
      <c r="G78" s="9"/>
    </row>
    <row r="79" spans="6:7">
      <c r="F79" s="9"/>
      <c r="G7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Decisions</vt:lpstr>
      <vt:lpstr>Data 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2022-11-22T21:31:57Z</dcterms:modified>
</cp:coreProperties>
</file>