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Nutstore\.nutstore_NTY5MzcyOTYzQHFxLmNvbQ==\我的坚果云\【常用xlsx】\财务类\4.理财\量化\GitHub\ChristopherShen\"/>
    </mc:Choice>
  </mc:AlternateContent>
  <xr:revisionPtr revIDLastSave="0" documentId="13_ncr:1_{318A6832-EDA2-4F97-9D59-AEB80130B3BB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stock_list完整版!$A$1:$H$773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2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2" i="7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D194" i="6"/>
  <c r="D195" i="6"/>
  <c r="C194" i="6"/>
  <c r="C195" i="6"/>
  <c r="D193" i="6"/>
  <c r="C193" i="6"/>
  <c r="G715" i="1"/>
  <c r="H715" i="1"/>
  <c r="G713" i="1"/>
  <c r="H713" i="1"/>
  <c r="G117" i="1"/>
  <c r="H117" i="1"/>
  <c r="G698" i="1"/>
  <c r="H698" i="1"/>
  <c r="G123" i="1"/>
  <c r="H123" i="1"/>
  <c r="G696" i="1"/>
  <c r="H696" i="1"/>
  <c r="G693" i="1"/>
  <c r="H693" i="1"/>
  <c r="G709" i="1"/>
  <c r="H709" i="1"/>
  <c r="G689" i="1"/>
  <c r="H689" i="1"/>
  <c r="G362" i="1"/>
  <c r="H362" i="1"/>
  <c r="E715" i="1"/>
  <c r="E713" i="1"/>
  <c r="E117" i="1"/>
  <c r="E698" i="1"/>
  <c r="E123" i="1"/>
  <c r="E696" i="1"/>
  <c r="E693" i="1"/>
  <c r="E709" i="1"/>
  <c r="E689" i="1"/>
  <c r="E362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49" i="1"/>
  <c r="H412" i="1"/>
  <c r="H364" i="1"/>
  <c r="H331" i="1"/>
  <c r="H490" i="1"/>
  <c r="H234" i="1"/>
  <c r="H588" i="1"/>
  <c r="H708" i="1"/>
  <c r="H557" i="1"/>
  <c r="H376" i="1"/>
  <c r="H757" i="1"/>
  <c r="H616" i="1"/>
  <c r="H530" i="1"/>
  <c r="H340" i="1"/>
  <c r="H159" i="1"/>
  <c r="H195" i="1"/>
  <c r="H393" i="1"/>
  <c r="H535" i="1"/>
  <c r="H687" i="1"/>
  <c r="H714" i="1"/>
  <c r="H333" i="1"/>
  <c r="H646" i="1"/>
  <c r="H197" i="1"/>
  <c r="H116" i="1"/>
  <c r="H366" i="1"/>
  <c r="H768" i="1"/>
  <c r="H239" i="1"/>
  <c r="H178" i="1"/>
  <c r="H702" i="1"/>
  <c r="H90" i="1"/>
  <c r="H367" i="1"/>
  <c r="H345" i="1"/>
  <c r="H662" i="1"/>
  <c r="H108" i="1"/>
  <c r="H213" i="1"/>
  <c r="H343" i="1"/>
  <c r="H33" i="1"/>
  <c r="H127" i="1"/>
  <c r="H125" i="1"/>
  <c r="H691" i="1"/>
  <c r="H421" i="1"/>
  <c r="H772" i="1"/>
  <c r="H516" i="1"/>
  <c r="H578" i="1"/>
  <c r="H504" i="1"/>
  <c r="H23" i="1"/>
  <c r="H430" i="1"/>
  <c r="H257" i="1"/>
  <c r="H275" i="1"/>
  <c r="H344" i="1"/>
  <c r="H282" i="1"/>
  <c r="H712" i="1"/>
  <c r="H120" i="1"/>
  <c r="H760" i="1"/>
  <c r="H129" i="1"/>
  <c r="H97" i="1"/>
  <c r="H176" i="1"/>
  <c r="H104" i="1"/>
  <c r="H695" i="1"/>
  <c r="H72" i="1"/>
  <c r="H692" i="1"/>
  <c r="H690" i="1"/>
  <c r="H368" i="1"/>
  <c r="H160" i="1"/>
  <c r="G649" i="1"/>
  <c r="G412" i="1"/>
  <c r="G364" i="1"/>
  <c r="G331" i="1"/>
  <c r="G490" i="1"/>
  <c r="G234" i="1"/>
  <c r="G588" i="1"/>
  <c r="G708" i="1"/>
  <c r="G557" i="1"/>
  <c r="G376" i="1"/>
  <c r="G757" i="1"/>
  <c r="G616" i="1"/>
  <c r="G530" i="1"/>
  <c r="G340" i="1"/>
  <c r="G159" i="1"/>
  <c r="G195" i="1"/>
  <c r="G393" i="1"/>
  <c r="G535" i="1"/>
  <c r="G687" i="1"/>
  <c r="G714" i="1"/>
  <c r="G333" i="1"/>
  <c r="G646" i="1"/>
  <c r="G197" i="1"/>
  <c r="G116" i="1"/>
  <c r="G366" i="1"/>
  <c r="G768" i="1"/>
  <c r="G239" i="1"/>
  <c r="G178" i="1"/>
  <c r="G702" i="1"/>
  <c r="G90" i="1"/>
  <c r="G367" i="1"/>
  <c r="G345" i="1"/>
  <c r="G662" i="1"/>
  <c r="G108" i="1"/>
  <c r="G213" i="1"/>
  <c r="G343" i="1"/>
  <c r="G33" i="1"/>
  <c r="G127" i="1"/>
  <c r="G125" i="1"/>
  <c r="G691" i="1"/>
  <c r="G421" i="1"/>
  <c r="G772" i="1"/>
  <c r="G516" i="1"/>
  <c r="G578" i="1"/>
  <c r="G504" i="1"/>
  <c r="G23" i="1"/>
  <c r="G430" i="1"/>
  <c r="G257" i="1"/>
  <c r="G275" i="1"/>
  <c r="G344" i="1"/>
  <c r="G282" i="1"/>
  <c r="G712" i="1"/>
  <c r="G120" i="1"/>
  <c r="G760" i="1"/>
  <c r="G129" i="1"/>
  <c r="G97" i="1"/>
  <c r="G176" i="1"/>
  <c r="G104" i="1"/>
  <c r="G695" i="1"/>
  <c r="G72" i="1"/>
  <c r="G692" i="1"/>
  <c r="G690" i="1"/>
  <c r="G368" i="1"/>
  <c r="G160" i="1"/>
  <c r="E649" i="1"/>
  <c r="E412" i="1"/>
  <c r="E364" i="1"/>
  <c r="E331" i="1"/>
  <c r="E490" i="1"/>
  <c r="E234" i="1"/>
  <c r="E588" i="1"/>
  <c r="E708" i="1"/>
  <c r="E557" i="1"/>
  <c r="E376" i="1"/>
  <c r="E757" i="1"/>
  <c r="E616" i="1"/>
  <c r="E530" i="1"/>
  <c r="E340" i="1"/>
  <c r="E159" i="1"/>
  <c r="E195" i="1"/>
  <c r="E393" i="1"/>
  <c r="E535" i="1"/>
  <c r="E687" i="1"/>
  <c r="E714" i="1"/>
  <c r="E333" i="1"/>
  <c r="E646" i="1"/>
  <c r="E197" i="1"/>
  <c r="E116" i="1"/>
  <c r="E366" i="1"/>
  <c r="E768" i="1"/>
  <c r="E239" i="1"/>
  <c r="E178" i="1"/>
  <c r="E702" i="1"/>
  <c r="E90" i="1"/>
  <c r="E367" i="1"/>
  <c r="E345" i="1"/>
  <c r="E662" i="1"/>
  <c r="E108" i="1"/>
  <c r="E213" i="1"/>
  <c r="E343" i="1"/>
  <c r="E33" i="1"/>
  <c r="E127" i="1"/>
  <c r="E125" i="1"/>
  <c r="E691" i="1"/>
  <c r="E421" i="1"/>
  <c r="E772" i="1"/>
  <c r="E516" i="1"/>
  <c r="E578" i="1"/>
  <c r="E504" i="1"/>
  <c r="E23" i="1"/>
  <c r="E430" i="1"/>
  <c r="E257" i="1"/>
  <c r="E275" i="1"/>
  <c r="E344" i="1"/>
  <c r="E282" i="1"/>
  <c r="E712" i="1"/>
  <c r="E120" i="1"/>
  <c r="E760" i="1"/>
  <c r="E129" i="1"/>
  <c r="E97" i="1"/>
  <c r="E176" i="1"/>
  <c r="E104" i="1"/>
  <c r="E695" i="1"/>
  <c r="E72" i="1"/>
  <c r="E692" i="1"/>
  <c r="E690" i="1"/>
  <c r="E368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2" i="1"/>
  <c r="H334" i="1"/>
  <c r="H335" i="1"/>
  <c r="H336" i="1"/>
  <c r="H337" i="1"/>
  <c r="H338" i="1"/>
  <c r="H339" i="1"/>
  <c r="H341" i="1"/>
  <c r="H342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5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5" i="1"/>
  <c r="H506" i="1"/>
  <c r="H507" i="1"/>
  <c r="H508" i="1"/>
  <c r="H509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9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2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7" i="1"/>
  <c r="H648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8" i="1"/>
  <c r="H694" i="1"/>
  <c r="H697" i="1"/>
  <c r="H699" i="1"/>
  <c r="H700" i="1"/>
  <c r="H701" i="1"/>
  <c r="H703" i="1"/>
  <c r="H704" i="1"/>
  <c r="H705" i="1"/>
  <c r="H706" i="1"/>
  <c r="H707" i="1"/>
  <c r="H710" i="1"/>
  <c r="H711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8" i="1"/>
  <c r="H759" i="1"/>
  <c r="H761" i="1"/>
  <c r="H762" i="1"/>
  <c r="H763" i="1"/>
  <c r="H764" i="1"/>
  <c r="H765" i="1"/>
  <c r="H766" i="1"/>
  <c r="H767" i="1"/>
  <c r="H769" i="1"/>
  <c r="H770" i="1"/>
  <c r="H771" i="1"/>
  <c r="H773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3" i="1"/>
  <c r="G179" i="1"/>
  <c r="G180" i="1"/>
  <c r="G185" i="1"/>
  <c r="G203" i="1"/>
  <c r="G210" i="1"/>
  <c r="G211" i="1"/>
  <c r="G218" i="1"/>
  <c r="G220" i="1"/>
  <c r="G221" i="1"/>
  <c r="G223" i="1"/>
  <c r="G225" i="1"/>
  <c r="G227" i="1"/>
  <c r="G228" i="1"/>
  <c r="G237" i="1"/>
  <c r="G238" i="1"/>
  <c r="G240" i="1"/>
  <c r="G244" i="1"/>
  <c r="G247" i="1"/>
  <c r="G253" i="1"/>
  <c r="G260" i="1"/>
  <c r="G262" i="1"/>
  <c r="G267" i="1"/>
  <c r="G271" i="1"/>
  <c r="G276" i="1"/>
  <c r="G277" i="1"/>
  <c r="G278" i="1"/>
  <c r="G279" i="1"/>
  <c r="G280" i="1"/>
  <c r="G281" i="1"/>
  <c r="G283" i="1"/>
  <c r="G289" i="1"/>
  <c r="G295" i="1"/>
  <c r="G300" i="1"/>
  <c r="G304" i="1"/>
  <c r="G307" i="1"/>
  <c r="G309" i="1"/>
  <c r="G311" i="1"/>
  <c r="G313" i="1"/>
  <c r="G314" i="1"/>
  <c r="G318" i="1"/>
  <c r="G325" i="1"/>
  <c r="G326" i="1"/>
  <c r="G328" i="1"/>
  <c r="G329" i="1"/>
  <c r="G330" i="1"/>
  <c r="G337" i="1"/>
  <c r="G341" i="1"/>
  <c r="G346" i="1"/>
  <c r="G347" i="1"/>
  <c r="G352" i="1"/>
  <c r="G355" i="1"/>
  <c r="G356" i="1"/>
  <c r="G358" i="1"/>
  <c r="G360" i="1"/>
  <c r="G361" i="1"/>
  <c r="G363" i="1"/>
  <c r="G365" i="1"/>
  <c r="G370" i="1"/>
  <c r="G371" i="1"/>
  <c r="G374" i="1"/>
  <c r="G377" i="1"/>
  <c r="G384" i="1"/>
  <c r="G387" i="1"/>
  <c r="G390" i="1"/>
  <c r="G396" i="1"/>
  <c r="G398" i="1"/>
  <c r="G399" i="1"/>
  <c r="G401" i="1"/>
  <c r="G405" i="1"/>
  <c r="G409" i="1"/>
  <c r="G410" i="1"/>
  <c r="G419" i="1"/>
  <c r="G422" i="1"/>
  <c r="G425" i="1"/>
  <c r="G432" i="1"/>
  <c r="G433" i="1"/>
  <c r="G438" i="1"/>
  <c r="G441" i="1"/>
  <c r="G442" i="1"/>
  <c r="G443" i="1"/>
  <c r="G444" i="1"/>
  <c r="G453" i="1"/>
  <c r="G459" i="1"/>
  <c r="G461" i="1"/>
  <c r="G463" i="1"/>
  <c r="G465" i="1"/>
  <c r="G469" i="1"/>
  <c r="G474" i="1"/>
  <c r="G480" i="1"/>
  <c r="G482" i="1"/>
  <c r="G488" i="1"/>
  <c r="G492" i="1"/>
  <c r="G493" i="1"/>
  <c r="G494" i="1"/>
  <c r="G495" i="1"/>
  <c r="G498" i="1"/>
  <c r="G499" i="1"/>
  <c r="G507" i="1"/>
  <c r="G513" i="1"/>
  <c r="G514" i="1"/>
  <c r="G515" i="1"/>
  <c r="G525" i="1"/>
  <c r="G528" i="1"/>
  <c r="G531" i="1"/>
  <c r="G539" i="1"/>
  <c r="G540" i="1"/>
  <c r="G543" i="1"/>
  <c r="G545" i="1"/>
  <c r="G547" i="1"/>
  <c r="G550" i="1"/>
  <c r="G559" i="1"/>
  <c r="G560" i="1"/>
  <c r="G561" i="1"/>
  <c r="G563" i="1"/>
  <c r="G566" i="1"/>
  <c r="G568" i="1"/>
  <c r="G570" i="1"/>
  <c r="G572" i="1"/>
  <c r="G574" i="1"/>
  <c r="G575" i="1"/>
  <c r="G577" i="1"/>
  <c r="G584" i="1"/>
  <c r="G589" i="1"/>
  <c r="G590" i="1"/>
  <c r="G592" i="1"/>
  <c r="G594" i="1"/>
  <c r="G595" i="1"/>
  <c r="G600" i="1"/>
  <c r="G604" i="1"/>
  <c r="G618" i="1"/>
  <c r="G620" i="1"/>
  <c r="G623" i="1"/>
  <c r="G632" i="1"/>
  <c r="G635" i="1"/>
  <c r="G637" i="1"/>
  <c r="G641" i="1"/>
  <c r="G643" i="1"/>
  <c r="G651" i="1"/>
  <c r="G656" i="1"/>
  <c r="G657" i="1"/>
  <c r="G661" i="1"/>
  <c r="G663" i="1"/>
  <c r="G667" i="1"/>
  <c r="G668" i="1"/>
  <c r="G670" i="1"/>
  <c r="G674" i="1"/>
  <c r="G675" i="1"/>
  <c r="G676" i="1"/>
  <c r="G679" i="1"/>
  <c r="G683" i="1"/>
  <c r="G701" i="1"/>
  <c r="G705" i="1"/>
  <c r="G706" i="1"/>
  <c r="G718" i="1"/>
  <c r="G719" i="1"/>
  <c r="G723" i="1"/>
  <c r="G726" i="1"/>
  <c r="G732" i="1"/>
  <c r="G733" i="1"/>
  <c r="G734" i="1"/>
  <c r="G735" i="1"/>
  <c r="G748" i="1"/>
  <c r="G759" i="1"/>
  <c r="G761" i="1"/>
  <c r="G763" i="1"/>
  <c r="G766" i="1"/>
  <c r="G769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3" i="1"/>
  <c r="E179" i="1"/>
  <c r="E180" i="1"/>
  <c r="E185" i="1"/>
  <c r="E203" i="1"/>
  <c r="E210" i="1"/>
  <c r="E211" i="1"/>
  <c r="E218" i="1"/>
  <c r="E220" i="1"/>
  <c r="E221" i="1"/>
  <c r="E223" i="1"/>
  <c r="E225" i="1"/>
  <c r="E227" i="1"/>
  <c r="E228" i="1"/>
  <c r="E237" i="1"/>
  <c r="E238" i="1"/>
  <c r="E240" i="1"/>
  <c r="E244" i="1"/>
  <c r="E247" i="1"/>
  <c r="E253" i="1"/>
  <c r="E260" i="1"/>
  <c r="E262" i="1"/>
  <c r="E267" i="1"/>
  <c r="E271" i="1"/>
  <c r="E276" i="1"/>
  <c r="E277" i="1"/>
  <c r="E278" i="1"/>
  <c r="E279" i="1"/>
  <c r="E280" i="1"/>
  <c r="E281" i="1"/>
  <c r="E283" i="1"/>
  <c r="E289" i="1"/>
  <c r="E295" i="1"/>
  <c r="E300" i="1"/>
  <c r="E304" i="1"/>
  <c r="E307" i="1"/>
  <c r="E309" i="1"/>
  <c r="E311" i="1"/>
  <c r="E313" i="1"/>
  <c r="E314" i="1"/>
  <c r="E318" i="1"/>
  <c r="E325" i="1"/>
  <c r="E326" i="1"/>
  <c r="E328" i="1"/>
  <c r="E329" i="1"/>
  <c r="E330" i="1"/>
  <c r="E337" i="1"/>
  <c r="E341" i="1"/>
  <c r="E346" i="1"/>
  <c r="E347" i="1"/>
  <c r="E352" i="1"/>
  <c r="E355" i="1"/>
  <c r="E356" i="1"/>
  <c r="E358" i="1"/>
  <c r="E360" i="1"/>
  <c r="E361" i="1"/>
  <c r="E363" i="1"/>
  <c r="E365" i="1"/>
  <c r="E370" i="1"/>
  <c r="E371" i="1"/>
  <c r="E374" i="1"/>
  <c r="E377" i="1"/>
  <c r="E384" i="1"/>
  <c r="E387" i="1"/>
  <c r="E390" i="1"/>
  <c r="E396" i="1"/>
  <c r="E398" i="1"/>
  <c r="E399" i="1"/>
  <c r="E401" i="1"/>
  <c r="E405" i="1"/>
  <c r="E409" i="1"/>
  <c r="E410" i="1"/>
  <c r="E419" i="1"/>
  <c r="E422" i="1"/>
  <c r="E425" i="1"/>
  <c r="E432" i="1"/>
  <c r="E433" i="1"/>
  <c r="E438" i="1"/>
  <c r="E441" i="1"/>
  <c r="E442" i="1"/>
  <c r="E443" i="1"/>
  <c r="E444" i="1"/>
  <c r="E453" i="1"/>
  <c r="E459" i="1"/>
  <c r="E461" i="1"/>
  <c r="E463" i="1"/>
  <c r="E465" i="1"/>
  <c r="E469" i="1"/>
  <c r="E474" i="1"/>
  <c r="E480" i="1"/>
  <c r="E482" i="1"/>
  <c r="E488" i="1"/>
  <c r="E492" i="1"/>
  <c r="E493" i="1"/>
  <c r="E494" i="1"/>
  <c r="E495" i="1"/>
  <c r="E498" i="1"/>
  <c r="E499" i="1"/>
  <c r="E507" i="1"/>
  <c r="E513" i="1"/>
  <c r="E514" i="1"/>
  <c r="E515" i="1"/>
  <c r="E525" i="1"/>
  <c r="E528" i="1"/>
  <c r="E531" i="1"/>
  <c r="E539" i="1"/>
  <c r="E540" i="1"/>
  <c r="E543" i="1"/>
  <c r="E545" i="1"/>
  <c r="E547" i="1"/>
  <c r="E550" i="1"/>
  <c r="E559" i="1"/>
  <c r="E560" i="1"/>
  <c r="E561" i="1"/>
  <c r="E563" i="1"/>
  <c r="E566" i="1"/>
  <c r="E568" i="1"/>
  <c r="E570" i="1"/>
  <c r="E572" i="1"/>
  <c r="E574" i="1"/>
  <c r="E575" i="1"/>
  <c r="E577" i="1"/>
  <c r="E584" i="1"/>
  <c r="E589" i="1"/>
  <c r="E590" i="1"/>
  <c r="E592" i="1"/>
  <c r="E594" i="1"/>
  <c r="E595" i="1"/>
  <c r="E600" i="1"/>
  <c r="E604" i="1"/>
  <c r="E618" i="1"/>
  <c r="E620" i="1"/>
  <c r="E623" i="1"/>
  <c r="E632" i="1"/>
  <c r="E635" i="1"/>
  <c r="E637" i="1"/>
  <c r="E641" i="1"/>
  <c r="E643" i="1"/>
  <c r="E651" i="1"/>
  <c r="E656" i="1"/>
  <c r="E657" i="1"/>
  <c r="E661" i="1"/>
  <c r="E663" i="1"/>
  <c r="E667" i="1"/>
  <c r="E668" i="1"/>
  <c r="E670" i="1"/>
  <c r="E674" i="1"/>
  <c r="E675" i="1"/>
  <c r="E676" i="1"/>
  <c r="E679" i="1"/>
  <c r="E683" i="1"/>
  <c r="E701" i="1"/>
  <c r="E705" i="1"/>
  <c r="E706" i="1"/>
  <c r="E718" i="1"/>
  <c r="E719" i="1"/>
  <c r="E723" i="1"/>
  <c r="E726" i="1"/>
  <c r="E732" i="1"/>
  <c r="E733" i="1"/>
  <c r="E734" i="1"/>
  <c r="E735" i="1"/>
  <c r="E748" i="1"/>
  <c r="E759" i="1"/>
  <c r="E761" i="1"/>
  <c r="E763" i="1"/>
  <c r="E766" i="1"/>
  <c r="E76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4" i="1"/>
  <c r="E175" i="1"/>
  <c r="E177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6" i="1"/>
  <c r="E198" i="1"/>
  <c r="E199" i="1"/>
  <c r="E200" i="1"/>
  <c r="E201" i="1"/>
  <c r="E202" i="1"/>
  <c r="E204" i="1"/>
  <c r="E205" i="1"/>
  <c r="E206" i="1"/>
  <c r="E207" i="1"/>
  <c r="E208" i="1"/>
  <c r="E209" i="1"/>
  <c r="E212" i="1"/>
  <c r="E214" i="1"/>
  <c r="E215" i="1"/>
  <c r="E216" i="1"/>
  <c r="E217" i="1"/>
  <c r="E219" i="1"/>
  <c r="E222" i="1"/>
  <c r="E224" i="1"/>
  <c r="E226" i="1"/>
  <c r="E229" i="1"/>
  <c r="E230" i="1"/>
  <c r="E231" i="1"/>
  <c r="E232" i="1"/>
  <c r="E233" i="1"/>
  <c r="E235" i="1"/>
  <c r="E236" i="1"/>
  <c r="E241" i="1"/>
  <c r="E242" i="1"/>
  <c r="E243" i="1"/>
  <c r="E245" i="1"/>
  <c r="E246" i="1"/>
  <c r="E248" i="1"/>
  <c r="E249" i="1"/>
  <c r="E250" i="1"/>
  <c r="E251" i="1"/>
  <c r="E252" i="1"/>
  <c r="E254" i="1"/>
  <c r="E255" i="1"/>
  <c r="E256" i="1"/>
  <c r="E258" i="1"/>
  <c r="E259" i="1"/>
  <c r="E261" i="1"/>
  <c r="E263" i="1"/>
  <c r="E264" i="1"/>
  <c r="E265" i="1"/>
  <c r="E266" i="1"/>
  <c r="E268" i="1"/>
  <c r="E269" i="1"/>
  <c r="E270" i="1"/>
  <c r="E272" i="1"/>
  <c r="E273" i="1"/>
  <c r="E274" i="1"/>
  <c r="E284" i="1"/>
  <c r="E285" i="1"/>
  <c r="E286" i="1"/>
  <c r="E287" i="1"/>
  <c r="E288" i="1"/>
  <c r="E290" i="1"/>
  <c r="E291" i="1"/>
  <c r="E292" i="1"/>
  <c r="E293" i="1"/>
  <c r="E294" i="1"/>
  <c r="E296" i="1"/>
  <c r="E297" i="1"/>
  <c r="E298" i="1"/>
  <c r="E299" i="1"/>
  <c r="E301" i="1"/>
  <c r="E302" i="1"/>
  <c r="E303" i="1"/>
  <c r="E305" i="1"/>
  <c r="E306" i="1"/>
  <c r="E308" i="1"/>
  <c r="E310" i="1"/>
  <c r="E312" i="1"/>
  <c r="E315" i="1"/>
  <c r="E316" i="1"/>
  <c r="E317" i="1"/>
  <c r="E319" i="1"/>
  <c r="E320" i="1"/>
  <c r="E321" i="1"/>
  <c r="E322" i="1"/>
  <c r="E323" i="1"/>
  <c r="E324" i="1"/>
  <c r="E327" i="1"/>
  <c r="E332" i="1"/>
  <c r="E334" i="1"/>
  <c r="E335" i="1"/>
  <c r="E336" i="1"/>
  <c r="E338" i="1"/>
  <c r="E339" i="1"/>
  <c r="E342" i="1"/>
  <c r="E348" i="1"/>
  <c r="E349" i="1"/>
  <c r="E350" i="1"/>
  <c r="E351" i="1"/>
  <c r="E353" i="1"/>
  <c r="E354" i="1"/>
  <c r="E357" i="1"/>
  <c r="E359" i="1"/>
  <c r="E369" i="1"/>
  <c r="E372" i="1"/>
  <c r="E373" i="1"/>
  <c r="E375" i="1"/>
  <c r="E378" i="1"/>
  <c r="E379" i="1"/>
  <c r="E380" i="1"/>
  <c r="E381" i="1"/>
  <c r="E382" i="1"/>
  <c r="E383" i="1"/>
  <c r="E385" i="1"/>
  <c r="E386" i="1"/>
  <c r="E388" i="1"/>
  <c r="E389" i="1"/>
  <c r="E391" i="1"/>
  <c r="E392" i="1"/>
  <c r="E394" i="1"/>
  <c r="E395" i="1"/>
  <c r="E397" i="1"/>
  <c r="E400" i="1"/>
  <c r="E402" i="1"/>
  <c r="E403" i="1"/>
  <c r="E404" i="1"/>
  <c r="E406" i="1"/>
  <c r="E407" i="1"/>
  <c r="E408" i="1"/>
  <c r="E411" i="1"/>
  <c r="E413" i="1"/>
  <c r="E414" i="1"/>
  <c r="E415" i="1"/>
  <c r="E416" i="1"/>
  <c r="E417" i="1"/>
  <c r="E418" i="1"/>
  <c r="E420" i="1"/>
  <c r="E423" i="1"/>
  <c r="E424" i="1"/>
  <c r="E426" i="1"/>
  <c r="E427" i="1"/>
  <c r="E428" i="1"/>
  <c r="E429" i="1"/>
  <c r="E431" i="1"/>
  <c r="E434" i="1"/>
  <c r="E435" i="1"/>
  <c r="E436" i="1"/>
  <c r="E437" i="1"/>
  <c r="E439" i="1"/>
  <c r="E440" i="1"/>
  <c r="E445" i="1"/>
  <c r="E446" i="1"/>
  <c r="E447" i="1"/>
  <c r="E448" i="1"/>
  <c r="E449" i="1"/>
  <c r="E450" i="1"/>
  <c r="E451" i="1"/>
  <c r="E452" i="1"/>
  <c r="E454" i="1"/>
  <c r="E455" i="1"/>
  <c r="E456" i="1"/>
  <c r="E457" i="1"/>
  <c r="E458" i="1"/>
  <c r="E460" i="1"/>
  <c r="E462" i="1"/>
  <c r="E464" i="1"/>
  <c r="E466" i="1"/>
  <c r="E467" i="1"/>
  <c r="E468" i="1"/>
  <c r="E470" i="1"/>
  <c r="E471" i="1"/>
  <c r="E472" i="1"/>
  <c r="E473" i="1"/>
  <c r="E475" i="1"/>
  <c r="E476" i="1"/>
  <c r="E477" i="1"/>
  <c r="E478" i="1"/>
  <c r="E479" i="1"/>
  <c r="E481" i="1"/>
  <c r="E483" i="1"/>
  <c r="E484" i="1"/>
  <c r="E485" i="1"/>
  <c r="E486" i="1"/>
  <c r="E487" i="1"/>
  <c r="E489" i="1"/>
  <c r="E491" i="1"/>
  <c r="E496" i="1"/>
  <c r="E497" i="1"/>
  <c r="E500" i="1"/>
  <c r="E501" i="1"/>
  <c r="E502" i="1"/>
  <c r="E503" i="1"/>
  <c r="E505" i="1"/>
  <c r="E506" i="1"/>
  <c r="E508" i="1"/>
  <c r="E509" i="1"/>
  <c r="E510" i="1"/>
  <c r="E511" i="1"/>
  <c r="E512" i="1"/>
  <c r="E517" i="1"/>
  <c r="E518" i="1"/>
  <c r="E519" i="1"/>
  <c r="E520" i="1"/>
  <c r="E521" i="1"/>
  <c r="E522" i="1"/>
  <c r="E523" i="1"/>
  <c r="E524" i="1"/>
  <c r="E526" i="1"/>
  <c r="E527" i="1"/>
  <c r="E529" i="1"/>
  <c r="E532" i="1"/>
  <c r="E533" i="1"/>
  <c r="E534" i="1"/>
  <c r="E536" i="1"/>
  <c r="E537" i="1"/>
  <c r="E538" i="1"/>
  <c r="E541" i="1"/>
  <c r="E542" i="1"/>
  <c r="E544" i="1"/>
  <c r="E546" i="1"/>
  <c r="E548" i="1"/>
  <c r="E549" i="1"/>
  <c r="E551" i="1"/>
  <c r="E552" i="1"/>
  <c r="E553" i="1"/>
  <c r="E554" i="1"/>
  <c r="E555" i="1"/>
  <c r="E556" i="1"/>
  <c r="E558" i="1"/>
  <c r="E562" i="1"/>
  <c r="E564" i="1"/>
  <c r="E565" i="1"/>
  <c r="E567" i="1"/>
  <c r="E569" i="1"/>
  <c r="E571" i="1"/>
  <c r="E573" i="1"/>
  <c r="E576" i="1"/>
  <c r="E579" i="1"/>
  <c r="E580" i="1"/>
  <c r="E581" i="1"/>
  <c r="E582" i="1"/>
  <c r="E583" i="1"/>
  <c r="E585" i="1"/>
  <c r="E586" i="1"/>
  <c r="E587" i="1"/>
  <c r="E9" i="1"/>
  <c r="E591" i="1"/>
  <c r="E593" i="1"/>
  <c r="E596" i="1"/>
  <c r="E597" i="1"/>
  <c r="E598" i="1"/>
  <c r="E599" i="1"/>
  <c r="E601" i="1"/>
  <c r="E602" i="1"/>
  <c r="E603" i="1"/>
  <c r="E605" i="1"/>
  <c r="E606" i="1"/>
  <c r="E607" i="1"/>
  <c r="E608" i="1"/>
  <c r="E609" i="1"/>
  <c r="E610" i="1"/>
  <c r="E611" i="1"/>
  <c r="E612" i="1"/>
  <c r="E613" i="1"/>
  <c r="E614" i="1"/>
  <c r="E615" i="1"/>
  <c r="E2" i="1"/>
  <c r="E617" i="1"/>
  <c r="E619" i="1"/>
  <c r="E621" i="1"/>
  <c r="E622" i="1"/>
  <c r="E624" i="1"/>
  <c r="E625" i="1"/>
  <c r="E626" i="1"/>
  <c r="E627" i="1"/>
  <c r="E628" i="1"/>
  <c r="E629" i="1"/>
  <c r="E630" i="1"/>
  <c r="E631" i="1"/>
  <c r="E633" i="1"/>
  <c r="E634" i="1"/>
  <c r="E636" i="1"/>
  <c r="E638" i="1"/>
  <c r="E639" i="1"/>
  <c r="E640" i="1"/>
  <c r="E642" i="1"/>
  <c r="E644" i="1"/>
  <c r="E645" i="1"/>
  <c r="E647" i="1"/>
  <c r="E648" i="1"/>
  <c r="E650" i="1"/>
  <c r="E652" i="1"/>
  <c r="E653" i="1"/>
  <c r="E654" i="1"/>
  <c r="E655" i="1"/>
  <c r="E658" i="1"/>
  <c r="E659" i="1"/>
  <c r="E660" i="1"/>
  <c r="E664" i="1"/>
  <c r="E665" i="1"/>
  <c r="E666" i="1"/>
  <c r="E669" i="1"/>
  <c r="E671" i="1"/>
  <c r="E672" i="1"/>
  <c r="E673" i="1"/>
  <c r="E677" i="1"/>
  <c r="E678" i="1"/>
  <c r="E680" i="1"/>
  <c r="E681" i="1"/>
  <c r="E682" i="1"/>
  <c r="E684" i="1"/>
  <c r="E685" i="1"/>
  <c r="E686" i="1"/>
  <c r="E688" i="1"/>
  <c r="E694" i="1"/>
  <c r="E697" i="1"/>
  <c r="E699" i="1"/>
  <c r="E700" i="1"/>
  <c r="E703" i="1"/>
  <c r="E704" i="1"/>
  <c r="E707" i="1"/>
  <c r="E710" i="1"/>
  <c r="E711" i="1"/>
  <c r="E716" i="1"/>
  <c r="E717" i="1"/>
  <c r="E720" i="1"/>
  <c r="E721" i="1"/>
  <c r="E722" i="1"/>
  <c r="E724" i="1"/>
  <c r="E725" i="1"/>
  <c r="E727" i="1"/>
  <c r="E728" i="1"/>
  <c r="E729" i="1"/>
  <c r="E730" i="1"/>
  <c r="E731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9" i="1"/>
  <c r="E750" i="1"/>
  <c r="E751" i="1"/>
  <c r="E752" i="1"/>
  <c r="E753" i="1"/>
  <c r="E754" i="1"/>
  <c r="E755" i="1"/>
  <c r="E756" i="1"/>
  <c r="E758" i="1"/>
  <c r="E762" i="1"/>
  <c r="E764" i="1"/>
  <c r="E765" i="1"/>
  <c r="E767" i="1"/>
  <c r="E770" i="1"/>
  <c r="E771" i="1"/>
  <c r="E773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4" i="1"/>
  <c r="G285" i="1"/>
  <c r="G286" i="1"/>
  <c r="G287" i="1"/>
  <c r="G288" i="1"/>
  <c r="G290" i="1"/>
  <c r="G291" i="1"/>
  <c r="G292" i="1"/>
  <c r="G293" i="1"/>
  <c r="G294" i="1"/>
  <c r="G296" i="1"/>
  <c r="G297" i="1"/>
  <c r="G298" i="1"/>
  <c r="G299" i="1"/>
  <c r="G301" i="1"/>
  <c r="G302" i="1"/>
  <c r="G303" i="1"/>
  <c r="G305" i="1"/>
  <c r="G306" i="1"/>
  <c r="G308" i="1"/>
  <c r="G310" i="1"/>
  <c r="G312" i="1"/>
  <c r="G315" i="1"/>
  <c r="G316" i="1"/>
  <c r="G317" i="1"/>
  <c r="G319" i="1"/>
  <c r="G320" i="1"/>
  <c r="G321" i="1"/>
  <c r="G322" i="1"/>
  <c r="G323" i="1"/>
  <c r="G324" i="1"/>
  <c r="G327" i="1"/>
  <c r="G332" i="1"/>
  <c r="G334" i="1"/>
  <c r="G335" i="1"/>
  <c r="G336" i="1"/>
  <c r="G338" i="1"/>
  <c r="G339" i="1"/>
  <c r="G342" i="1"/>
  <c r="G348" i="1"/>
  <c r="G349" i="1"/>
  <c r="G350" i="1"/>
  <c r="G351" i="1"/>
  <c r="G353" i="1"/>
  <c r="G354" i="1"/>
  <c r="G357" i="1"/>
  <c r="G359" i="1"/>
  <c r="G369" i="1"/>
  <c r="G372" i="1"/>
  <c r="G373" i="1"/>
  <c r="G375" i="1"/>
  <c r="G378" i="1"/>
  <c r="G379" i="1"/>
  <c r="G380" i="1"/>
  <c r="G381" i="1"/>
  <c r="G382" i="1"/>
  <c r="G383" i="1"/>
  <c r="G385" i="1"/>
  <c r="G386" i="1"/>
  <c r="G388" i="1"/>
  <c r="G389" i="1"/>
  <c r="G391" i="1"/>
  <c r="G392" i="1"/>
  <c r="G394" i="1"/>
  <c r="G395" i="1"/>
  <c r="G397" i="1"/>
  <c r="G400" i="1"/>
  <c r="G402" i="1"/>
  <c r="G403" i="1"/>
  <c r="G404" i="1"/>
  <c r="G406" i="1"/>
  <c r="G407" i="1"/>
  <c r="G408" i="1"/>
  <c r="G411" i="1"/>
  <c r="G413" i="1"/>
  <c r="G414" i="1"/>
  <c r="G415" i="1"/>
  <c r="G416" i="1"/>
  <c r="G417" i="1"/>
  <c r="G418" i="1"/>
  <c r="G420" i="1"/>
  <c r="G423" i="1"/>
  <c r="G424" i="1"/>
  <c r="G426" i="1"/>
  <c r="G427" i="1"/>
  <c r="G428" i="1"/>
  <c r="G429" i="1"/>
  <c r="G431" i="1"/>
  <c r="G434" i="1"/>
  <c r="G435" i="1"/>
  <c r="G436" i="1"/>
  <c r="G437" i="1"/>
  <c r="G439" i="1"/>
  <c r="G440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60" i="1"/>
  <c r="G462" i="1"/>
  <c r="G464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1" i="1"/>
  <c r="G483" i="1"/>
  <c r="G484" i="1"/>
  <c r="G485" i="1"/>
  <c r="G486" i="1"/>
  <c r="G487" i="1"/>
  <c r="G489" i="1"/>
  <c r="G491" i="1"/>
  <c r="G496" i="1"/>
  <c r="G497" i="1"/>
  <c r="G500" i="1"/>
  <c r="G501" i="1"/>
  <c r="G502" i="1"/>
  <c r="G503" i="1"/>
  <c r="G505" i="1"/>
  <c r="G506" i="1"/>
  <c r="G508" i="1"/>
  <c r="G509" i="1"/>
  <c r="G510" i="1"/>
  <c r="G511" i="1"/>
  <c r="G512" i="1"/>
  <c r="G517" i="1"/>
  <c r="G518" i="1"/>
  <c r="G519" i="1"/>
  <c r="G520" i="1"/>
  <c r="G521" i="1"/>
  <c r="G522" i="1"/>
  <c r="G523" i="1"/>
  <c r="G524" i="1"/>
  <c r="G526" i="1"/>
  <c r="G527" i="1"/>
  <c r="G529" i="1"/>
  <c r="G532" i="1"/>
  <c r="G533" i="1"/>
  <c r="G534" i="1"/>
  <c r="G536" i="1"/>
  <c r="G537" i="1"/>
  <c r="G538" i="1"/>
  <c r="G541" i="1"/>
  <c r="G542" i="1"/>
  <c r="G544" i="1"/>
  <c r="G546" i="1"/>
  <c r="G548" i="1"/>
  <c r="G549" i="1"/>
  <c r="G551" i="1"/>
  <c r="G552" i="1"/>
  <c r="G553" i="1"/>
  <c r="G554" i="1"/>
  <c r="G555" i="1"/>
  <c r="G556" i="1"/>
  <c r="G558" i="1"/>
  <c r="G562" i="1"/>
  <c r="G564" i="1"/>
  <c r="G565" i="1"/>
  <c r="G567" i="1"/>
  <c r="G569" i="1"/>
  <c r="G571" i="1"/>
  <c r="G573" i="1"/>
  <c r="G576" i="1"/>
  <c r="G579" i="1"/>
  <c r="G580" i="1"/>
  <c r="G581" i="1"/>
  <c r="G582" i="1"/>
  <c r="G583" i="1"/>
  <c r="G585" i="1"/>
  <c r="G586" i="1"/>
  <c r="G587" i="1"/>
  <c r="G9" i="1"/>
  <c r="G591" i="1"/>
  <c r="G593" i="1"/>
  <c r="G596" i="1"/>
  <c r="G597" i="1"/>
  <c r="G598" i="1"/>
  <c r="G599" i="1"/>
  <c r="G601" i="1"/>
  <c r="G602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2" i="1"/>
  <c r="G617" i="1"/>
  <c r="G619" i="1"/>
  <c r="G621" i="1"/>
  <c r="G622" i="1"/>
  <c r="G624" i="1"/>
  <c r="G625" i="1"/>
  <c r="G626" i="1"/>
  <c r="G627" i="1"/>
  <c r="G628" i="1"/>
  <c r="G629" i="1"/>
  <c r="G630" i="1"/>
  <c r="G631" i="1"/>
  <c r="G633" i="1"/>
  <c r="G634" i="1"/>
  <c r="G636" i="1"/>
  <c r="G638" i="1"/>
  <c r="G639" i="1"/>
  <c r="G640" i="1"/>
  <c r="G642" i="1"/>
  <c r="G644" i="1"/>
  <c r="G645" i="1"/>
  <c r="G647" i="1"/>
  <c r="G648" i="1"/>
  <c r="G650" i="1"/>
  <c r="G652" i="1"/>
  <c r="G653" i="1"/>
  <c r="G654" i="1"/>
  <c r="G655" i="1"/>
  <c r="G658" i="1"/>
  <c r="G659" i="1"/>
  <c r="G660" i="1"/>
  <c r="G664" i="1"/>
  <c r="G665" i="1"/>
  <c r="G666" i="1"/>
  <c r="G669" i="1"/>
  <c r="G671" i="1"/>
  <c r="G672" i="1"/>
  <c r="G673" i="1"/>
  <c r="G677" i="1"/>
  <c r="G678" i="1"/>
  <c r="G680" i="1"/>
  <c r="G681" i="1"/>
  <c r="G682" i="1"/>
  <c r="G684" i="1"/>
  <c r="G685" i="1"/>
  <c r="G686" i="1"/>
  <c r="G688" i="1"/>
  <c r="G694" i="1"/>
  <c r="G697" i="1"/>
  <c r="G699" i="1"/>
  <c r="G700" i="1"/>
  <c r="G703" i="1"/>
  <c r="G704" i="1"/>
  <c r="G707" i="1"/>
  <c r="G710" i="1"/>
  <c r="G711" i="1"/>
  <c r="G716" i="1"/>
  <c r="G717" i="1"/>
  <c r="G720" i="1"/>
  <c r="G721" i="1"/>
  <c r="G722" i="1"/>
  <c r="G724" i="1"/>
  <c r="G725" i="1"/>
  <c r="G727" i="1"/>
  <c r="G728" i="1"/>
  <c r="G729" i="1"/>
  <c r="G730" i="1"/>
  <c r="G731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8" i="1"/>
  <c r="G762" i="1"/>
  <c r="G764" i="1"/>
  <c r="G765" i="1"/>
  <c r="G767" i="1"/>
  <c r="G770" i="1"/>
  <c r="G771" i="1"/>
  <c r="G773" i="1"/>
  <c r="G24" i="1"/>
  <c r="G30" i="1"/>
  <c r="G101" i="1"/>
  <c r="G177" i="1"/>
  <c r="G43" i="1"/>
  <c r="G124" i="1"/>
  <c r="G136" i="1"/>
  <c r="G69" i="1"/>
  <c r="G48" i="1"/>
  <c r="G171" i="1"/>
  <c r="G161" i="1"/>
  <c r="G94" i="1"/>
  <c r="G96" i="1"/>
  <c r="G233" i="1"/>
  <c r="G89" i="1"/>
  <c r="G201" i="1"/>
  <c r="G32" i="1"/>
  <c r="G208" i="1"/>
  <c r="G156" i="1"/>
  <c r="G248" i="1"/>
  <c r="G99" i="1"/>
  <c r="G27" i="1"/>
  <c r="G92" i="1"/>
  <c r="G83" i="1"/>
  <c r="G192" i="1"/>
  <c r="G85" i="1"/>
  <c r="G188" i="1"/>
  <c r="G235" i="1"/>
  <c r="G38" i="1"/>
  <c r="G137" i="1"/>
  <c r="G93" i="1"/>
  <c r="G132" i="1"/>
  <c r="G122" i="1"/>
  <c r="G46" i="1"/>
  <c r="G62" i="1"/>
  <c r="G246" i="1"/>
  <c r="G112" i="1"/>
  <c r="G261" i="1"/>
  <c r="G175" i="1"/>
  <c r="G214" i="1"/>
  <c r="G98" i="1"/>
  <c r="G37" i="1"/>
  <c r="G130" i="1"/>
  <c r="G236" i="1"/>
  <c r="G242" i="1"/>
  <c r="G245" i="1"/>
  <c r="G60" i="1"/>
  <c r="G150" i="1"/>
  <c r="G187" i="1"/>
  <c r="G63" i="1"/>
  <c r="G31" i="1"/>
  <c r="G254" i="1"/>
  <c r="G196" i="1"/>
  <c r="G259" i="1"/>
  <c r="G251" i="1"/>
  <c r="G56" i="1"/>
  <c r="G16" i="1"/>
  <c r="G17" i="1"/>
  <c r="G21" i="1"/>
  <c r="G18" i="1"/>
  <c r="G45" i="1"/>
  <c r="G265" i="1"/>
  <c r="G76" i="1"/>
  <c r="G133" i="1"/>
  <c r="G194" i="1"/>
  <c r="G149" i="1"/>
  <c r="G80" i="1"/>
  <c r="G243" i="1"/>
  <c r="G273" i="1"/>
  <c r="G148" i="1"/>
  <c r="G191" i="1"/>
  <c r="G131" i="1"/>
  <c r="G134" i="1"/>
  <c r="G181" i="1"/>
  <c r="G34" i="1"/>
  <c r="G241" i="1"/>
  <c r="G147" i="1"/>
  <c r="G174" i="1"/>
  <c r="G42" i="1"/>
  <c r="G41" i="1"/>
  <c r="G231" i="1"/>
  <c r="G272" i="1"/>
  <c r="G219" i="1"/>
  <c r="G169" i="1"/>
  <c r="G182" i="1"/>
  <c r="G158" i="1"/>
  <c r="G141" i="1"/>
  <c r="G71" i="1"/>
  <c r="G209" i="1"/>
  <c r="G215" i="1"/>
  <c r="G138" i="1"/>
  <c r="G20" i="1"/>
  <c r="G19" i="1"/>
  <c r="G14" i="1"/>
  <c r="G15" i="1"/>
  <c r="G11" i="1"/>
  <c r="G12" i="1"/>
  <c r="G186" i="1"/>
  <c r="G75" i="1"/>
  <c r="G232" i="1"/>
  <c r="G200" i="1"/>
  <c r="G26" i="1"/>
  <c r="G222" i="1"/>
  <c r="G164" i="1"/>
  <c r="G52" i="1"/>
  <c r="G263" i="1"/>
  <c r="G168" i="1"/>
  <c r="G78" i="1"/>
  <c r="G172" i="1"/>
  <c r="G269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83" i="1"/>
  <c r="G184" i="1"/>
  <c r="G189" i="1"/>
  <c r="G198" i="1"/>
  <c r="G199" i="1"/>
  <c r="G202" i="1"/>
  <c r="G204" i="1"/>
  <c r="G205" i="1"/>
  <c r="G206" i="1"/>
  <c r="G207" i="1"/>
  <c r="G212" i="1"/>
  <c r="G216" i="1"/>
  <c r="G190" i="1"/>
  <c r="G217" i="1"/>
  <c r="G224" i="1"/>
  <c r="G226" i="1"/>
  <c r="G229" i="1"/>
  <c r="G13" i="1"/>
  <c r="G230" i="1"/>
  <c r="G249" i="1"/>
  <c r="G250" i="1"/>
  <c r="G252" i="1"/>
  <c r="G256" i="1"/>
  <c r="G258" i="1"/>
  <c r="G264" i="1"/>
  <c r="G266" i="1"/>
  <c r="G268" i="1"/>
  <c r="G270" i="1"/>
  <c r="G274" i="1"/>
  <c r="G255" i="1"/>
  <c r="G67" i="1"/>
  <c r="G193" i="1"/>
  <c r="G3" i="1"/>
  <c r="L4" i="2" l="1"/>
  <c r="L2" i="2"/>
  <c r="L3" i="2"/>
  <c r="I5" i="2"/>
  <c r="L5" i="2" l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<sst xmlns="http://schemas.openxmlformats.org/spreadsheetml/2006/main" count="9699" uniqueCount="3612">
  <si>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</si>
  <si>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</si>
  <si>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</si>
  <si>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</si>
  <si>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</si>
  <si>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</si>
  <si>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</si>
  <si>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</si>
  <si>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</si>
  <si>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</si>
  <si>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</si>
  <si>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</si>
  <si>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</si>
  <si>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</si>
  <si>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</si>
  <si>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</si>
  <si>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</si>
  <si>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</si>
  <si>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</si>
  <si>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</si>
  <si>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</si>
  <si>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</si>
  <si>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</si>
  <si>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</si>
  <si>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</si>
  <si>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</si>
  <si>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</si>
  <si>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</si>
  <si>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</si>
  <si>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</si>
  <si>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</si>
  <si>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</si>
  <si>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</si>
  <si>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</si>
  <si>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</si>
  <si>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</si>
  <si>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</si>
  <si>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</si>
  <si>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</si>
  <si>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</si>
  <si>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</si>
  <si>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</si>
  <si>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</si>
  <si>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</si>
  <si>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</si>
  <si>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</si>
  <si>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</si>
  <si>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</si>
  <si>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</si>
  <si>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</si>
  <si>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</si>
  <si>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</si>
  <si>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</si>
  <si>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</si>
  <si>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</si>
  <si>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</si>
  <si>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</si>
  <si>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</si>
  <si>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</si>
  <si>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</si>
  <si>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</si>
  <si>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</si>
  <si>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</si>
  <si>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</si>
  <si>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</si>
  <si>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</si>
  <si>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</si>
  <si>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</si>
  <si>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</si>
  <si>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</si>
  <si>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</si>
  <si>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</si>
  <si>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</si>
  <si>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</si>
  <si>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</si>
  <si>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</si>
  <si>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</si>
  <si>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</si>
  <si>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</si>
  <si>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</si>
  <si>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</si>
  <si>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</si>
  <si>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</si>
  <si>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</si>
  <si>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</si>
  <si>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</si>
  <si>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</si>
  <si>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</si>
  <si>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</si>
  <si>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</si>
  <si>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</si>
  <si>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</si>
  <si>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</si>
  <si>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</si>
  <si>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</si>
  <si>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</si>
  <si>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</si>
  <si>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</si>
  <si>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</si>
  <si>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</si>
  <si>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</si>
  <si>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</si>
  <si>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</si>
  <si>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</si>
  <si>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</si>
  <si>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</si>
  <si>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</si>
  <si>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</si>
  <si>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</si>
  <si>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</si>
  <si>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</si>
  <si>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</si>
  <si>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</si>
  <si>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</si>
  <si>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</si>
  <si>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</si>
  <si>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</si>
  <si>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</si>
  <si>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</si>
  <si>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</si>
  <si>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</si>
  <si>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</si>
  <si>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</si>
  <si>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</si>
  <si>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</si>
  <si>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</si>
  <si>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</si>
  <si>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</si>
  <si>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</si>
  <si>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</si>
  <si>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</si>
  <si>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</si>
  <si>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</si>
  <si>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</si>
  <si>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</si>
  <si>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</si>
  <si>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</si>
  <si>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</si>
  <si>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</si>
  <si>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</si>
  <si>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</si>
  <si>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</si>
  <si>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</si>
  <si>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</si>
  <si>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</si>
  <si>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</si>
  <si>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</si>
  <si>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</si>
  <si>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</si>
  <si>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</si>
  <si>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</si>
  <si>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</si>
  <si>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</si>
  <si>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</si>
  <si>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</si>
  <si>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</si>
  <si>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</si>
  <si>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</si>
  <si>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</si>
  <si>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</si>
  <si>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</si>
  <si>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</si>
  <si>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</si>
  <si>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</si>
  <si>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</si>
  <si>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</si>
  <si>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</si>
  <si>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</si>
  <si>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</si>
  <si>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</si>
  <si>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</si>
  <si>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</si>
  <si>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</si>
  <si>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</si>
  <si>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</si>
  <si>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</si>
  <si>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</si>
  <si>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</si>
  <si>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</si>
  <si>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</si>
  <si>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</si>
  <si>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</si>
  <si>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</si>
  <si>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</si>
  <si>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</si>
  <si>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</si>
  <si>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</si>
  <si>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</si>
  <si>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</si>
  <si>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</si>
  <si>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</si>
  <si>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</si>
  <si>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</si>
  <si>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</si>
  <si>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</si>
  <si>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</si>
  <si>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</si>
  <si>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</si>
  <si>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</si>
  <si>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</si>
  <si>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</si>
  <si>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</si>
  <si>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</si>
  <si>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</si>
  <si>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</si>
  <si>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</si>
  <si>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</si>
  <si>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</si>
  <si>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</si>
  <si>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</si>
  <si>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</si>
  <si>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</si>
  <si>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</si>
  <si>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</si>
  <si>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</si>
  <si>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</si>
  <si>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</si>
  <si>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</si>
  <si>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</si>
  <si>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</si>
  <si>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</si>
  <si>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</si>
  <si>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</si>
  <si>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</si>
  <si>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</si>
  <si>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</si>
  <si>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</si>
  <si>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</si>
  <si>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</si>
  <si>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</si>
  <si>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</si>
  <si>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</si>
  <si>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</si>
  <si>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</si>
  <si>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</si>
  <si>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</si>
  <si>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</si>
  <si>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</si>
  <si>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</si>
  <si>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</si>
  <si>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</si>
  <si>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</si>
  <si>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</si>
  <si>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</si>
  <si>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</si>
  <si>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</si>
  <si>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</si>
  <si>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</si>
  <si>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</si>
  <si>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</si>
  <si>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</si>
  <si>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</si>
  <si>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</si>
  <si>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</si>
  <si>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</si>
  <si>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</si>
  <si>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</si>
  <si>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</si>
  <si>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</si>
  <si>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</si>
  <si>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</si>
  <si>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</si>
  <si>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</si>
  <si>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</si>
  <si>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</si>
  <si>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</si>
  <si>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</si>
  <si>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</si>
  <si>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</si>
  <si>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</si>
  <si>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</si>
  <si>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</si>
  <si>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</si>
  <si>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</si>
  <si>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</si>
  <si>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</si>
  <si>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</si>
  <si>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</si>
  <si>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</si>
  <si>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</si>
  <si>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</si>
  <si>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</si>
  <si>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</si>
  <si>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</si>
  <si>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</si>
  <si>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</si>
  <si>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</si>
  <si>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</si>
  <si>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</si>
  <si>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</si>
  <si>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</si>
  <si>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</si>
  <si>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</si>
  <si>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</si>
  <si>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</si>
  <si>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</si>
  <si>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</si>
  <si>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</si>
  <si>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</si>
  <si>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</si>
  <si>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</si>
  <si>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</si>
  <si>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</si>
  <si>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</si>
  <si>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</si>
  <si>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</si>
  <si>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</si>
  <si>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</si>
  <si>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</si>
  <si>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</si>
  <si>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</si>
  <si>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</si>
  <si>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</si>
  <si>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</si>
  <si>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</si>
  <si>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</si>
  <si>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</si>
  <si>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</si>
  <si>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</si>
  <si>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</si>
  <si>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</si>
  <si>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</si>
  <si>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</si>
  <si>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</si>
  <si>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</si>
  <si>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</si>
  <si>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</si>
  <si>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</si>
  <si>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</si>
  <si>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</si>
  <si>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</si>
  <si>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</si>
  <si>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</si>
  <si>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</si>
  <si>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</si>
  <si>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</si>
  <si>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</si>
  <si>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</si>
  <si>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</si>
  <si>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</si>
  <si>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</si>
  <si>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</si>
  <si>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</si>
  <si>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</si>
  <si>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</si>
  <si>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</si>
  <si>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</si>
  <si>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</si>
  <si>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</si>
  <si>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</si>
  <si>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</si>
  <si>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</si>
  <si>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</si>
  <si>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</si>
  <si>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</si>
  <si>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</si>
  <si>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</si>
  <si>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</si>
  <si>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</si>
  <si>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</si>
  <si>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</si>
  <si>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</si>
  <si>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</si>
  <si>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</si>
  <si>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</si>
  <si>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</si>
  <si>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</si>
  <si>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</si>
  <si>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</si>
  <si>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</si>
  <si>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</si>
  <si>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</si>
  <si>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</si>
  <si>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</si>
  <si>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</si>
  <si>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</si>
  <si>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</si>
  <si>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</si>
  <si>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</si>
  <si>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</si>
  <si>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</si>
  <si>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</si>
  <si>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</si>
  <si>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</si>
  <si>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</si>
  <si>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</si>
  <si>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</si>
  <si>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</si>
  <si>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</si>
  <si>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</si>
  <si>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</si>
  <si>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</si>
  <si>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</si>
  <si>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</si>
  <si>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</si>
  <si>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</si>
  <si>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</si>
  <si>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</si>
  <si>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</si>
  <si>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</si>
  <si>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</si>
  <si>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</si>
  <si>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</si>
  <si>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</si>
  <si>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</si>
  <si>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</si>
  <si>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</si>
  <si>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</si>
  <si>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</si>
  <si>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</si>
  <si>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</si>
  <si>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</si>
  <si>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</si>
  <si>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</si>
  <si>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</si>
  <si>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</si>
  <si>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</si>
  <si>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</si>
  <si>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</si>
  <si>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</si>
  <si>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</si>
  <si>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</si>
  <si>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</si>
  <si>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</si>
  <si>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</si>
  <si>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</si>
  <si>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</si>
  <si>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</si>
  <si>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</si>
  <si>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</si>
  <si>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</si>
  <si>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</si>
  <si>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</si>
  <si>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</si>
  <si>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</si>
  <si>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</si>
  <si>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</si>
  <si>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</si>
  <si>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</si>
  <si>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</si>
  <si>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</si>
  <si>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</si>
  <si>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</si>
  <si>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</si>
  <si>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</si>
  <si>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</si>
  <si>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</si>
  <si>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</si>
  <si>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</si>
  <si>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</si>
  <si>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</si>
  <si>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</si>
  <si>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</si>
  <si>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</si>
  <si>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</si>
  <si>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</si>
  <si>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</si>
  <si>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</si>
  <si>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</si>
  <si>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</si>
  <si>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</si>
  <si>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</si>
  <si>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</si>
  <si>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</si>
  <si>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</si>
  <si>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</si>
  <si>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</si>
  <si>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</si>
  <si>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</si>
  <si>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</si>
  <si>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</si>
  <si>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</si>
  <si>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</si>
  <si>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</si>
  <si>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</si>
  <si>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</si>
  <si>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</si>
  <si>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</si>
  <si>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</si>
  <si>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</si>
  <si>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</si>
  <si>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</si>
  <si>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</si>
  <si>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</si>
  <si>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</si>
  <si>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</si>
  <si>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</si>
  <si>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</si>
  <si>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</si>
  <si>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</si>
  <si>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</si>
  <si>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</si>
  <si>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</si>
  <si>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</si>
  <si>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</si>
  <si>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</si>
  <si>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</si>
  <si>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</si>
  <si>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</si>
  <si>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</si>
  <si>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</si>
  <si>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</si>
  <si>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</si>
  <si>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</si>
  <si>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</si>
  <si>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</si>
  <si>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</si>
  <si>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</si>
  <si>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</si>
  <si>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</si>
  <si>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</si>
  <si>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</si>
  <si>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</si>
  <si>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</si>
  <si>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</si>
  <si>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</si>
  <si>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</si>
  <si>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</si>
  <si>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</si>
  <si>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</si>
  <si>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</si>
  <si>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</si>
  <si>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</si>
  <si>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</si>
  <si>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</si>
  <si>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</si>
  <si>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</si>
  <si>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</si>
  <si>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</si>
  <si>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</si>
  <si>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</si>
  <si>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</si>
  <si>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</si>
  <si>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</si>
  <si>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</si>
  <si>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</si>
  <si>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</si>
  <si>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</si>
  <si>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</si>
  <si>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</si>
  <si>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</si>
  <si>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</si>
  <si>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</si>
  <si>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</si>
  <si>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</si>
  <si>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</si>
  <si>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</si>
  <si>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</si>
  <si>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</si>
  <si>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</si>
  <si>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</si>
  <si>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</si>
  <si>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</si>
  <si>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</si>
  <si>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</si>
  <si>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</si>
  <si>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</si>
  <si>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</si>
  <si>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</si>
  <si>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</si>
  <si>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</si>
  <si>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</si>
  <si>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</si>
  <si>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</si>
  <si>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</si>
  <si>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</si>
  <si>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</si>
  <si>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</si>
  <si>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</si>
  <si>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</si>
  <si>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</si>
  <si>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</si>
  <si>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</si>
  <si>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</si>
  <si>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</si>
  <si>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</si>
  <si>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</si>
  <si>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</si>
  <si>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</si>
  <si>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</si>
  <si>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</si>
  <si>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</si>
  <si>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</si>
  <si>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</si>
  <si>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</si>
  <si>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</si>
  <si>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</si>
  <si>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</si>
  <si>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</si>
  <si>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</si>
  <si>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</si>
  <si>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</si>
  <si>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</si>
  <si>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</si>
  <si>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</si>
  <si>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</si>
  <si>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</si>
  <si>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</si>
  <si>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</si>
  <si>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</si>
  <si>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</si>
  <si>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</si>
  <si>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</si>
  <si>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</si>
  <si>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</si>
  <si>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</si>
  <si>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</si>
  <si>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</si>
  <si>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</si>
  <si>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</si>
  <si>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</si>
  <si>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</si>
  <si>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</si>
  <si>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</si>
  <si>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</si>
  <si>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</si>
  <si>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</si>
  <si>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</si>
  <si>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</si>
  <si>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</si>
  <si>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</si>
  <si>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</si>
  <si>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</si>
  <si>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</si>
  <si>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</si>
  <si>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</si>
  <si>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</si>
  <si>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</si>
  <si>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</si>
  <si>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</si>
  <si>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</si>
  <si>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</si>
  <si>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</si>
  <si>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</si>
  <si>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</si>
  <si>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</si>
  <si>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</si>
  <si>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</si>
  <si>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</si>
  <si>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</si>
  <si>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</si>
  <si>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</si>
  <si>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</si>
  <si>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</si>
  <si>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</si>
  <si>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</si>
  <si>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</si>
  <si>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</si>
  <si>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</si>
  <si>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</si>
  <si>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</si>
  <si>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</si>
  <si>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</si>
  <si>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</si>
  <si>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</si>
  <si>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</si>
  <si>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</si>
  <si>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</si>
  <si>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</si>
  <si>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</si>
  <si>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</si>
  <si>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</si>
  <si>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</si>
  <si>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</si>
  <si>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</si>
  <si>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</si>
  <si>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</si>
  <si>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</si>
  <si>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</si>
  <si>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</si>
  <si>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</si>
  <si>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</si>
  <si>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</si>
  <si>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</si>
  <si>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</si>
  <si>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</si>
  <si>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</si>
  <si>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</si>
  <si>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</si>
  <si>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</si>
  <si>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</si>
  <si>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</si>
  <si>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</si>
  <si>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</si>
  <si>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</si>
  <si>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</si>
  <si>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</si>
  <si>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</si>
  <si>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</si>
  <si>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</si>
  <si>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</si>
  <si>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</si>
  <si>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</si>
  <si>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</si>
  <si>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</si>
  <si>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</si>
  <si>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</si>
  <si>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</si>
  <si>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</si>
  <si>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</si>
  <si>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</si>
  <si>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</si>
  <si>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</si>
  <si>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</si>
  <si>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</si>
  <si>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</si>
  <si>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</si>
  <si>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</si>
  <si>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</si>
  <si>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</si>
  <si>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</si>
  <si>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</si>
  <si>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</si>
  <si>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</si>
  <si>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</si>
  <si>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</si>
  <si>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</si>
  <si>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</si>
  <si>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</si>
  <si>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</si>
  <si>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</si>
  <si>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</si>
  <si>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</si>
  <si>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</si>
  <si>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</si>
  <si>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</si>
  <si>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</si>
  <si>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</si>
  <si>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</si>
  <si>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</si>
  <si>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</si>
  <si>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</si>
  <si>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</si>
  <si>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</si>
  <si>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</si>
  <si>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</si>
  <si>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</si>
  <si>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</si>
  <si>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</si>
  <si>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</si>
  <si>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</si>
  <si>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</si>
  <si>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</si>
  <si>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</si>
  <si>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</si>
  <si>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</si>
  <si>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</si>
  <si>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</si>
  <si>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</si>
  <si>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</si>
  <si>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</si>
  <si>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</si>
  <si>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</si>
  <si>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</si>
  <si>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</si>
  <si>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</si>
  <si>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</si>
  <si>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</si>
  <si>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</si>
  <si>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</si>
  <si>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</si>
  <si>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</si>
  <si>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</si>
  <si>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</si>
  <si>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</si>
  <si>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</si>
  <si>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</si>
  <si>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</si>
  <si>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</si>
  <si>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</si>
  <si>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</si>
  <si>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</si>
  <si>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</si>
  <si>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</si>
  <si>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</si>
  <si>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</si>
  <si>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</si>
  <si>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</si>
  <si>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</si>
  <si>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</si>
  <si>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</si>
  <si>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</si>
  <si>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</si>
  <si>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</si>
  <si>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</si>
  <si>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</si>
  <si>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</si>
  <si>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</si>
  <si>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</si>
  <si>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</si>
  <si>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</si>
  <si>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</si>
  <si>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</si>
  <si>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</si>
  <si>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</si>
  <si>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</si>
  <si>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</si>
  <si>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</si>
  <si>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</si>
  <si>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</si>
  <si>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</si>
  <si>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</si>
  <si>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</si>
  <si>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</si>
  <si>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</si>
  <si>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</si>
  <si>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</si>
  <si>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</si>
  <si>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</si>
  <si>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</si>
  <si>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</si>
  <si>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</si>
  <si>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</si>
  <si>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</si>
  <si>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</si>
  <si>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</si>
  <si>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</si>
  <si>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</si>
  <si>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</si>
  <si>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</si>
  <si>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</si>
  <si>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</si>
  <si>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</si>
  <si>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</si>
  <si>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</si>
  <si>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</si>
  <si>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</si>
  <si>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</si>
  <si>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</si>
  <si>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</si>
  <si>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</si>
  <si>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</si>
  <si>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</si>
  <si>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</si>
  <si>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</si>
  <si>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</si>
  <si>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</si>
  <si>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</si>
  <si>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</si>
  <si>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</si>
  <si>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</si>
  <si>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</si>
  <si>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</si>
  <si>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</si>
  <si>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</si>
  <si>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</si>
  <si>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</si>
  <si>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</si>
  <si>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</si>
  <si>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</si>
  <si>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</si>
  <si>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</si>
  <si>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</si>
  <si>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</si>
  <si>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</si>
  <si>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</si>
  <si>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</si>
  <si>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</si>
  <si>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</si>
  <si>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</si>
  <si>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</si>
  <si>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</si>
  <si>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</si>
  <si>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</si>
  <si>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</si>
  <si>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</si>
  <si>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</si>
  <si>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</si>
  <si>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</si>
  <si>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</si>
  <si>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</si>
  <si>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</si>
  <si>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</si>
  <si>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</si>
  <si>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</si>
  <si>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</si>
  <si>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</si>
  <si>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</si>
  <si>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</si>
  <si>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</si>
  <si>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</si>
  <si>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</si>
  <si>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</si>
  <si>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</si>
  <si>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</si>
  <si>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</si>
  <si>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</si>
  <si>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</si>
  <si>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</si>
  <si>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</si>
  <si>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</si>
  <si>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</si>
  <si>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</si>
  <si>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</si>
  <si>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</si>
  <si>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</si>
  <si>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</si>
  <si>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</si>
  <si>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</si>
  <si>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</si>
  <si>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</si>
  <si>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</si>
  <si>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</si>
  <si>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</si>
  <si>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</si>
  <si>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</si>
  <si>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</si>
  <si>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</si>
  <si>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</si>
  <si>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</si>
  <si>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</si>
  <si>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</si>
  <si>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</si>
  <si>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</si>
  <si>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</si>
  <si>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</si>
  <si>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</si>
  <si>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</si>
  <si>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</si>
  <si>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</si>
  <si>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</si>
  <si>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</si>
  <si>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</si>
  <si>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</si>
  <si>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</si>
  <si>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</si>
  <si>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</si>
  <si>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</si>
  <si>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</si>
  <si>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</si>
  <si>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</si>
  <si>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</si>
  <si>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</si>
  <si>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</si>
  <si>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</si>
  <si>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</si>
  <si>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</si>
  <si>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</si>
  <si>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</si>
  <si>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</si>
  <si>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</si>
  <si>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</si>
  <si>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</si>
  <si>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</si>
  <si>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</si>
  <si>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</si>
  <si>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</si>
  <si>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</si>
  <si>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</si>
  <si>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</si>
  <si>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</si>
  <si>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</si>
  <si>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</si>
  <si>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</si>
  <si>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</si>
  <si>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</si>
  <si>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</si>
  <si>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</si>
  <si>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</si>
  <si>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</si>
  <si>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</si>
  <si>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</si>
  <si>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</si>
  <si>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</si>
  <si>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</si>
  <si>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</si>
  <si>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</si>
  <si>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</si>
  <si>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</si>
  <si>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</si>
  <si>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</si>
  <si>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</si>
  <si>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</si>
  <si>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</si>
  <si>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</si>
  <si>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</si>
  <si>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</si>
  <si>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</si>
  <si>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</si>
  <si>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</si>
  <si>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</si>
  <si>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</si>
  <si>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</si>
  <si>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</si>
  <si>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</si>
  <si>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</si>
  <si>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</si>
  <si>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</si>
  <si>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</si>
  <si>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</si>
  <si>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</si>
  <si>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</si>
  <si>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</si>
  <si>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</si>
  <si>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</si>
  <si>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</si>
  <si>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</si>
  <si>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</si>
  <si>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</si>
  <si>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</si>
  <si>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</si>
  <si>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</si>
  <si>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</si>
  <si>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</si>
  <si>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</si>
  <si>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</si>
  <si>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</si>
  <si>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</si>
  <si>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</si>
  <si>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</si>
  <si>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</si>
  <si>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</si>
  <si>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</si>
  <si>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</si>
  <si>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</si>
  <si>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</si>
  <si>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</si>
  <si>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</si>
  <si>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</si>
  <si>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</si>
  <si>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</si>
  <si>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</si>
  <si>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</si>
  <si>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</si>
  <si>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</si>
  <si>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</si>
  <si>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</si>
  <si>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</si>
  <si>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</si>
  <si>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</si>
  <si>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</si>
  <si>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</si>
  <si>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</si>
  <si>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</si>
  <si>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</si>
  <si>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</si>
  <si>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</si>
  <si>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</si>
  <si>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</si>
  <si>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</si>
  <si>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</si>
  <si>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</si>
  <si>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</si>
  <si>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</si>
  <si>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</si>
  <si>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</si>
  <si>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</si>
  <si>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</si>
  <si>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</si>
  <si>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</si>
  <si>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</si>
  <si>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</si>
  <si>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</si>
  <si>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</si>
  <si>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</si>
  <si>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</si>
  <si>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</si>
  <si>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</si>
  <si>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</si>
  <si>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</si>
  <si>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</si>
  <si>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</si>
  <si>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</si>
  <si>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</si>
  <si>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</si>
  <si>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</si>
  <si>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</si>
  <si>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</si>
  <si>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</si>
  <si>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</si>
  <si>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</si>
  <si>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</si>
  <si>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</si>
  <si>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</si>
  <si>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</si>
  <si>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</si>
  <si>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</si>
  <si>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</si>
  <si>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</si>
  <si>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</si>
  <si>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</si>
  <si>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</si>
  <si>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</si>
  <si>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</si>
  <si>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</si>
  <si>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</si>
  <si>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</si>
  <si>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</si>
  <si>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</si>
  <si>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</si>
  <si>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</si>
  <si>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</si>
  <si>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</si>
  <si>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</si>
  <si>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</si>
  <si>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</si>
  <si>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</si>
  <si>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</si>
  <si>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</si>
  <si>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</si>
  <si>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</si>
  <si>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</si>
  <si>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</si>
  <si>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</si>
  <si>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</si>
  <si>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</si>
  <si>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</si>
  <si>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</si>
  <si>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</si>
  <si>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</si>
  <si>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</si>
  <si>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</si>
  <si>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</si>
  <si>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</si>
  <si>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</si>
  <si>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</si>
  <si>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</si>
  <si>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</si>
  <si>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</si>
  <si>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</si>
  <si>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</si>
  <si>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</si>
  <si>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</si>
  <si>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</si>
  <si>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</si>
  <si>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</si>
  <si>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</si>
  <si>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</si>
  <si>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</si>
  <si>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</si>
  <si>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</si>
  <si>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</si>
  <si>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</si>
  <si>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</si>
  <si>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</si>
  <si>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</si>
  <si>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</si>
  <si>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</si>
  <si>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</si>
  <si>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</si>
  <si>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</si>
  <si>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</si>
  <si>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</si>
  <si>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</si>
  <si>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</si>
  <si>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</si>
  <si>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</si>
  <si>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</si>
  <si>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</si>
  <si>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</si>
  <si>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</si>
  <si>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</si>
  <si>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</si>
  <si>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</si>
  <si>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</si>
  <si>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</si>
  <si>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</si>
  <si>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</si>
  <si>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</si>
  <si>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</si>
  <si>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</si>
  <si>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</si>
  <si>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</si>
  <si>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</si>
  <si>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</si>
  <si>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</si>
  <si>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</si>
  <si>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</si>
  <si>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</si>
  <si>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</si>
  <si>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</si>
  <si>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</si>
  <si>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</si>
  <si>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</si>
  <si>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</si>
  <si>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</si>
  <si>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</si>
  <si>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</si>
  <si>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</si>
  <si>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</si>
  <si>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</si>
  <si>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</si>
  <si>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</si>
  <si>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</si>
  <si>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</si>
  <si>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</si>
  <si>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</si>
  <si>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</si>
  <si>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</si>
  <si>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</si>
  <si>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</si>
  <si>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</si>
  <si>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</si>
  <si>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</si>
  <si>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</si>
  <si>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</si>
  <si>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</si>
  <si>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</si>
  <si>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</si>
  <si>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</si>
  <si>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</si>
  <si>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</si>
  <si>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</si>
  <si>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</si>
  <si>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</si>
  <si>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</si>
  <si>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</si>
  <si>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</si>
  <si>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</si>
  <si>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</si>
  <si>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</si>
  <si>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</si>
  <si>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</si>
  <si>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</si>
  <si>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</si>
  <si>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</si>
  <si>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</si>
  <si>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</si>
  <si>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</si>
  <si>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</si>
  <si>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</si>
  <si>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</si>
  <si>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</si>
  <si>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</si>
  <si>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</si>
  <si>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</si>
  <si>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</si>
  <si>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</si>
  <si>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</si>
  <si>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</si>
  <si>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</si>
  <si>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</si>
  <si>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</si>
  <si>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</si>
  <si>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</si>
  <si>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</si>
  <si>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</si>
  <si>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</si>
  <si>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</si>
  <si>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</si>
  <si>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</si>
  <si>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</si>
  <si>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</si>
  <si>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</si>
  <si>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</si>
  <si>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</si>
  <si>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</si>
  <si>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</si>
  <si>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</si>
  <si>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</si>
  <si>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</si>
  <si>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</si>
  <si>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</si>
  <si>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</si>
  <si>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</si>
  <si>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</si>
  <si>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</si>
  <si>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</si>
  <si>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</si>
  <si>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</si>
  <si>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</si>
  <si>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</si>
  <si>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</si>
  <si>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</si>
  <si>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</si>
  <si>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</si>
  <si>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</si>
  <si>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</si>
  <si>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</si>
  <si>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</si>
  <si>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</si>
  <si>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</si>
  <si>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</si>
  <si>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</si>
  <si>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</si>
  <si>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</si>
  <si>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</si>
  <si>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</si>
  <si>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</si>
  <si>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</si>
  <si>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</si>
  <si>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</si>
  <si>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</si>
  <si>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</si>
  <si>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</si>
  <si>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</si>
  <si>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</si>
  <si>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</si>
  <si>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</si>
  <si>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</si>
  <si>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</si>
  <si>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</si>
  <si>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</si>
  <si>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</si>
  <si>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</si>
  <si>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</si>
  <si>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</si>
  <si>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</si>
  <si>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</si>
  <si>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</si>
  <si>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</si>
  <si>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</si>
  <si>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</si>
  <si>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</si>
  <si>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</si>
  <si>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</si>
  <si>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</si>
  <si>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</si>
  <si>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</si>
  <si>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</si>
  <si>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</si>
  <si>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</si>
  <si>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</si>
  <si>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</si>
  <si>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</si>
  <si>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</si>
  <si>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</si>
  <si>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</si>
  <si>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</si>
  <si>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</si>
  <si>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</si>
  <si>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</si>
  <si>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</si>
  <si>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</si>
  <si>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</si>
  <si>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</si>
  <si>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</si>
  <si>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</si>
  <si>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</si>
  <si>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</si>
  <si>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</si>
  <si>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</si>
  <si>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</si>
  <si>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</si>
  <si>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</si>
  <si>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</si>
  <si>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</si>
  <si>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</si>
  <si>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</si>
  <si>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</si>
  <si>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</si>
  <si>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</si>
  <si>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</si>
  <si>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</si>
  <si>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</si>
  <si>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</si>
  <si>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</si>
  <si>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</si>
  <si>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</si>
  <si>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</si>
  <si>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</si>
  <si>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</si>
  <si>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</si>
  <si>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</si>
  <si>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</si>
  <si>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</si>
  <si>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</si>
  <si>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</si>
  <si>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</si>
  <si>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</si>
  <si>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</si>
  <si>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</si>
  <si>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</si>
  <si>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</si>
  <si>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</si>
  <si>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</si>
  <si>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</si>
  <si>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</si>
  <si>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</si>
  <si>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</si>
  <si>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</si>
  <si>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</si>
  <si>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</si>
  <si>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</si>
  <si>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</si>
  <si>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</si>
  <si>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</si>
  <si>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</si>
  <si>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</si>
  <si>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</si>
  <si>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</si>
  <si>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</si>
  <si>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</si>
  <si>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</si>
  <si>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</si>
  <si>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</si>
  <si>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</si>
  <si>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</si>
  <si>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</si>
  <si>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</si>
  <si>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</si>
  <si>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</si>
  <si>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</si>
  <si>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</si>
  <si>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</si>
  <si>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</si>
  <si>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</si>
  <si>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</si>
  <si>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</si>
  <si>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</si>
  <si>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</si>
  <si>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</si>
  <si>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</si>
  <si>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</si>
  <si>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</si>
  <si>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</si>
  <si>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</si>
  <si>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</si>
  <si>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</si>
  <si>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</si>
  <si>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</si>
  <si>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</si>
  <si>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</si>
  <si>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</si>
  <si>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</si>
  <si>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</si>
  <si>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</si>
  <si>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</si>
  <si>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</si>
  <si>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</si>
  <si>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</si>
  <si>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</si>
  <si>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</si>
  <si>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</si>
  <si>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</si>
  <si>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</si>
  <si>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</si>
  <si>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</si>
  <si>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</si>
  <si>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</si>
  <si>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</si>
  <si>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</si>
  <si>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</si>
  <si>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</si>
  <si>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</si>
  <si>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</si>
  <si>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</si>
  <si>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</si>
  <si>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</si>
  <si>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</si>
  <si>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</si>
  <si>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</si>
  <si>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</si>
  <si>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</si>
  <si>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</si>
  <si>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</si>
  <si>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</si>
  <si>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</si>
  <si>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</si>
  <si>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</si>
  <si>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</si>
  <si>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</si>
  <si>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</si>
  <si>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</si>
  <si>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</si>
  <si>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</si>
  <si>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</si>
  <si>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</si>
  <si>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</si>
  <si>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</si>
  <si>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</si>
  <si>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</si>
  <si>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</si>
  <si>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</si>
  <si>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</si>
  <si>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</si>
  <si>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</si>
  <si>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</si>
  <si>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</si>
  <si>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</si>
  <si>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</si>
  <si>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</si>
  <si>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</si>
  <si>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</si>
  <si>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</si>
  <si>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</si>
  <si>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</si>
  <si>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</si>
  <si>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</si>
  <si>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</si>
  <si>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</si>
  <si>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</si>
  <si>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</si>
  <si>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</si>
  <si>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</si>
  <si>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</si>
  <si>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</si>
  <si>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</si>
  <si>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</si>
  <si>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</si>
  <si>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</si>
  <si>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</si>
  <si>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</si>
  <si>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</si>
  <si>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</si>
  <si>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</si>
  <si>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</si>
  <si>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</si>
  <si>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</si>
  <si>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</si>
  <si>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</si>
  <si>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</si>
  <si>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</si>
  <si>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</si>
  <si>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</si>
  <si>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</si>
  <si>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</si>
  <si>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</si>
  <si>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</si>
  <si>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</si>
  <si>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</si>
  <si>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</si>
  <si>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</si>
  <si>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</si>
  <si>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</si>
  <si>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</si>
  <si>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</si>
  <si>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</si>
  <si>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</si>
  <si>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</si>
  <si>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</si>
  <si>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</si>
  <si>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</si>
  <si>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</si>
  <si>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</si>
  <si>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</si>
  <si>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</si>
  <si>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</si>
  <si>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</si>
  <si>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</si>
  <si>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</si>
  <si>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</si>
  <si>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</si>
  <si>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</si>
  <si>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</si>
  <si>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</si>
  <si>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</si>
  <si>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</si>
  <si>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</si>
  <si>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</si>
  <si>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</si>
  <si>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</si>
  <si>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</si>
  <si>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</si>
  <si>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</si>
  <si>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</si>
  <si>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</si>
  <si>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</si>
  <si>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</si>
  <si>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</si>
  <si>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</si>
  <si>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</si>
  <si>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</si>
  <si>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</si>
  <si>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</si>
  <si>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</si>
  <si>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</si>
  <si>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</si>
  <si>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</si>
  <si>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</si>
  <si>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</si>
  <si>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</si>
  <si>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</si>
  <si>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</si>
  <si>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</si>
  <si>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</si>
  <si>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</si>
  <si>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</si>
  <si>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</si>
  <si>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</si>
  <si>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</si>
  <si>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</si>
  <si>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</si>
  <si>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</si>
  <si>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</si>
  <si>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</si>
  <si>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</si>
  <si>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</si>
  <si>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</si>
  <si>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</si>
  <si>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</si>
  <si>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</si>
  <si>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</si>
  <si>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</si>
  <si>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</si>
  <si>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</si>
  <si>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</si>
  <si>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</si>
  <si>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</si>
  <si>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</si>
  <si>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</si>
  <si>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</si>
  <si>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</si>
  <si>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</si>
  <si>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</si>
  <si>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</si>
  <si>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</si>
  <si>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</si>
  <si>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</si>
  <si>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</si>
  <si>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</si>
  <si>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</si>
  <si>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</si>
  <si>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</si>
  <si>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</si>
  <si>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</si>
  <si>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</si>
  <si>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</si>
  <si>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</si>
  <si>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</si>
  <si>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</si>
  <si>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</si>
  <si>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</si>
  <si>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</si>
  <si>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</si>
  <si>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</si>
  <si>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</si>
  <si>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</si>
  <si>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</si>
  <si>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</si>
  <si>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</si>
  <si>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</si>
  <si>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</si>
  <si>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</si>
  <si>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</si>
  <si>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</si>
  <si>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</si>
  <si>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</si>
  <si>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</si>
  <si>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</si>
  <si>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</si>
  <si>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</si>
  <si>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</si>
  <si>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</si>
  <si>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</si>
  <si>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</si>
  <si>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</si>
  <si>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</si>
  <si>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</si>
  <si>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</si>
  <si>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</si>
  <si>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</si>
  <si>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</si>
  <si>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</si>
  <si>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</si>
  <si>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</si>
  <si>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</si>
  <si>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</si>
  <si>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</si>
  <si>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</si>
  <si>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</si>
  <si>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</si>
  <si>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</si>
  <si>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</si>
  <si>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</si>
  <si>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</si>
  <si>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</si>
  <si>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</si>
  <si>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</si>
  <si>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</si>
  <si>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</si>
  <si>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</si>
  <si>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</si>
  <si>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</si>
  <si>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</si>
  <si>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</si>
  <si>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</si>
  <si>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</si>
  <si>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</si>
  <si>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</si>
  <si>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</si>
  <si>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</si>
  <si>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</si>
  <si>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</si>
  <si>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</si>
  <si>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</si>
  <si>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</si>
  <si>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</si>
  <si>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</si>
  <si>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</si>
  <si>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</si>
  <si>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</si>
  <si>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</si>
  <si>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</si>
  <si>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</si>
  <si>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</si>
  <si>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</si>
  <si>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</si>
  <si>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</si>
  <si>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</si>
  <si>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</si>
  <si>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</si>
  <si>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</si>
  <si>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</si>
  <si>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</si>
  <si>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</si>
  <si>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</si>
  <si>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</si>
  <si>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</si>
  <si>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</si>
  <si>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</si>
  <si>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</si>
  <si>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</si>
  <si>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</si>
  <si>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</si>
  <si>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</si>
  <si>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</si>
  <si>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</si>
  <si>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</si>
  <si>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</si>
  <si>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</si>
  <si>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</si>
  <si>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</si>
  <si>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</si>
  <si>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</si>
  <si>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</si>
  <si>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</si>
  <si>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</si>
  <si>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</si>
  <si>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</si>
  <si>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</si>
  <si>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</si>
  <si>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</si>
  <si>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</si>
  <si>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</si>
  <si>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</si>
  <si>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</si>
  <si>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</si>
  <si>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</si>
  <si>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</si>
  <si>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</si>
  <si>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</si>
  <si>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</si>
  <si>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</si>
  <si>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</si>
  <si>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</si>
  <si>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</si>
  <si>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</si>
  <si>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</si>
  <si>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</si>
  <si>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</si>
  <si>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</si>
  <si>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</si>
  <si>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</si>
  <si>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</si>
  <si>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</si>
  <si>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</si>
  <si>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</si>
  <si>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</si>
  <si>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</si>
  <si>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</si>
  <si>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</si>
  <si>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</si>
  <si>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</si>
  <si>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</si>
  <si>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</si>
  <si>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</si>
  <si>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</si>
  <si>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</si>
  <si>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</si>
  <si>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</si>
  <si>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</si>
  <si>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</si>
  <si>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</si>
  <si>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</si>
  <si>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</si>
  <si>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</si>
  <si>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</si>
  <si>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</si>
  <si>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</si>
  <si>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</si>
  <si>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</si>
  <si>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</si>
  <si>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</si>
  <si>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</si>
  <si>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</si>
  <si>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</si>
  <si>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</si>
  <si>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</si>
  <si>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</si>
  <si>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</si>
  <si>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</si>
  <si>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</si>
  <si>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</si>
  <si>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</si>
  <si>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</si>
  <si>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</si>
  <si>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</si>
  <si>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</si>
  <si>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</si>
  <si>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</si>
  <si>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</si>
  <si>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</si>
  <si>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</si>
  <si>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</si>
  <si>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</si>
  <si>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</si>
  <si>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</si>
  <si>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</si>
  <si>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</si>
  <si>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</si>
  <si>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</si>
  <si>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</si>
  <si>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</si>
  <si>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</si>
  <si>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</si>
  <si>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</si>
  <si>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</si>
  <si>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</si>
  <si>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</si>
  <si>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</si>
  <si>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</si>
  <si>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</si>
  <si>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</si>
  <si>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</si>
  <si>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</si>
  <si>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</si>
  <si>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</si>
  <si>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</si>
  <si>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</si>
  <si>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</si>
  <si>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</si>
  <si>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</si>
  <si>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</si>
  <si>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</si>
  <si>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</si>
  <si>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</si>
  <si>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</si>
  <si>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</si>
  <si>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</si>
  <si>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</si>
  <si>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</si>
  <si>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</si>
  <si>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</si>
  <si>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</si>
  <si>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</si>
  <si>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</si>
  <si>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</si>
  <si>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</si>
  <si>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</si>
  <si>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</si>
  <si>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</si>
  <si>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</si>
  <si>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</si>
  <si>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</si>
  <si>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</si>
  <si>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</si>
  <si>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</si>
  <si>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</si>
  <si>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</si>
  <si>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</si>
  <si>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</si>
  <si>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</si>
  <si>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</si>
  <si>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</si>
  <si>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</si>
  <si>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</si>
  <si>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</si>
  <si>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</si>
  <si>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</si>
  <si>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</si>
  <si>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</si>
  <si>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</si>
  <si>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</si>
  <si>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</si>
  <si>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</si>
  <si>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</si>
  <si>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</si>
  <si>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</si>
  <si>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</si>
  <si>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</si>
  <si>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</si>
  <si>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</si>
  <si>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</si>
  <si>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</si>
  <si>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</si>
  <si>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</si>
  <si>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</si>
  <si>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</si>
  <si>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</si>
  <si>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</si>
  <si>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</si>
  <si>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</si>
  <si>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</si>
  <si>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</si>
  <si>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</si>
  <si>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</si>
  <si>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</si>
  <si>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</si>
  <si>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</si>
  <si>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</si>
  <si>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</si>
  <si>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</si>
  <si>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</si>
  <si>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</si>
  <si>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</si>
  <si>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</si>
  <si>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</si>
  <si>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</si>
  <si>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</si>
  <si>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</si>
  <si>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</si>
  <si>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</si>
  <si>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</si>
  <si>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</si>
  <si>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</si>
  <si>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</si>
  <si>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</si>
  <si>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</si>
  <si>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</si>
  <si>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</si>
  <si>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</si>
  <si>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</si>
  <si>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</si>
  <si>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</si>
  <si>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</si>
  <si>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</si>
  <si>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</si>
  <si>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</si>
  <si>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</si>
  <si>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</si>
  <si>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</si>
  <si>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</si>
  <si>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</si>
  <si>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</si>
  <si>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</si>
  <si>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</si>
  <si>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</si>
  <si>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</si>
  <si>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</si>
  <si>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</si>
  <si>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</si>
  <si>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</si>
  <si>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</si>
  <si>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</si>
  <si>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</si>
  <si>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</si>
  <si>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</si>
  <si>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</si>
  <si>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</si>
  <si>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</si>
  <si>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</si>
  <si>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</si>
  <si>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</si>
  <si>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</si>
  <si>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</si>
  <si>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</si>
  <si>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</si>
  <si>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</si>
  <si>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</si>
  <si>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</si>
  <si>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</si>
  <si>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</si>
  <si>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</si>
  <si>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</si>
  <si>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</si>
  <si>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</si>
  <si>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</si>
  <si>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</si>
  <si>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</si>
  <si>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</si>
  <si>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</si>
  <si>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</si>
  <si>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</si>
  <si>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</si>
  <si>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</si>
  <si>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</si>
  <si>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</si>
  <si>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</si>
  <si>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</si>
  <si>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</si>
  <si>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</si>
  <si>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</si>
  <si>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</si>
  <si>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</si>
  <si>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</si>
  <si>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</si>
  <si>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</si>
  <si>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</si>
  <si>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</si>
  <si>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</si>
  <si>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</si>
  <si>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</si>
  <si>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</si>
  <si>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</si>
  <si>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</si>
  <si>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</si>
  <si>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</si>
  <si>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</si>
  <si>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</si>
  <si>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</si>
  <si>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</si>
  <si>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</si>
  <si>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</si>
  <si>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</si>
  <si>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</si>
  <si>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</si>
  <si>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</si>
  <si>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</si>
  <si>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</si>
  <si>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</si>
  <si>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</si>
  <si>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</si>
  <si>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</si>
  <si>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</si>
  <si>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</si>
  <si>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</si>
  <si>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</si>
  <si>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</si>
  <si>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</si>
  <si>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</si>
  <si>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</si>
  <si>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</si>
  <si>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</si>
  <si>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</si>
  <si>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</si>
  <si>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</si>
  <si>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</si>
  <si>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</si>
  <si>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</si>
  <si>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</si>
  <si>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</si>
  <si>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</si>
  <si>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</si>
  <si>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</si>
  <si>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</si>
  <si>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</si>
  <si>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</si>
  <si>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</si>
  <si>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</si>
  <si>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</si>
  <si>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</si>
  <si>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</si>
  <si>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</si>
  <si>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</si>
  <si>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</si>
  <si>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</si>
  <si>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</si>
  <si>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</si>
  <si>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</si>
  <si>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</si>
  <si>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</si>
  <si>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</si>
  <si>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</si>
  <si>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</si>
  <si>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</si>
  <si>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</si>
  <si>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</si>
  <si>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</si>
  <si>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</si>
  <si>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</si>
  <si>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</si>
  <si>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</si>
  <si>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</si>
  <si>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</si>
  <si>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</si>
  <si>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</si>
  <si>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</si>
  <si>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</si>
  <si>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</si>
  <si>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</si>
  <si>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</si>
  <si>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</si>
  <si>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</si>
  <si>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</si>
  <si>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</si>
  <si>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</si>
  <si>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</si>
  <si>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</si>
  <si>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</si>
  <si>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</si>
  <si>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</si>
  <si>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</si>
  <si>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</si>
  <si>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</si>
  <si>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</si>
  <si>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</si>
  <si>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</si>
  <si>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</si>
  <si>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</si>
  <si>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</si>
  <si>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</si>
  <si>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</si>
  <si>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</si>
  <si>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</si>
  <si>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</si>
  <si>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</si>
  <si>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</si>
  <si>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</si>
  <si>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</si>
  <si>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</si>
  <si>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</si>
  <si>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</si>
  <si>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</si>
  <si>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</si>
  <si>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</si>
  <si>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</si>
  <si>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</si>
  <si>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</si>
  <si>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</si>
  <si>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</si>
  <si>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</si>
  <si>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</si>
  <si>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</si>
  <si>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</si>
  <si>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</si>
  <si>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</si>
  <si>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</si>
  <si>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</si>
  <si>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</si>
  <si>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</si>
  <si>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</si>
  <si>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</si>
  <si>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</si>
  <si>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</si>
  <si>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</si>
  <si>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</si>
  <si>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</si>
  <si>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</si>
  <si>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</si>
  <si>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</si>
  <si>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</si>
  <si>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</si>
  <si>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</si>
  <si>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</si>
  <si>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</si>
  <si>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</si>
  <si>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</si>
  <si>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</si>
  <si>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</si>
  <si>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</si>
  <si>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</si>
  <si>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</si>
  <si>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</si>
  <si>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</si>
  <si>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</si>
  <si>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</si>
  <si>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</si>
  <si>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</si>
  <si>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</si>
  <si>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</si>
  <si>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</si>
  <si>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</si>
  <si>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</si>
  <si>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</si>
  <si>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</si>
  <si>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</si>
  <si>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</si>
  <si>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</si>
  <si>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</si>
  <si>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</si>
  <si>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</si>
  <si>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</si>
  <si>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</si>
  <si>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</si>
  <si>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</si>
  <si>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</si>
  <si>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</si>
  <si>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</si>
  <si>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</si>
  <si>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</si>
  <si>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</si>
  <si>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</si>
  <si>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</si>
  <si>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</si>
  <si>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</si>
  <si>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</si>
  <si>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</si>
  <si>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</si>
  <si>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</si>
  <si>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</si>
  <si>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</si>
  <si>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</si>
  <si>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</si>
  <si>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</si>
  <si>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</si>
  <si>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</si>
  <si>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</si>
  <si>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</si>
  <si>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</si>
  <si>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</si>
  <si>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</si>
  <si>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</si>
  <si>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</si>
  <si>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</si>
  <si>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</si>
  <si>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</si>
  <si>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</si>
  <si>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</si>
  <si>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</si>
  <si>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</si>
  <si>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</si>
  <si>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</si>
  <si>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</si>
  <si>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</si>
  <si>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</si>
  <si>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</si>
  <si>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</si>
  <si>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</si>
  <si>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</si>
  <si>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</si>
  <si>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</si>
  <si>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</si>
  <si>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</si>
  <si>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</si>
  <si>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</si>
  <si>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</si>
  <si>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</si>
  <si>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</si>
  <si>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</si>
  <si>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</si>
  <si>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</si>
  <si>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</si>
  <si>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</si>
  <si>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</si>
  <si>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</si>
  <si>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</si>
  <si>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</si>
  <si>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</si>
  <si>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</si>
  <si>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</si>
  <si>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</si>
  <si>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</si>
  <si>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</si>
  <si>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</si>
  <si>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</si>
  <si>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</si>
  <si>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</si>
  <si>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</si>
  <si>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</si>
  <si>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</si>
  <si>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</si>
  <si>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</si>
  <si>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</si>
  <si>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</si>
  <si>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</si>
  <si>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</si>
  <si>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</si>
  <si>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</si>
  <si>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</si>
  <si>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</si>
  <si>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</si>
  <si>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</si>
  <si>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</si>
  <si>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</si>
  <si>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</si>
  <si>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</si>
  <si>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</si>
  <si>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</si>
  <si>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</si>
  <si>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</si>
  <si>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</si>
  <si>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</si>
  <si>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</si>
  <si>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</si>
  <si>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</si>
  <si>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</si>
  <si>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</si>
  <si>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</si>
  <si>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</si>
  <si>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</si>
  <si>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</si>
  <si>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</si>
  <si>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</si>
  <si>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</si>
  <si>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</si>
  <si>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</si>
  <si>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</si>
  <si>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</si>
  <si>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</si>
  <si>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</si>
  <si>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</si>
  <si>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</si>
  <si>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</si>
  <si>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</si>
  <si>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</si>
  <si>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</si>
  <si>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</si>
  <si>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</si>
  <si>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</si>
  <si>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</si>
  <si>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</si>
  <si>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</si>
  <si>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</si>
  <si>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</si>
  <si>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</si>
  <si>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</si>
  <si>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</si>
  <si>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</si>
  <si>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</si>
  <si>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</si>
  <si>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</si>
  <si>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</si>
  <si>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</si>
  <si>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</si>
  <si>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</si>
  <si>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</si>
  <si>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</si>
  <si>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</si>
  <si>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</si>
  <si>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</si>
  <si>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</si>
  <si>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</si>
  <si>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</si>
  <si>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</si>
  <si>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</si>
  <si>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</si>
  <si>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</si>
  <si>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</si>
  <si>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</si>
  <si>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</si>
  <si>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</si>
  <si>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</si>
  <si>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</si>
  <si>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</si>
  <si>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</si>
  <si>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</si>
  <si>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</si>
  <si>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</si>
  <si>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</si>
  <si>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</si>
  <si>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</si>
  <si>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</si>
  <si>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</si>
  <si>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</si>
  <si>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</si>
  <si>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</si>
  <si>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</si>
  <si>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</si>
  <si>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</si>
  <si>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</si>
  <si>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</si>
  <si>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</si>
  <si>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</si>
  <si>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</si>
  <si>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</si>
  <si>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</si>
  <si>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</si>
  <si>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</si>
  <si>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</si>
  <si>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</si>
  <si>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</si>
  <si>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</si>
  <si>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</si>
  <si>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</si>
  <si>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</si>
  <si>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</si>
  <si>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</si>
  <si>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</si>
  <si>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</si>
  <si>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</si>
  <si>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</si>
  <si>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</si>
  <si>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</si>
  <si>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</si>
  <si>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</si>
  <si>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</si>
  <si>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</si>
  <si>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</si>
  <si>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</si>
  <si>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</si>
  <si>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</si>
  <si>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</si>
  <si>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</si>
  <si>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</si>
  <si>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</si>
  <si>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</si>
  <si>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</si>
  <si>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</si>
  <si>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</si>
  <si>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</si>
  <si>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</si>
  <si>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</si>
  <si>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</si>
  <si>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</si>
  <si>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</si>
  <si>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</si>
  <si>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</si>
  <si>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</si>
  <si>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</si>
  <si>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</si>
  <si>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</si>
  <si>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</si>
  <si>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</si>
  <si>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</si>
  <si>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</si>
  <si>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</si>
  <si>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</si>
  <si>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</si>
  <si>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</si>
  <si>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</si>
  <si>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</si>
  <si>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</si>
  <si>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</si>
  <si>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</si>
  <si>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</si>
  <si>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</si>
  <si>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</si>
  <si>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</si>
  <si>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</si>
  <si>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</si>
  <si>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</si>
  <si>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</si>
  <si>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</si>
  <si>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</si>
  <si>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</si>
  <si>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</si>
  <si>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</si>
  <si>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</si>
  <si>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</si>
  <si>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</si>
  <si>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</si>
  <si>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</si>
  <si>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</si>
  <si>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</si>
  <si>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</si>
  <si>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</si>
  <si>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</si>
  <si>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</si>
  <si>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</si>
  <si>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</si>
  <si>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</si>
  <si>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</si>
  <si>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</si>
  <si>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</si>
  <si>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</si>
  <si>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</si>
  <si>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</si>
  <si>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</si>
  <si>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</si>
  <si>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</si>
  <si>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</si>
  <si>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</si>
  <si>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</si>
  <si>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</si>
  <si>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</si>
  <si>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</si>
  <si>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</si>
  <si>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</si>
  <si>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</si>
  <si>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</si>
  <si>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</si>
  <si>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</si>
  <si>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</si>
  <si>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</si>
  <si>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</si>
  <si>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</si>
  <si>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</si>
  <si>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</si>
  <si>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</si>
  <si>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</si>
  <si>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</si>
  <si>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</si>
  <si>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</si>
  <si>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</si>
  <si>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</si>
  <si>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</si>
  <si>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</si>
  <si>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</si>
  <si>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</si>
  <si>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</si>
  <si>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</si>
  <si>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</si>
  <si>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</si>
  <si>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</si>
  <si>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</si>
  <si>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</si>
  <si>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</si>
  <si>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</si>
  <si>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</si>
  <si>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</si>
  <si>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</si>
  <si>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</si>
  <si>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</si>
  <si>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</si>
  <si>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</si>
  <si>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</si>
  <si>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</si>
  <si>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</si>
  <si>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</si>
  <si>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</si>
  <si>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</si>
  <si>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</si>
  <si>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</si>
  <si>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</si>
  <si>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</si>
  <si>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</si>
  <si>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</si>
  <si>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</si>
  <si>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</si>
  <si>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</si>
  <si>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</si>
  <si>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</si>
  <si>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</si>
  <si>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</si>
  <si>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</si>
  <si>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</si>
  <si>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</si>
  <si>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</si>
  <si>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</si>
  <si>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</si>
  <si>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</si>
  <si>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</si>
  <si>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</si>
  <si>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</si>
  <si>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</si>
  <si>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</si>
  <si>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</si>
  <si>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</si>
  <si>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</si>
  <si>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</si>
  <si>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</si>
  <si>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</si>
  <si>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</si>
  <si>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</si>
  <si>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</si>
  <si>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</si>
  <si>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</si>
  <si>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</si>
  <si>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</si>
  <si>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</si>
  <si>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</si>
  <si>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</si>
  <si>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</si>
  <si>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</si>
  <si>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</si>
  <si>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</si>
  <si>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</si>
  <si>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</si>
  <si>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</si>
  <si>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</si>
  <si>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</si>
  <si>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</si>
  <si>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</si>
  <si>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</si>
  <si>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</si>
  <si>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</si>
  <si>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</si>
  <si>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</si>
  <si>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</si>
  <si>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</si>
  <si>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</si>
  <si>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</si>
  <si>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</si>
  <si>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</si>
  <si>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</si>
  <si>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</si>
  <si>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</si>
  <si>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</si>
  <si>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</si>
  <si>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</si>
  <si>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</si>
  <si>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</si>
  <si>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</si>
  <si>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</si>
  <si>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</si>
  <si>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</si>
  <si>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</si>
  <si>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</si>
  <si>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</si>
  <si>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</si>
  <si>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</si>
  <si>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</si>
  <si>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</si>
  <si>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</si>
  <si>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</si>
  <si>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</si>
  <si>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</si>
  <si>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</si>
  <si>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</si>
  <si>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</si>
  <si>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</si>
  <si>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</si>
  <si>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</si>
  <si>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</si>
  <si>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</si>
  <si>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</si>
  <si>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</si>
  <si>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</si>
  <si>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</si>
  <si>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</si>
  <si>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</si>
  <si>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</si>
  <si>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</si>
  <si>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</si>
  <si>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</si>
  <si>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</si>
  <si>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</si>
  <si>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</si>
  <si>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</si>
  <si>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</si>
  <si>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</si>
  <si>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</si>
  <si>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</si>
  <si>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</si>
  <si>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</si>
  <si>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</si>
  <si>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</si>
  <si>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</si>
  <si>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</si>
  <si>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</si>
  <si>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</si>
  <si>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</si>
  <si>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</si>
  <si>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</si>
  <si>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</si>
  <si>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</si>
  <si>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</si>
  <si>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</si>
  <si>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</si>
  <si>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</si>
  <si>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</si>
  <si>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</si>
  <si>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</si>
  <si>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</si>
  <si>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</si>
  <si>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</si>
  <si>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</si>
  <si>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</si>
  <si>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</si>
  <si>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</si>
  <si>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</si>
  <si>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</si>
  <si>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</si>
  <si>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</si>
  <si>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</si>
  <si>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</si>
  <si>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</si>
  <si>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</si>
  <si>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</si>
  <si>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</si>
  <si>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</si>
  <si>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</si>
  <si>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</si>
  <si>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</si>
  <si>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</si>
  <si>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</si>
  <si>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</si>
  <si>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</si>
  <si>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</si>
  <si>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</si>
  <si>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</si>
  <si>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</si>
  <si>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</si>
  <si>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</si>
  <si>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</si>
  <si>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</si>
  <si>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</si>
  <si>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</si>
  <si>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</si>
  <si>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</si>
  <si>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</si>
  <si>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</si>
  <si>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</si>
  <si>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</si>
  <si>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</si>
  <si>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</si>
  <si>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</si>
  <si>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</si>
  <si>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</si>
  <si>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</si>
  <si>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</si>
  <si>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</si>
  <si>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</si>
  <si>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</si>
  <si>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</si>
  <si>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</si>
  <si>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</si>
  <si>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</si>
  <si>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</si>
  <si>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</si>
  <si>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</si>
  <si>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</si>
  <si>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</si>
  <si>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</si>
  <si>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</si>
  <si>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</si>
  <si>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</si>
  <si>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</si>
  <si>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</si>
  <si>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</si>
  <si>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</si>
  <si>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</si>
  <si>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</si>
  <si>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</si>
  <si>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</si>
  <si>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</si>
  <si>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</si>
  <si>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</si>
  <si>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</si>
  <si>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</si>
  <si>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</si>
  <si>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</si>
  <si>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</si>
  <si>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</si>
  <si>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</si>
  <si>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</si>
  <si>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</si>
  <si>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</si>
  <si>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</si>
  <si>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</si>
  <si>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</si>
  <si>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</si>
  <si>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</si>
  <si>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</si>
  <si>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</si>
  <si>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</si>
  <si>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</si>
  <si>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</si>
  <si>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</si>
  <si>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</si>
  <si>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</si>
  <si>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</si>
  <si>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</si>
  <si>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</si>
  <si>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</si>
  <si>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</si>
  <si>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</si>
  <si>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</si>
  <si>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</si>
  <si>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</si>
  <si>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</si>
  <si>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</si>
  <si>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</si>
  <si>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</si>
  <si>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</si>
  <si>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</si>
  <si>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</si>
  <si>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</si>
  <si>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</si>
  <si>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</si>
  <si>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</si>
  <si>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</si>
  <si>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</si>
  <si>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</si>
  <si>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</si>
  <si>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</si>
  <si>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</si>
  <si>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</si>
  <si>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</si>
  <si>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</si>
  <si>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</si>
  <si>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</si>
  <si>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</si>
  <si>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</si>
  <si>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</si>
  <si>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</si>
  <si>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</si>
  <si>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</si>
  <si>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</si>
  <si>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</si>
  <si>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</si>
  <si>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</si>
  <si>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</si>
  <si>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</si>
  <si>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</si>
  <si>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</si>
  <si>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</si>
  <si>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</si>
  <si>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</si>
  <si>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</si>
  <si>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</si>
  <si>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</si>
  <si>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</si>
  <si>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</si>
  <si>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</si>
  <si>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</si>
  <si>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</si>
  <si>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</si>
  <si>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</si>
  <si>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</si>
  <si>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</si>
  <si>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</si>
  <si>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</si>
  <si>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</si>
  <si>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</si>
  <si>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</si>
  <si>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</si>
  <si>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</si>
  <si>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</si>
  <si>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</si>
  <si>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</si>
  <si>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</si>
  <si>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</si>
  <si>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</si>
  <si>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</si>
  <si>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</si>
  <si>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</si>
  <si>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</si>
  <si>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</si>
  <si>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</si>
  <si>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</si>
  <si>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</si>
  <si>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</si>
  <si>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</si>
  <si>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</si>
  <si>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</si>
  <si>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</si>
  <si>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</si>
  <si>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</si>
  <si>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</si>
  <si>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</si>
  <si>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</si>
  <si>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</si>
  <si>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</si>
  <si>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</si>
  <si>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</si>
  <si>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</si>
  <si>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</si>
  <si>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</si>
  <si>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</si>
  <si>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</si>
  <si>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</si>
  <si>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</si>
  <si>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</si>
  <si>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</si>
  <si>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</si>
  <si>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</si>
  <si>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</si>
  <si>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</si>
  <si>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</si>
  <si>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</si>
  <si>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</si>
  <si>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</si>
  <si>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</si>
  <si>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</si>
  <si>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</si>
  <si>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</si>
  <si>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</si>
  <si>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</si>
  <si>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</si>
  <si>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</si>
  <si>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</si>
  <si>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</si>
  <si>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</si>
  <si>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</si>
  <si>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</si>
  <si>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</si>
  <si>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</si>
  <si>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</si>
  <si>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</si>
  <si>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</si>
  <si>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</si>
  <si>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</si>
  <si>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</si>
  <si>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</si>
  <si>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</si>
  <si>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</si>
  <si>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</si>
  <si>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</si>
  <si>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</si>
  <si>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</si>
  <si>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</si>
  <si>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</si>
  <si>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</si>
  <si>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</si>
  <si>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</si>
  <si>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</si>
  <si>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</si>
  <si>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</si>
  <si>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</si>
  <si>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</si>
  <si>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</si>
  <si>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</si>
  <si>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</si>
  <si>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</si>
  <si>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</si>
  <si>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</si>
  <si>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</si>
  <si>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</si>
  <si>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</si>
  <si>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</si>
  <si>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</si>
  <si>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</si>
  <si>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</si>
  <si>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</si>
  <si>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</si>
  <si>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</si>
  <si>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</si>
  <si>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</si>
  <si>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</si>
  <si>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</si>
  <si>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</si>
  <si>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</si>
  <si>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</si>
  <si>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</si>
  <si>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</si>
  <si>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</si>
  <si>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</si>
  <si>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</si>
  <si>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</si>
  <si>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</si>
  <si>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</si>
  <si>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</si>
  <si>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</si>
  <si>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</si>
  <si>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</si>
  <si>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</si>
  <si>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</si>
  <si>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</si>
  <si>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</si>
  <si>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</si>
  <si>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</si>
  <si>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</si>
  <si>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</si>
  <si>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</si>
  <si>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</si>
  <si>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</si>
  <si>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</si>
  <si>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</si>
  <si>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</si>
  <si>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</si>
  <si>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</si>
  <si>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</si>
  <si>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</si>
  <si>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</si>
  <si>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</si>
  <si>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</si>
  <si>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</si>
  <si>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</si>
  <si>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</si>
  <si>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</si>
  <si>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</si>
  <si>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</si>
  <si>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</si>
  <si>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</si>
  <si>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</si>
  <si>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</si>
  <si>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</si>
  <si>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</si>
  <si>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</si>
  <si>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</si>
  <si>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</si>
  <si>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</si>
  <si>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</si>
  <si>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</si>
  <si>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</si>
  <si>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</si>
  <si>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</si>
  <si>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</si>
  <si>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</si>
  <si>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</si>
  <si>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</si>
  <si>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</si>
  <si>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</si>
  <si>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</si>
  <si>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</si>
  <si>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</si>
  <si>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</si>
  <si>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</si>
  <si>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</si>
  <si>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</si>
  <si>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</si>
  <si>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</si>
  <si>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</si>
  <si>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</si>
  <si>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</si>
  <si>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</si>
  <si>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</si>
  <si>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</si>
  <si>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</si>
  <si>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</si>
  <si>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</si>
  <si>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</si>
  <si>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</si>
  <si>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</si>
  <si>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</si>
  <si>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</si>
  <si>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</si>
  <si>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</si>
  <si>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</si>
  <si>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</si>
  <si>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</si>
  <si>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</si>
  <si>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</si>
  <si>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</si>
  <si>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</si>
  <si>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</si>
  <si>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</si>
  <si>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</si>
  <si>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</si>
  <si>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</si>
  <si>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</si>
  <si>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</si>
  <si>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</si>
  <si>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</si>
  <si>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</si>
  <si>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</si>
  <si>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</si>
  <si>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</si>
  <si>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</si>
  <si>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</si>
  <si>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</si>
  <si>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</si>
  <si>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</si>
  <si>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</si>
  <si>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</si>
  <si>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</si>
  <si>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</si>
  <si>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</si>
  <si>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</si>
  <si>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</si>
  <si>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</si>
  <si>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</si>
  <si>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</si>
  <si>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</si>
  <si>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</si>
  <si>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</si>
  <si>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</si>
  <si>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</si>
  <si>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</si>
  <si>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</si>
  <si>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</si>
  <si>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</si>
  <si>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</si>
  <si>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</si>
  <si>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</si>
  <si>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</si>
  <si>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</si>
  <si>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</si>
  <si>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</si>
  <si>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</si>
  <si>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</si>
  <si>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</si>
  <si>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</si>
  <si>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</si>
  <si>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</si>
  <si>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</si>
  <si>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</si>
  <si>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</si>
  <si>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</si>
  <si>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</si>
  <si>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</si>
  <si>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</si>
  <si>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</si>
  <si>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</si>
  <si>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</si>
  <si>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</si>
  <si>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</si>
  <si>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</si>
  <si>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</si>
  <si>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</si>
  <si>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</si>
  <si>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</si>
  <si>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</si>
  <si>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</si>
  <si>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</si>
  <si>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</si>
  <si>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</si>
  <si>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</si>
  <si>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</si>
  <si>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</si>
  <si>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</si>
  <si>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</si>
  <si>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</si>
  <si>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</si>
  <si>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</si>
  <si>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</si>
  <si>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</si>
  <si>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</si>
  <si>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</si>
  <si>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</si>
  <si>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</si>
  <si>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</si>
  <si>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</si>
  <si>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</si>
  <si>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</si>
  <si>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</si>
  <si>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</si>
  <si>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</si>
  <si>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</si>
  <si>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</si>
  <si>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</si>
  <si>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</si>
  <si>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</si>
  <si>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</si>
  <si>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</si>
  <si>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</si>
  <si>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</si>
  <si>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</si>
  <si>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</si>
  <si>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</si>
  <si>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</si>
  <si>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</si>
  <si>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</si>
  <si>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</si>
  <si>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</si>
  <si>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</si>
  <si>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</si>
  <si>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</si>
  <si>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</si>
  <si>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</si>
  <si>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</si>
  <si>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</si>
  <si>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</si>
  <si>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</si>
  <si>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</si>
  <si>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</si>
  <si>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</si>
  <si>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</si>
  <si>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</si>
  <si>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</si>
  <si>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</si>
  <si>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</si>
  <si>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</si>
  <si>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</si>
  <si>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</si>
  <si>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</si>
  <si>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</si>
  <si>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</si>
  <si>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</si>
  <si>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</si>
  <si>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</si>
  <si>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</si>
  <si>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</si>
  <si>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</si>
  <si>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</si>
  <si>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</si>
  <si>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</si>
  <si>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</si>
  <si>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</si>
  <si>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</si>
  <si>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</si>
  <si>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</si>
  <si>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</si>
  <si>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</si>
  <si>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</si>
  <si>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</si>
  <si>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</si>
  <si>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</si>
  <si>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</si>
  <si>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</si>
  <si>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</si>
  <si>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</si>
  <si>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</si>
  <si>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</si>
  <si>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</si>
  <si>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</si>
  <si>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</si>
  <si>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</si>
  <si>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</si>
  <si>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</si>
  <si>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</si>
  <si>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</si>
  <si>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</si>
  <si>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</si>
  <si>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</si>
  <si>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</si>
  <si>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</si>
  <si>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</si>
  <si>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</si>
  <si>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</si>
  <si>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</si>
  <si>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</si>
  <si>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</si>
  <si>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</si>
  <si>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</si>
  <si>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</si>
  <si>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</si>
  <si>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</si>
  <si>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</si>
  <si>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</si>
  <si>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</si>
  <si>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</si>
  <si>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</si>
  <si>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</si>
  <si>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</si>
  <si>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</si>
  <si>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</si>
  <si>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</si>
  <si>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</si>
  <si>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</si>
  <si>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</si>
  <si>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</si>
  <si>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</si>
  <si>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</si>
  <si>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</si>
  <si>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</si>
  <si>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</si>
  <si>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</si>
  <si>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</si>
  <si>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</si>
  <si>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</si>
  <si>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</si>
  <si>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</si>
  <si>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</si>
  <si>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</si>
  <si>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</si>
  <si>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</si>
  <si>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</si>
  <si>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</si>
  <si>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</si>
  <si>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</si>
  <si>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</si>
  <si>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</si>
  <si>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</si>
  <si>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</si>
  <si>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</si>
  <si>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</si>
  <si>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</si>
  <si>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</si>
  <si>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</si>
  <si>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</si>
  <si>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</si>
  <si>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</si>
  <si>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</si>
  <si>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</si>
  <si>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</si>
  <si>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</si>
  <si>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</si>
  <si>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</si>
  <si>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</si>
  <si>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</si>
  <si>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</si>
  <si>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</si>
  <si>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</si>
  <si>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</si>
  <si>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</si>
  <si>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</si>
  <si>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</si>
  <si>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</si>
  <si>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</si>
  <si>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</si>
  <si>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</si>
  <si>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</si>
  <si>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</si>
  <si>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</si>
  <si>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</si>
  <si>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</si>
  <si>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</si>
  <si>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</si>
  <si>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</si>
  <si>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</si>
  <si>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</si>
  <si>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</si>
  <si>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</si>
  <si>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</si>
  <si>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</si>
  <si>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</si>
  <si>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</si>
  <si>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</si>
  <si>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</si>
  <si>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</si>
  <si>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</si>
  <si>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</si>
  <si>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</si>
  <si>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</si>
  <si>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</si>
  <si>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</si>
  <si>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</si>
  <si>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</si>
  <si>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</si>
  <si>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</si>
  <si>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</si>
  <si>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</si>
  <si>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</si>
  <si>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</si>
  <si>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</si>
  <si>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</si>
  <si>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</si>
  <si>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</si>
  <si>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</si>
  <si>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</si>
  <si>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</si>
  <si>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</si>
  <si>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</si>
  <si>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</si>
  <si>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</si>
  <si>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</si>
  <si>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</si>
  <si>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</si>
  <si>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</si>
  <si>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</si>
  <si>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</si>
  <si>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</si>
  <si>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</si>
  <si>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</si>
  <si>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</si>
  <si>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</si>
  <si>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</si>
  <si>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</si>
  <si>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</si>
  <si>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</si>
  <si>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</si>
  <si>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</si>
  <si>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</si>
  <si>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</si>
  <si>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</si>
  <si>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</si>
  <si>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</si>
  <si>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</si>
  <si>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</si>
  <si>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</si>
  <si>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</si>
  <si>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</si>
  <si>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</si>
  <si>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</si>
  <si>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</si>
  <si>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</si>
  <si>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</si>
  <si>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</si>
  <si>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</si>
  <si>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</si>
  <si>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</si>
  <si>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</si>
  <si>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</si>
  <si>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</si>
  <si>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</si>
  <si>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</si>
  <si>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</si>
  <si>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</si>
  <si>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</si>
  <si>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</si>
  <si>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</si>
  <si>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</si>
  <si>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</si>
  <si>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</si>
  <si>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</si>
  <si>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</si>
  <si>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</si>
  <si>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</si>
  <si>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</si>
  <si>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</si>
  <si>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</si>
  <si>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</si>
  <si>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</si>
  <si>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</si>
  <si>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</si>
  <si>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</si>
  <si>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</si>
  <si>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</si>
  <si>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</si>
  <si>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</si>
  <si>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</si>
  <si>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</si>
  <si>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</si>
  <si>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</si>
  <si>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</si>
  <si>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</si>
  <si>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</si>
  <si>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</si>
  <si>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</si>
  <si>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</si>
  <si>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</si>
  <si>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</si>
  <si>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</si>
  <si>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</si>
  <si>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</si>
  <si>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</si>
  <si>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</si>
  <si>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</si>
  <si>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</si>
  <si>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</si>
  <si>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</si>
  <si>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</si>
  <si>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</si>
  <si>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</si>
  <si>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</si>
  <si>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</si>
  <si>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</si>
  <si>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</si>
  <si>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</si>
  <si>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</si>
  <si>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</si>
  <si>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</si>
  <si>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</si>
  <si>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</si>
  <si>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</si>
  <si>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</si>
  <si>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</si>
  <si>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</si>
  <si>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</si>
  <si>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</si>
  <si>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</si>
  <si>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</si>
  <si>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</si>
  <si>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</si>
  <si>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</si>
  <si>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</si>
  <si>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</si>
  <si>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</si>
  <si>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</si>
  <si>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</si>
  <si>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</si>
  <si>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</si>
  <si>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</si>
  <si>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</si>
  <si>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</si>
  <si>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</si>
  <si>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</si>
  <si>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</si>
  <si>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</si>
  <si>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</si>
  <si>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</si>
  <si>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</si>
  <si>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</si>
  <si>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</si>
  <si>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</si>
  <si>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</si>
  <si>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</si>
  <si>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</si>
  <si>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</si>
  <si>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</si>
  <si>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</si>
  <si>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</si>
  <si>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</si>
  <si>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</si>
  <si>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</si>
  <si>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</si>
  <si>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</si>
  <si>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</si>
  <si>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</si>
  <si>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</si>
  <si>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</si>
  <si>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</si>
  <si>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</si>
  <si>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</si>
  <si>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</si>
  <si>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</si>
  <si>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</si>
  <si>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</si>
  <si>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</si>
  <si>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</si>
  <si>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</si>
  <si>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</si>
  <si>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</si>
  <si>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</si>
  <si>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</si>
  <si>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</si>
  <si>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</si>
  <si>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</si>
  <si>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</si>
  <si>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</si>
  <si>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</si>
  <si>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</si>
  <si>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</si>
  <si>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</si>
  <si>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</si>
  <si>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</si>
  <si>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</si>
  <si>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</si>
  <si>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</si>
  <si>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</si>
  <si>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</si>
  <si>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</si>
  <si>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</si>
  <si>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</si>
  <si>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</si>
  <si>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</si>
  <si>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</si>
  <si>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</si>
  <si>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</si>
  <si>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</si>
  <si>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</si>
  <si>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</si>
  <si>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</si>
  <si>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</si>
  <si>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</si>
  <si>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</si>
  <si>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</si>
  <si>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</si>
  <si>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</si>
  <si>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</si>
  <si>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</si>
  <si>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</si>
  <si>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</si>
  <si>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</si>
  <si>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</si>
  <si>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</si>
  <si>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</si>
  <si>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</si>
  <si>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</si>
  <si>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</si>
  <si>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</si>
  <si>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</si>
  <si>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</si>
  <si>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</si>
  <si>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</si>
  <si>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</si>
  <si>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</si>
  <si>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</si>
  <si>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</si>
  <si>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</si>
  <si>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</si>
  <si>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</si>
  <si>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</si>
  <si>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</si>
  <si>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</si>
  <si>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</si>
  <si>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</si>
  <si>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</si>
  <si>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</si>
  <si>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</si>
  <si>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</si>
  <si>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</si>
  <si>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</si>
  <si>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</si>
  <si>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</si>
  <si>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</si>
  <si>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</si>
  <si>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</si>
  <si>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</si>
  <si>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</si>
  <si>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</si>
  <si>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</si>
  <si>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</si>
  <si>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</si>
  <si>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</si>
  <si>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</si>
  <si>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</si>
  <si>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</si>
  <si>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</si>
  <si>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</si>
  <si>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</si>
  <si>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</si>
  <si>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</si>
  <si>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</si>
  <si>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</si>
  <si>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</si>
  <si>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</si>
  <si>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</si>
  <si>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</si>
  <si>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</si>
  <si>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</si>
  <si>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</si>
  <si>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</si>
  <si>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</si>
  <si>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</si>
  <si>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</si>
  <si>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</si>
  <si>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</si>
  <si>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</si>
  <si>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</si>
  <si>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</si>
  <si>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</si>
  <si>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</si>
  <si>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</si>
  <si>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</si>
  <si>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</si>
  <si>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</si>
  <si>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</si>
  <si>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</si>
  <si>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</si>
  <si>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</si>
  <si>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</si>
  <si>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</si>
  <si>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</si>
  <si>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</si>
  <si>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</si>
  <si>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</si>
  <si>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</si>
  <si>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</si>
  <si>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</si>
  <si>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</si>
  <si>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</si>
  <si>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</si>
  <si>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</si>
  <si>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</si>
  <si>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</si>
  <si>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</si>
  <si>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</si>
  <si>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</si>
  <si>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</si>
  <si>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</si>
  <si>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</si>
  <si>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</si>
  <si>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</si>
  <si>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</si>
  <si>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</si>
  <si>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</si>
  <si>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</si>
  <si>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</si>
  <si>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</si>
  <si>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</si>
  <si>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</si>
  <si>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</si>
  <si>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</si>
  <si>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</si>
  <si>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</si>
  <si>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</si>
  <si>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</si>
  <si>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</si>
  <si>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</si>
  <si>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</si>
  <si>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</si>
  <si>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</si>
  <si>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</si>
  <si>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</si>
  <si>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</si>
  <si>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</si>
  <si>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</si>
  <si>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</si>
  <si>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</si>
  <si>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</si>
  <si>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</si>
  <si>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</si>
  <si>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</si>
  <si>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</si>
  <si>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</si>
  <si>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</si>
  <si>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</si>
  <si>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</si>
  <si>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</si>
  <si>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</si>
  <si>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</si>
  <si>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</si>
  <si>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</si>
  <si>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</si>
  <si>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</si>
  <si>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</si>
  <si>
    <t>top300</t>
    <phoneticPr fontId="18" type="noConversion"/>
  </si>
  <si>
    <t>序号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</si>
</sst>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3"/>
  <sheetViews>
    <sheetView tabSelected="1" workbookViewId="0">
      <pane ySplit="1" topLeftCell="A747" activePane="bottomLeft" state="frozen"/>
      <selection pane="bottomLeft" activeCell="I1" sqref="I1:I773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9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  <c r="I1" s="2" t="s">
        <v>3610</v>
      </c>
    </row>
    <row r="2" spans="1:9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 t="shared" ref="G2:G65" si="0">COUNTIFS(B:B,B2)</f>
        <v>1</v>
      </c>
      <c r="H2" s="32">
        <f>SUMIFS(成交额!$C:$C,成交额!$B:$B,$B2)</f>
        <v>5584.6578291425203</v>
      </c>
      <c r="I2" s="1">
        <f>SUMIFS(成交额!L:L,成交额!I:I,B2)</f>
        <v>1</v>
      </c>
    </row>
    <row r="3" spans="1:9" ht="20.100000000000001" customHeight="1" x14ac:dyDescent="0.2">
      <c r="A3" s="1">
        <f t="shared" ref="A3:A66" si="1"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 t="shared" si="0"/>
        <v>1</v>
      </c>
      <c r="H3" s="32">
        <f>SUMIFS(成交额!$C:$C,成交额!$B:$B,$B3)</f>
        <v>0</v>
      </c>
      <c r="I3" s="1">
        <f>SUMIFS(成交额!L:L,成交额!I:I,B3)</f>
        <v>0</v>
      </c>
    </row>
    <row r="4" spans="1:9" ht="20.100000000000001" customHeight="1" x14ac:dyDescent="0.2">
      <c r="A4" s="1">
        <f t="shared" si="1"/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 t="shared" si="0"/>
        <v>1</v>
      </c>
      <c r="H4" s="32">
        <f>SUMIFS(成交额!$C:$C,成交额!$B:$B,$B4)</f>
        <v>0</v>
      </c>
      <c r="I4" s="1">
        <f>SUMIFS(成交额!L:L,成交额!I:I,B4)</f>
        <v>0</v>
      </c>
    </row>
    <row r="5" spans="1:9" ht="20.100000000000001" customHeight="1" x14ac:dyDescent="0.2">
      <c r="A5" s="1">
        <f t="shared" si="1"/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 t="shared" si="0"/>
        <v>1</v>
      </c>
      <c r="H5" s="32">
        <f>SUMIFS(成交额!$C:$C,成交额!$B:$B,$B5)</f>
        <v>0</v>
      </c>
      <c r="I5" s="1">
        <f>SUMIFS(成交额!L:L,成交额!I:I,B5)</f>
        <v>0</v>
      </c>
    </row>
    <row r="6" spans="1:9" ht="20.100000000000001" customHeight="1" x14ac:dyDescent="0.2">
      <c r="A6" s="1">
        <f t="shared" si="1"/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 t="shared" si="0"/>
        <v>1</v>
      </c>
      <c r="H6" s="32">
        <f>SUMIFS(成交额!$C:$C,成交额!$B:$B,$B6)</f>
        <v>16.0190975882625</v>
      </c>
      <c r="I6" s="1">
        <f>SUMIFS(成交额!L:L,成交额!I:I,B6)</f>
        <v>0</v>
      </c>
    </row>
    <row r="7" spans="1:9" ht="20.100000000000001" customHeight="1" x14ac:dyDescent="0.2">
      <c r="A7" s="1">
        <f t="shared" si="1"/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 t="shared" si="0"/>
        <v>1</v>
      </c>
      <c r="H7" s="32">
        <f>SUMIFS(成交额!$C:$C,成交额!$B:$B,$B7)</f>
        <v>1236.2523662029</v>
      </c>
      <c r="I7" s="1">
        <f>SUMIFS(成交额!L:L,成交额!I:I,B7)</f>
        <v>0</v>
      </c>
    </row>
    <row r="8" spans="1:9" ht="20.100000000000001" customHeight="1" x14ac:dyDescent="0.2">
      <c r="A8" s="1">
        <f t="shared" si="1"/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 t="shared" si="0"/>
        <v>1</v>
      </c>
      <c r="H8" s="32">
        <f>SUMIFS(成交额!$C:$C,成交额!$B:$B,$B8)</f>
        <v>2541.5269019902498</v>
      </c>
      <c r="I8" s="1">
        <f>SUMIFS(成交额!L:L,成交额!I:I,B8)</f>
        <v>0</v>
      </c>
    </row>
    <row r="9" spans="1:9" ht="20.100000000000001" customHeight="1" x14ac:dyDescent="0.2">
      <c r="A9" s="1">
        <f t="shared" si="1"/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 t="shared" si="0"/>
        <v>1</v>
      </c>
      <c r="H9" s="32">
        <f>SUMIFS(成交额!$C:$C,成交额!$B:$B,$B9)</f>
        <v>16.498788245749999</v>
      </c>
      <c r="I9" s="1">
        <f>SUMIFS(成交额!L:L,成交额!I:I,B9)</f>
        <v>0</v>
      </c>
    </row>
    <row r="10" spans="1:9" ht="20.100000000000001" customHeight="1" x14ac:dyDescent="0.2">
      <c r="A10" s="1">
        <f t="shared" si="1"/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 t="shared" si="0"/>
        <v>1</v>
      </c>
      <c r="H10" s="32">
        <f>SUMIFS(成交额!$C:$C,成交额!$B:$B,$B10)</f>
        <v>157.18166204865</v>
      </c>
      <c r="I10" s="1">
        <f>SUMIFS(成交额!L:L,成交额!I:I,B10)</f>
        <v>1</v>
      </c>
    </row>
    <row r="11" spans="1:9" ht="20.100000000000001" customHeight="1" x14ac:dyDescent="0.2">
      <c r="A11" s="1">
        <f t="shared" si="1"/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 t="shared" si="0"/>
        <v>1</v>
      </c>
      <c r="H11" s="32">
        <f>SUMIFS(成交额!$C:$C,成交额!$B:$B,$B11)</f>
        <v>0</v>
      </c>
      <c r="I11" s="1">
        <f>SUMIFS(成交额!L:L,成交额!I:I,B11)</f>
        <v>0</v>
      </c>
    </row>
    <row r="12" spans="1:9" ht="20.100000000000001" customHeight="1" x14ac:dyDescent="0.2">
      <c r="A12" s="1">
        <f t="shared" si="1"/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 t="shared" si="0"/>
        <v>1</v>
      </c>
      <c r="H12" s="32">
        <f>SUMIFS(成交额!$C:$C,成交额!$B:$B,$B12)</f>
        <v>0</v>
      </c>
      <c r="I12" s="1">
        <f>SUMIFS(成交额!L:L,成交额!I:I,B12)</f>
        <v>0</v>
      </c>
    </row>
    <row r="13" spans="1:9" ht="20.100000000000001" customHeight="1" x14ac:dyDescent="0.2">
      <c r="A13" s="1">
        <f t="shared" si="1"/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 t="shared" si="0"/>
        <v>1</v>
      </c>
      <c r="H13" s="32">
        <f>SUMIFS(成交额!$C:$C,成交额!$B:$B,$B13)</f>
        <v>0</v>
      </c>
      <c r="I13" s="1">
        <f>SUMIFS(成交额!L:L,成交额!I:I,B13)</f>
        <v>0</v>
      </c>
    </row>
    <row r="14" spans="1:9" ht="20.100000000000001" customHeight="1" x14ac:dyDescent="0.2">
      <c r="A14" s="1">
        <f t="shared" si="1"/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 t="shared" si="0"/>
        <v>1</v>
      </c>
      <c r="H14" s="32">
        <f>SUMIFS(成交额!$C:$C,成交额!$B:$B,$B14)</f>
        <v>0</v>
      </c>
      <c r="I14" s="1">
        <f>SUMIFS(成交额!L:L,成交额!I:I,B14)</f>
        <v>0</v>
      </c>
    </row>
    <row r="15" spans="1:9" ht="20.100000000000001" customHeight="1" x14ac:dyDescent="0.2">
      <c r="A15" s="1">
        <f t="shared" si="1"/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 t="shared" si="0"/>
        <v>1</v>
      </c>
      <c r="H15" s="32">
        <f>SUMIFS(成交额!$C:$C,成交额!$B:$B,$B15)</f>
        <v>140.9473554452</v>
      </c>
      <c r="I15" s="1">
        <f>SUMIFS(成交额!L:L,成交额!I:I,B15)</f>
        <v>1</v>
      </c>
    </row>
    <row r="16" spans="1:9" ht="20.100000000000001" customHeight="1" x14ac:dyDescent="0.2">
      <c r="A16" s="1">
        <f t="shared" si="1"/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 t="shared" si="0"/>
        <v>1</v>
      </c>
      <c r="H16" s="32">
        <f>SUMIFS(成交额!$C:$C,成交额!$B:$B,$B16)</f>
        <v>102.03573683250001</v>
      </c>
      <c r="I16" s="1">
        <f>SUMIFS(成交额!L:L,成交额!I:I,B16)</f>
        <v>1</v>
      </c>
    </row>
    <row r="17" spans="1:9" ht="20.100000000000001" customHeight="1" x14ac:dyDescent="0.2">
      <c r="A17" s="1">
        <f t="shared" si="1"/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 t="shared" si="0"/>
        <v>1</v>
      </c>
      <c r="H17" s="32">
        <f>SUMIFS(成交额!$C:$C,成交额!$B:$B,$B17)</f>
        <v>192.53089600799899</v>
      </c>
      <c r="I17" s="1">
        <f>SUMIFS(成交额!L:L,成交额!I:I,B17)</f>
        <v>1</v>
      </c>
    </row>
    <row r="18" spans="1:9" ht="20.100000000000001" customHeight="1" x14ac:dyDescent="0.2">
      <c r="A18" s="1">
        <f t="shared" si="1"/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 t="shared" si="0"/>
        <v>1</v>
      </c>
      <c r="H18" s="32">
        <f>SUMIFS(成交额!$C:$C,成交额!$B:$B,$B18)</f>
        <v>791.13066381500005</v>
      </c>
      <c r="I18" s="1">
        <f>SUMIFS(成交额!L:L,成交额!I:I,B18)</f>
        <v>1</v>
      </c>
    </row>
    <row r="19" spans="1:9" ht="20.100000000000001" customHeight="1" x14ac:dyDescent="0.2">
      <c r="A19" s="1">
        <f t="shared" si="1"/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 t="shared" si="0"/>
        <v>1</v>
      </c>
      <c r="H19" s="32">
        <f>SUMIFS(成交额!$C:$C,成交额!$B:$B,$B19)</f>
        <v>0</v>
      </c>
      <c r="I19" s="1">
        <f>SUMIFS(成交额!L:L,成交额!I:I,B19)</f>
        <v>1</v>
      </c>
    </row>
    <row r="20" spans="1:9" ht="20.100000000000001" customHeight="1" x14ac:dyDescent="0.2">
      <c r="A20" s="1">
        <f t="shared" si="1"/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 t="shared" si="0"/>
        <v>1</v>
      </c>
      <c r="H20" s="32">
        <f>SUMIFS(成交额!$C:$C,成交额!$B:$B,$B20)</f>
        <v>41.644714069499997</v>
      </c>
      <c r="I20" s="1">
        <f>SUMIFS(成交额!L:L,成交额!I:I,B20)</f>
        <v>1</v>
      </c>
    </row>
    <row r="21" spans="1:9" ht="20.100000000000001" customHeight="1" x14ac:dyDescent="0.2">
      <c r="A21" s="1">
        <f t="shared" si="1"/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 t="shared" si="0"/>
        <v>1</v>
      </c>
      <c r="H21" s="32">
        <f>SUMIFS(成交额!$C:$C,成交额!$B:$B,$B21)</f>
        <v>114.5182935567</v>
      </c>
      <c r="I21" s="1">
        <f>SUMIFS(成交额!L:L,成交额!I:I,B21)</f>
        <v>1</v>
      </c>
    </row>
    <row r="22" spans="1:9" ht="20.100000000000001" customHeight="1" x14ac:dyDescent="0.2">
      <c r="A22" s="1">
        <f t="shared" si="1"/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 t="shared" si="0"/>
        <v>1</v>
      </c>
      <c r="H22" s="32">
        <f>SUMIFS(成交额!$C:$C,成交额!$B:$B,$B22)</f>
        <v>60.964105484424998</v>
      </c>
      <c r="I22" s="1">
        <f>SUMIFS(成交额!L:L,成交额!I:I,B22)</f>
        <v>0</v>
      </c>
    </row>
    <row r="23" spans="1:9" ht="20.100000000000001" customHeight="1" x14ac:dyDescent="0.2">
      <c r="A23" s="1">
        <f t="shared" si="1"/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 t="shared" si="0"/>
        <v>1</v>
      </c>
      <c r="H23" s="32">
        <f>SUMIFS(成交额!$C:$C,成交额!$B:$B,$B23)</f>
        <v>63.583430488965</v>
      </c>
      <c r="I23" s="1">
        <f>SUMIFS(成交额!L:L,成交额!I:I,B23)</f>
        <v>1</v>
      </c>
    </row>
    <row r="24" spans="1:9" ht="20.100000000000001" customHeight="1" x14ac:dyDescent="0.2">
      <c r="A24" s="1">
        <f t="shared" si="1"/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 t="shared" si="0"/>
        <v>1</v>
      </c>
      <c r="H24" s="32">
        <f>SUMIFS(成交额!$C:$C,成交额!$B:$B,$B24)</f>
        <v>129.507732545099</v>
      </c>
      <c r="I24" s="1">
        <f>SUMIFS(成交额!L:L,成交额!I:I,B24)</f>
        <v>1</v>
      </c>
    </row>
    <row r="25" spans="1:9" ht="20.100000000000001" customHeight="1" x14ac:dyDescent="0.2">
      <c r="A25" s="1">
        <f t="shared" si="1"/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 t="shared" si="0"/>
        <v>1</v>
      </c>
      <c r="H25" s="32">
        <f>SUMIFS(成交额!$C:$C,成交额!$B:$B,$B25)</f>
        <v>0</v>
      </c>
      <c r="I25" s="1">
        <f>SUMIFS(成交额!L:L,成交额!I:I,B25)</f>
        <v>0</v>
      </c>
    </row>
    <row r="26" spans="1:9" ht="20.100000000000001" customHeight="1" x14ac:dyDescent="0.2">
      <c r="A26" s="1">
        <f t="shared" si="1"/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 t="shared" si="0"/>
        <v>1</v>
      </c>
      <c r="H26" s="32">
        <f>SUMIFS(成交额!$C:$C,成交额!$B:$B,$B26)</f>
        <v>2180.97861047365</v>
      </c>
      <c r="I26" s="1">
        <f>SUMIFS(成交额!L:L,成交额!I:I,B26)</f>
        <v>1</v>
      </c>
    </row>
    <row r="27" spans="1:9" ht="20.100000000000001" customHeight="1" x14ac:dyDescent="0.2">
      <c r="A27" s="1">
        <f t="shared" si="1"/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 t="shared" si="0"/>
        <v>1</v>
      </c>
      <c r="H27" s="32">
        <f>SUMIFS(成交额!$C:$C,成交额!$B:$B,$B27)</f>
        <v>141.29101478287501</v>
      </c>
      <c r="I27" s="1">
        <f>SUMIFS(成交额!L:L,成交额!I:I,B27)</f>
        <v>1</v>
      </c>
    </row>
    <row r="28" spans="1:9" ht="20.100000000000001" customHeight="1" x14ac:dyDescent="0.2">
      <c r="A28" s="1">
        <f t="shared" si="1"/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 t="shared" si="0"/>
        <v>1</v>
      </c>
      <c r="H28" s="32">
        <f>SUMIFS(成交额!$C:$C,成交额!$B:$B,$B28)</f>
        <v>0</v>
      </c>
      <c r="I28" s="1">
        <f>SUMIFS(成交额!L:L,成交额!I:I,B28)</f>
        <v>0</v>
      </c>
    </row>
    <row r="29" spans="1:9" ht="20.100000000000001" customHeight="1" x14ac:dyDescent="0.2">
      <c r="A29" s="1">
        <f t="shared" si="1"/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 t="shared" si="0"/>
        <v>1</v>
      </c>
      <c r="H29" s="32">
        <f>SUMIFS(成交额!$C:$C,成交额!$B:$B,$B29)</f>
        <v>0</v>
      </c>
      <c r="I29" s="1">
        <f>SUMIFS(成交额!L:L,成交额!I:I,B29)</f>
        <v>0</v>
      </c>
    </row>
    <row r="30" spans="1:9" ht="20.100000000000001" customHeight="1" x14ac:dyDescent="0.2">
      <c r="A30" s="1">
        <f t="shared" si="1"/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 t="shared" si="0"/>
        <v>1</v>
      </c>
      <c r="H30" s="32">
        <f>SUMIFS(成交额!$C:$C,成交额!$B:$B,$B30)</f>
        <v>230.151521116129</v>
      </c>
      <c r="I30" s="1">
        <f>SUMIFS(成交额!L:L,成交额!I:I,B30)</f>
        <v>1</v>
      </c>
    </row>
    <row r="31" spans="1:9" ht="20.100000000000001" customHeight="1" x14ac:dyDescent="0.2">
      <c r="A31" s="1">
        <f t="shared" si="1"/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 t="shared" si="0"/>
        <v>1</v>
      </c>
      <c r="H31" s="32">
        <f>SUMIFS(成交额!$C:$C,成交额!$B:$B,$B31)</f>
        <v>109.847312162362</v>
      </c>
      <c r="I31" s="1">
        <f>SUMIFS(成交额!L:L,成交额!I:I,B31)</f>
        <v>1</v>
      </c>
    </row>
    <row r="32" spans="1:9" ht="20.100000000000001" customHeight="1" x14ac:dyDescent="0.2">
      <c r="A32" s="1">
        <f t="shared" si="1"/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 t="shared" si="0"/>
        <v>1</v>
      </c>
      <c r="H32" s="32">
        <f>SUMIFS(成交额!$C:$C,成交额!$B:$B,$B32)</f>
        <v>106.91259309674901</v>
      </c>
      <c r="I32" s="1">
        <f>SUMIFS(成交额!L:L,成交额!I:I,B32)</f>
        <v>1</v>
      </c>
    </row>
    <row r="33" spans="1:9" ht="20.100000000000001" customHeight="1" x14ac:dyDescent="0.2">
      <c r="A33" s="1">
        <f t="shared" si="1"/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 t="shared" si="0"/>
        <v>1</v>
      </c>
      <c r="H33" s="32">
        <f>SUMIFS(成交额!$C:$C,成交额!$B:$B,$B33)</f>
        <v>73.669311841824907</v>
      </c>
      <c r="I33" s="1">
        <f>SUMIFS(成交额!L:L,成交额!I:I,B33)</f>
        <v>0</v>
      </c>
    </row>
    <row r="34" spans="1:9" ht="20.100000000000001" customHeight="1" x14ac:dyDescent="0.2">
      <c r="A34" s="1">
        <f t="shared" si="1"/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 t="shared" si="0"/>
        <v>1</v>
      </c>
      <c r="H34" s="32">
        <f>SUMIFS(成交额!$C:$C,成交额!$B:$B,$B34)</f>
        <v>184.59917506799999</v>
      </c>
      <c r="I34" s="1">
        <f>SUMIFS(成交额!L:L,成交额!I:I,B34)</f>
        <v>1</v>
      </c>
    </row>
    <row r="35" spans="1:9" ht="20.100000000000001" customHeight="1" x14ac:dyDescent="0.2">
      <c r="A35" s="1">
        <f t="shared" si="1"/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 t="shared" si="0"/>
        <v>1</v>
      </c>
      <c r="H35" s="32">
        <f>SUMIFS(成交额!$C:$C,成交额!$B:$B,$B35)</f>
        <v>206.80752401250001</v>
      </c>
      <c r="I35" s="1">
        <f>SUMIFS(成交额!L:L,成交额!I:I,B35)</f>
        <v>1</v>
      </c>
    </row>
    <row r="36" spans="1:9" ht="20.100000000000001" customHeight="1" x14ac:dyDescent="0.2">
      <c r="A36" s="1">
        <f t="shared" si="1"/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 t="shared" si="0"/>
        <v>1</v>
      </c>
      <c r="H36" s="32">
        <f>SUMIFS(成交额!$C:$C,成交额!$B:$B,$B36)</f>
        <v>29.143193007324999</v>
      </c>
      <c r="I36" s="1">
        <f>SUMIFS(成交额!L:L,成交额!I:I,B36)</f>
        <v>0</v>
      </c>
    </row>
    <row r="37" spans="1:9" ht="20.100000000000001" customHeight="1" x14ac:dyDescent="0.2">
      <c r="A37" s="1">
        <f t="shared" si="1"/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 t="shared" si="0"/>
        <v>1</v>
      </c>
      <c r="H37" s="32">
        <f>SUMIFS(成交额!$C:$C,成交额!$B:$B,$B37)</f>
        <v>71.019912331961905</v>
      </c>
      <c r="I37" s="1">
        <f>SUMIFS(成交额!L:L,成交额!I:I,B37)</f>
        <v>1</v>
      </c>
    </row>
    <row r="38" spans="1:9" ht="20.100000000000001" customHeight="1" x14ac:dyDescent="0.2">
      <c r="A38" s="1">
        <f t="shared" si="1"/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 t="shared" si="0"/>
        <v>1</v>
      </c>
      <c r="H38" s="32">
        <f>SUMIFS(成交额!$C:$C,成交额!$B:$B,$B38)</f>
        <v>92.767699109549994</v>
      </c>
      <c r="I38" s="1">
        <f>SUMIFS(成交额!L:L,成交额!I:I,B38)</f>
        <v>0</v>
      </c>
    </row>
    <row r="39" spans="1:9" ht="20.100000000000001" customHeight="1" x14ac:dyDescent="0.2">
      <c r="A39" s="1">
        <f t="shared" si="1"/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 t="shared" si="0"/>
        <v>1</v>
      </c>
      <c r="H39" s="32">
        <f>SUMIFS(成交额!$C:$C,成交额!$B:$B,$B39)</f>
        <v>0</v>
      </c>
      <c r="I39" s="1">
        <f>SUMIFS(成交额!L:L,成交额!I:I,B39)</f>
        <v>0</v>
      </c>
    </row>
    <row r="40" spans="1:9" ht="20.100000000000001" customHeight="1" x14ac:dyDescent="0.2">
      <c r="A40" s="1">
        <f t="shared" si="1"/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 t="shared" si="0"/>
        <v>1</v>
      </c>
      <c r="H40" s="32">
        <f>SUMIFS(成交额!$C:$C,成交额!$B:$B,$B40)</f>
        <v>48.874086166274999</v>
      </c>
      <c r="I40" s="1">
        <f>SUMIFS(成交额!L:L,成交额!I:I,B40)</f>
        <v>1</v>
      </c>
    </row>
    <row r="41" spans="1:9" ht="20.100000000000001" customHeight="1" x14ac:dyDescent="0.2">
      <c r="A41" s="1">
        <f t="shared" si="1"/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 t="shared" si="0"/>
        <v>1</v>
      </c>
      <c r="H41" s="32">
        <f>SUMIFS(成交额!$C:$C,成交额!$B:$B,$B41)</f>
        <v>28.7009307312</v>
      </c>
      <c r="I41" s="1">
        <f>SUMIFS(成交额!L:L,成交额!I:I,B41)</f>
        <v>0</v>
      </c>
    </row>
    <row r="42" spans="1:9" ht="20.100000000000001" customHeight="1" x14ac:dyDescent="0.2">
      <c r="A42" s="1">
        <f t="shared" si="1"/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 t="shared" si="0"/>
        <v>1</v>
      </c>
      <c r="H42" s="32">
        <f>SUMIFS(成交额!$C:$C,成交额!$B:$B,$B42)</f>
        <v>30.283571123049999</v>
      </c>
      <c r="I42" s="1">
        <f>SUMIFS(成交额!L:L,成交额!I:I,B42)</f>
        <v>0</v>
      </c>
    </row>
    <row r="43" spans="1:9" ht="20.100000000000001" customHeight="1" x14ac:dyDescent="0.2">
      <c r="A43" s="1">
        <f t="shared" si="1"/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 t="shared" si="0"/>
        <v>1</v>
      </c>
      <c r="H43" s="32">
        <f>SUMIFS(成交额!$C:$C,成交额!$B:$B,$B43)</f>
        <v>98.200104776700002</v>
      </c>
      <c r="I43" s="1">
        <f>SUMIFS(成交额!L:L,成交额!I:I,B43)</f>
        <v>1</v>
      </c>
    </row>
    <row r="44" spans="1:9" ht="20.100000000000001" customHeight="1" x14ac:dyDescent="0.2">
      <c r="A44" s="1">
        <f t="shared" si="1"/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 t="shared" si="0"/>
        <v>1</v>
      </c>
      <c r="H44" s="32">
        <f>SUMIFS(成交额!$C:$C,成交额!$B:$B,$B44)</f>
        <v>10.5790194702875</v>
      </c>
      <c r="I44" s="1">
        <f>SUMIFS(成交额!L:L,成交额!I:I,B44)</f>
        <v>0</v>
      </c>
    </row>
    <row r="45" spans="1:9" ht="20.100000000000001" customHeight="1" x14ac:dyDescent="0.2">
      <c r="A45" s="1">
        <f t="shared" si="1"/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 t="shared" si="0"/>
        <v>1</v>
      </c>
      <c r="H45" s="32">
        <f>SUMIFS(成交额!$C:$C,成交额!$B:$B,$B45)</f>
        <v>127.26582861615</v>
      </c>
      <c r="I45" s="1">
        <f>SUMIFS(成交额!L:L,成交额!I:I,B45)</f>
        <v>1</v>
      </c>
    </row>
    <row r="46" spans="1:9" ht="20.100000000000001" customHeight="1" x14ac:dyDescent="0.2">
      <c r="A46" s="1">
        <f t="shared" si="1"/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 t="shared" si="0"/>
        <v>1</v>
      </c>
      <c r="H46" s="32">
        <f>SUMIFS(成交额!$C:$C,成交额!$B:$B,$B46)</f>
        <v>49.702206143824903</v>
      </c>
      <c r="I46" s="1">
        <f>SUMIFS(成交额!L:L,成交额!I:I,B46)</f>
        <v>0</v>
      </c>
    </row>
    <row r="47" spans="1:9" ht="20.100000000000001" customHeight="1" x14ac:dyDescent="0.2">
      <c r="A47" s="1">
        <f t="shared" si="1"/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 t="shared" si="0"/>
        <v>1</v>
      </c>
      <c r="H47" s="32">
        <f>SUMIFS(成交额!$C:$C,成交额!$B:$B,$B47)</f>
        <v>0</v>
      </c>
      <c r="I47" s="1">
        <f>SUMIFS(成交额!L:L,成交额!I:I,B47)</f>
        <v>0</v>
      </c>
    </row>
    <row r="48" spans="1:9" ht="20.100000000000001" customHeight="1" x14ac:dyDescent="0.2">
      <c r="A48" s="1">
        <f t="shared" si="1"/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 t="shared" si="0"/>
        <v>1</v>
      </c>
      <c r="H48" s="32">
        <f>SUMIFS(成交额!$C:$C,成交额!$B:$B,$B48)</f>
        <v>31.170608478199998</v>
      </c>
      <c r="I48" s="1">
        <f>SUMIFS(成交额!L:L,成交额!I:I,B48)</f>
        <v>0</v>
      </c>
    </row>
    <row r="49" spans="1:9" ht="20.100000000000001" customHeight="1" x14ac:dyDescent="0.2">
      <c r="A49" s="1">
        <f t="shared" si="1"/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 t="shared" si="0"/>
        <v>1</v>
      </c>
      <c r="H49" s="32">
        <f>SUMIFS(成交额!$C:$C,成交额!$B:$B,$B49)</f>
        <v>0</v>
      </c>
      <c r="I49" s="1">
        <f>SUMIFS(成交额!L:L,成交额!I:I,B49)</f>
        <v>0</v>
      </c>
    </row>
    <row r="50" spans="1:9" ht="20.100000000000001" customHeight="1" x14ac:dyDescent="0.2">
      <c r="A50" s="1">
        <f t="shared" si="1"/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 t="shared" si="0"/>
        <v>1</v>
      </c>
      <c r="H50" s="32">
        <f>SUMIFS(成交额!$C:$C,成交额!$B:$B,$B50)</f>
        <v>0</v>
      </c>
      <c r="I50" s="1">
        <f>SUMIFS(成交额!L:L,成交额!I:I,B50)</f>
        <v>0</v>
      </c>
    </row>
    <row r="51" spans="1:9" ht="20.100000000000001" customHeight="1" x14ac:dyDescent="0.2">
      <c r="A51" s="1">
        <f t="shared" si="1"/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 t="shared" si="0"/>
        <v>1</v>
      </c>
      <c r="H51" s="32">
        <f>SUMIFS(成交额!$C:$C,成交额!$B:$B,$B51)</f>
        <v>0</v>
      </c>
      <c r="I51" s="1">
        <f>SUMIFS(成交额!L:L,成交额!I:I,B51)</f>
        <v>1</v>
      </c>
    </row>
    <row r="52" spans="1:9" ht="20.100000000000001" customHeight="1" x14ac:dyDescent="0.2">
      <c r="A52" s="1">
        <f t="shared" si="1"/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 t="shared" si="0"/>
        <v>1</v>
      </c>
      <c r="H52" s="32">
        <f>SUMIFS(成交额!$C:$C,成交额!$B:$B,$B52)</f>
        <v>20.779774101600001</v>
      </c>
      <c r="I52" s="1">
        <f>SUMIFS(成交额!L:L,成交额!I:I,B52)</f>
        <v>0</v>
      </c>
    </row>
    <row r="53" spans="1:9" ht="20.100000000000001" customHeight="1" x14ac:dyDescent="0.2">
      <c r="A53" s="1">
        <f t="shared" si="1"/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 t="shared" si="0"/>
        <v>1</v>
      </c>
      <c r="H53" s="32">
        <f>SUMIFS(成交额!$C:$C,成交额!$B:$B,$B53)</f>
        <v>40.896475204124997</v>
      </c>
      <c r="I53" s="1">
        <f>SUMIFS(成交额!L:L,成交额!I:I,B53)</f>
        <v>0</v>
      </c>
    </row>
    <row r="54" spans="1:9" ht="20.100000000000001" customHeight="1" x14ac:dyDescent="0.2">
      <c r="A54" s="1">
        <f t="shared" si="1"/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 t="shared" si="0"/>
        <v>1</v>
      </c>
      <c r="H54" s="32">
        <f>SUMIFS(成交额!$C:$C,成交额!$B:$B,$B54)</f>
        <v>17.8357972254</v>
      </c>
      <c r="I54" s="1">
        <f>SUMIFS(成交额!L:L,成交额!I:I,B54)</f>
        <v>0</v>
      </c>
    </row>
    <row r="55" spans="1:9" ht="20.100000000000001" customHeight="1" x14ac:dyDescent="0.2">
      <c r="A55" s="1">
        <f t="shared" si="1"/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 t="shared" si="0"/>
        <v>1</v>
      </c>
      <c r="H55" s="32">
        <f>SUMIFS(成交额!$C:$C,成交额!$B:$B,$B55)</f>
        <v>222.39571129647399</v>
      </c>
      <c r="I55" s="1">
        <f>SUMIFS(成交额!L:L,成交额!I:I,B55)</f>
        <v>1</v>
      </c>
    </row>
    <row r="56" spans="1:9" ht="20.100000000000001" customHeight="1" x14ac:dyDescent="0.2">
      <c r="A56" s="1">
        <f t="shared" si="1"/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 t="shared" si="0"/>
        <v>1</v>
      </c>
      <c r="H56" s="32">
        <f>SUMIFS(成交额!$C:$C,成交额!$B:$B,$B56)</f>
        <v>821.77896298079895</v>
      </c>
      <c r="I56" s="1">
        <f>SUMIFS(成交额!L:L,成交额!I:I,B56)</f>
        <v>1</v>
      </c>
    </row>
    <row r="57" spans="1:9" ht="20.100000000000001" customHeight="1" x14ac:dyDescent="0.2">
      <c r="A57" s="1">
        <f t="shared" si="1"/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 t="shared" si="0"/>
        <v>1</v>
      </c>
      <c r="H57" s="32">
        <f>SUMIFS(成交额!$C:$C,成交额!$B:$B,$B57)</f>
        <v>16.048027942575001</v>
      </c>
      <c r="I57" s="1">
        <f>SUMIFS(成交额!L:L,成交额!I:I,B57)</f>
        <v>0</v>
      </c>
    </row>
    <row r="58" spans="1:9" ht="20.100000000000001" customHeight="1" x14ac:dyDescent="0.2">
      <c r="A58" s="1">
        <f t="shared" si="1"/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 t="shared" si="0"/>
        <v>1</v>
      </c>
      <c r="H58" s="32">
        <f>SUMIFS(成交额!$C:$C,成交额!$B:$B,$B58)</f>
        <v>2203.8474844840298</v>
      </c>
      <c r="I58" s="1">
        <f>SUMIFS(成交额!L:L,成交额!I:I,B58)</f>
        <v>1</v>
      </c>
    </row>
    <row r="59" spans="1:9" ht="20.100000000000001" customHeight="1" x14ac:dyDescent="0.2">
      <c r="A59" s="1">
        <f t="shared" si="1"/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 t="shared" si="0"/>
        <v>1</v>
      </c>
      <c r="H59" s="32">
        <f>SUMIFS(成交额!$C:$C,成交额!$B:$B,$B59)</f>
        <v>0</v>
      </c>
      <c r="I59" s="1">
        <f>SUMIFS(成交额!L:L,成交额!I:I,B59)</f>
        <v>0</v>
      </c>
    </row>
    <row r="60" spans="1:9" ht="20.100000000000001" customHeight="1" x14ac:dyDescent="0.2">
      <c r="A60" s="1">
        <f t="shared" si="1"/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 t="shared" si="0"/>
        <v>1</v>
      </c>
      <c r="H60" s="32">
        <f>SUMIFS(成交额!$C:$C,成交额!$B:$B,$B60)</f>
        <v>133.65868218699899</v>
      </c>
      <c r="I60" s="1">
        <f>SUMIFS(成交额!L:L,成交额!I:I,B60)</f>
        <v>1</v>
      </c>
    </row>
    <row r="61" spans="1:9" ht="20.100000000000001" customHeight="1" x14ac:dyDescent="0.2">
      <c r="A61" s="1">
        <f t="shared" si="1"/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 t="shared" si="0"/>
        <v>1</v>
      </c>
      <c r="H61" s="32">
        <f>SUMIFS(成交额!$C:$C,成交额!$B:$B,$B61)</f>
        <v>0</v>
      </c>
      <c r="I61" s="1">
        <f>SUMIFS(成交额!L:L,成交额!I:I,B61)</f>
        <v>0</v>
      </c>
    </row>
    <row r="62" spans="1:9" ht="20.100000000000001" customHeight="1" x14ac:dyDescent="0.2">
      <c r="A62" s="1">
        <f t="shared" si="1"/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 t="shared" si="0"/>
        <v>1</v>
      </c>
      <c r="H62" s="32">
        <f>SUMIFS(成交额!$C:$C,成交额!$B:$B,$B62)</f>
        <v>74.668256296999999</v>
      </c>
      <c r="I62" s="1">
        <f>SUMIFS(成交额!L:L,成交额!I:I,B62)</f>
        <v>1</v>
      </c>
    </row>
    <row r="63" spans="1:9" ht="20.100000000000001" customHeight="1" x14ac:dyDescent="0.2">
      <c r="A63" s="1">
        <f t="shared" si="1"/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 t="shared" si="0"/>
        <v>1</v>
      </c>
      <c r="H63" s="32">
        <f>SUMIFS(成交额!$C:$C,成交额!$B:$B,$B63)</f>
        <v>2117.39583283005</v>
      </c>
      <c r="I63" s="1">
        <f>SUMIFS(成交额!L:L,成交额!I:I,B63)</f>
        <v>1</v>
      </c>
    </row>
    <row r="64" spans="1:9" ht="20.100000000000001" customHeight="1" x14ac:dyDescent="0.2">
      <c r="A64" s="1">
        <f t="shared" si="1"/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 t="shared" si="0"/>
        <v>1</v>
      </c>
      <c r="H64" s="32">
        <f>SUMIFS(成交额!$C:$C,成交额!$B:$B,$B64)</f>
        <v>0</v>
      </c>
      <c r="I64" s="1">
        <f>SUMIFS(成交额!L:L,成交额!I:I,B64)</f>
        <v>0</v>
      </c>
    </row>
    <row r="65" spans="1:9" ht="20.100000000000001" customHeight="1" x14ac:dyDescent="0.2">
      <c r="A65" s="1">
        <f t="shared" si="1"/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 t="shared" si="0"/>
        <v>1</v>
      </c>
      <c r="H65" s="32">
        <f>SUMIFS(成交额!$C:$C,成交额!$B:$B,$B65)</f>
        <v>0</v>
      </c>
      <c r="I65" s="1">
        <f>SUMIFS(成交额!L:L,成交额!I:I,B65)</f>
        <v>0</v>
      </c>
    </row>
    <row r="66" spans="1:9" ht="20.100000000000001" customHeight="1" x14ac:dyDescent="0.2">
      <c r="A66" s="1">
        <f t="shared" si="1"/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 t="shared" ref="G66:G129" si="2">COUNTIFS(B:B,B66)</f>
        <v>1</v>
      </c>
      <c r="H66" s="32">
        <f>SUMIFS(成交额!$C:$C,成交额!$B:$B,$B66)</f>
        <v>0</v>
      </c>
      <c r="I66" s="1">
        <f>SUMIFS(成交额!L:L,成交额!I:I,B66)</f>
        <v>1</v>
      </c>
    </row>
    <row r="67" spans="1:9" ht="20.100000000000001" customHeight="1" x14ac:dyDescent="0.2">
      <c r="A67" s="1">
        <f t="shared" ref="A67:A130" si="3"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 t="shared" si="2"/>
        <v>1</v>
      </c>
      <c r="H67" s="32">
        <f>SUMIFS(成交额!$C:$C,成交额!$B:$B,$B67)</f>
        <v>105.94625201674999</v>
      </c>
      <c r="I67" s="1">
        <f>SUMIFS(成交额!L:L,成交额!I:I,B67)</f>
        <v>1</v>
      </c>
    </row>
    <row r="68" spans="1:9" ht="20.100000000000001" customHeight="1" x14ac:dyDescent="0.2">
      <c r="A68" s="1">
        <f t="shared" si="3"/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 t="shared" si="2"/>
        <v>1</v>
      </c>
      <c r="H68" s="32">
        <f>SUMIFS(成交额!$C:$C,成交额!$B:$B,$B68)</f>
        <v>0</v>
      </c>
      <c r="I68" s="1">
        <f>SUMIFS(成交额!L:L,成交额!I:I,B68)</f>
        <v>0</v>
      </c>
    </row>
    <row r="69" spans="1:9" ht="20.100000000000001" customHeight="1" x14ac:dyDescent="0.2">
      <c r="A69" s="1">
        <f t="shared" si="3"/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 t="shared" si="2"/>
        <v>1</v>
      </c>
      <c r="H69" s="32">
        <f>SUMIFS(成交额!$C:$C,成交额!$B:$B,$B69)</f>
        <v>34.511476688887498</v>
      </c>
      <c r="I69" s="1">
        <f>SUMIFS(成交额!L:L,成交额!I:I,B69)</f>
        <v>1</v>
      </c>
    </row>
    <row r="70" spans="1:9" ht="20.100000000000001" customHeight="1" x14ac:dyDescent="0.2">
      <c r="A70" s="1">
        <f t="shared" si="3"/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 t="shared" si="2"/>
        <v>1</v>
      </c>
      <c r="H70" s="32">
        <f>SUMIFS(成交额!$C:$C,成交额!$B:$B,$B70)</f>
        <v>0</v>
      </c>
      <c r="I70" s="1">
        <f>SUMIFS(成交额!L:L,成交额!I:I,B70)</f>
        <v>0</v>
      </c>
    </row>
    <row r="71" spans="1:9" ht="20.100000000000001" customHeight="1" x14ac:dyDescent="0.2">
      <c r="A71" s="1">
        <f t="shared" si="3"/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 t="shared" si="2"/>
        <v>1</v>
      </c>
      <c r="H71" s="32">
        <f>SUMIFS(成交额!$C:$C,成交额!$B:$B,$B71)</f>
        <v>33.217093109812403</v>
      </c>
      <c r="I71" s="1">
        <f>SUMIFS(成交额!L:L,成交额!I:I,B71)</f>
        <v>0</v>
      </c>
    </row>
    <row r="72" spans="1:9" ht="20.100000000000001" customHeight="1" x14ac:dyDescent="0.2">
      <c r="A72" s="1">
        <f t="shared" si="3"/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 t="shared" si="2"/>
        <v>1</v>
      </c>
      <c r="H72" s="32">
        <f>SUMIFS(成交额!$C:$C,成交额!$B:$B,$B72)</f>
        <v>52.091097514897399</v>
      </c>
      <c r="I72" s="1">
        <f>SUMIFS(成交额!L:L,成交额!I:I,B72)</f>
        <v>0</v>
      </c>
    </row>
    <row r="73" spans="1:9" ht="20.100000000000001" customHeight="1" x14ac:dyDescent="0.2">
      <c r="A73" s="1">
        <f t="shared" si="3"/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 t="shared" si="2"/>
        <v>1</v>
      </c>
      <c r="H73" s="32">
        <f>SUMIFS(成交额!$C:$C,成交额!$B:$B,$B73)</f>
        <v>42.358020872287497</v>
      </c>
      <c r="I73" s="1">
        <f>SUMIFS(成交额!L:L,成交额!I:I,B73)</f>
        <v>0</v>
      </c>
    </row>
    <row r="74" spans="1:9" ht="20.100000000000001" customHeight="1" x14ac:dyDescent="0.2">
      <c r="A74" s="1">
        <f t="shared" si="3"/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 t="shared" si="2"/>
        <v>1</v>
      </c>
      <c r="H74" s="32">
        <f>SUMIFS(成交额!$C:$C,成交额!$B:$B,$B74)</f>
        <v>0</v>
      </c>
      <c r="I74" s="1">
        <f>SUMIFS(成交额!L:L,成交额!I:I,B74)</f>
        <v>0</v>
      </c>
    </row>
    <row r="75" spans="1:9" ht="20.100000000000001" customHeight="1" x14ac:dyDescent="0.2">
      <c r="A75" s="1">
        <f t="shared" si="3"/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 t="shared" si="2"/>
        <v>1</v>
      </c>
      <c r="H75" s="32">
        <f>SUMIFS(成交额!$C:$C,成交额!$B:$B,$B75)</f>
        <v>10.39218467325</v>
      </c>
      <c r="I75" s="1">
        <f>SUMIFS(成交额!L:L,成交额!I:I,B75)</f>
        <v>0</v>
      </c>
    </row>
    <row r="76" spans="1:9" ht="20.100000000000001" customHeight="1" x14ac:dyDescent="0.2">
      <c r="A76" s="1">
        <f t="shared" si="3"/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 t="shared" si="2"/>
        <v>1</v>
      </c>
      <c r="H76" s="32">
        <f>SUMIFS(成交额!$C:$C,成交额!$B:$B,$B76)</f>
        <v>34.459233818199998</v>
      </c>
      <c r="I76" s="1">
        <f>SUMIFS(成交额!L:L,成交额!I:I,B76)</f>
        <v>0</v>
      </c>
    </row>
    <row r="77" spans="1:9" ht="20.100000000000001" customHeight="1" x14ac:dyDescent="0.2">
      <c r="A77" s="1">
        <f t="shared" si="3"/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 t="shared" si="2"/>
        <v>1</v>
      </c>
      <c r="H77" s="32">
        <f>SUMIFS(成交额!$C:$C,成交额!$B:$B,$B77)</f>
        <v>138.67179037240001</v>
      </c>
      <c r="I77" s="1">
        <f>SUMIFS(成交额!L:L,成交额!I:I,B77)</f>
        <v>1</v>
      </c>
    </row>
    <row r="78" spans="1:9" ht="20.100000000000001" customHeight="1" x14ac:dyDescent="0.2">
      <c r="A78" s="1">
        <f t="shared" si="3"/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 t="shared" si="2"/>
        <v>1</v>
      </c>
      <c r="H78" s="32">
        <f>SUMIFS(成交额!$C:$C,成交额!$B:$B,$B78)</f>
        <v>6.2718919087499998</v>
      </c>
      <c r="I78" s="1">
        <f>SUMIFS(成交额!L:L,成交额!I:I,B78)</f>
        <v>0</v>
      </c>
    </row>
    <row r="79" spans="1:9" ht="20.100000000000001" customHeight="1" x14ac:dyDescent="0.2">
      <c r="A79" s="1">
        <f t="shared" si="3"/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 t="shared" si="2"/>
        <v>1</v>
      </c>
      <c r="H79" s="32">
        <f>SUMIFS(成交额!$C:$C,成交额!$B:$B,$B79)</f>
        <v>21.317995483199901</v>
      </c>
      <c r="I79" s="1">
        <f>SUMIFS(成交额!L:L,成交额!I:I,B79)</f>
        <v>0</v>
      </c>
    </row>
    <row r="80" spans="1:9" ht="20.100000000000001" customHeight="1" x14ac:dyDescent="0.2">
      <c r="A80" s="1">
        <f t="shared" si="3"/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 t="shared" si="2"/>
        <v>1</v>
      </c>
      <c r="H80" s="32">
        <f>SUMIFS(成交额!$C:$C,成交额!$B:$B,$B80)</f>
        <v>24.757172541149998</v>
      </c>
      <c r="I80" s="1">
        <f>SUMIFS(成交额!L:L,成交额!I:I,B80)</f>
        <v>0</v>
      </c>
    </row>
    <row r="81" spans="1:9" ht="20.100000000000001" customHeight="1" x14ac:dyDescent="0.2">
      <c r="A81" s="1">
        <f t="shared" si="3"/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 t="shared" si="2"/>
        <v>1</v>
      </c>
      <c r="H81" s="32">
        <f>SUMIFS(成交额!$C:$C,成交额!$B:$B,$B81)</f>
        <v>0</v>
      </c>
      <c r="I81" s="1">
        <f>SUMIFS(成交额!L:L,成交额!I:I,B81)</f>
        <v>1</v>
      </c>
    </row>
    <row r="82" spans="1:9" ht="20.100000000000001" customHeight="1" x14ac:dyDescent="0.2">
      <c r="A82" s="1">
        <f t="shared" si="3"/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 t="shared" si="2"/>
        <v>1</v>
      </c>
      <c r="H82" s="32">
        <f>SUMIFS(成交额!$C:$C,成交额!$B:$B,$B82)</f>
        <v>0</v>
      </c>
      <c r="I82" s="1">
        <f>SUMIFS(成交额!L:L,成交额!I:I,B82)</f>
        <v>0</v>
      </c>
    </row>
    <row r="83" spans="1:9" ht="20.100000000000001" customHeight="1" x14ac:dyDescent="0.2">
      <c r="A83" s="1">
        <f t="shared" si="3"/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 t="shared" si="2"/>
        <v>1</v>
      </c>
      <c r="H83" s="32">
        <f>SUMIFS(成交额!$C:$C,成交额!$B:$B,$B83)</f>
        <v>158.2262170935</v>
      </c>
      <c r="I83" s="1">
        <f>SUMIFS(成交额!L:L,成交额!I:I,B83)</f>
        <v>1</v>
      </c>
    </row>
    <row r="84" spans="1:9" ht="20.100000000000001" customHeight="1" x14ac:dyDescent="0.2">
      <c r="A84" s="1">
        <f t="shared" si="3"/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 t="shared" si="2"/>
        <v>1</v>
      </c>
      <c r="H84" s="32">
        <f>SUMIFS(成交额!$C:$C,成交额!$B:$B,$B84)</f>
        <v>0</v>
      </c>
      <c r="I84" s="1">
        <f>SUMIFS(成交额!L:L,成交额!I:I,B84)</f>
        <v>0</v>
      </c>
    </row>
    <row r="85" spans="1:9" ht="20.100000000000001" customHeight="1" x14ac:dyDescent="0.2">
      <c r="A85" s="1">
        <f t="shared" si="3"/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 t="shared" si="2"/>
        <v>1</v>
      </c>
      <c r="H85" s="32">
        <f>SUMIFS(成交额!$C:$C,成交额!$B:$B,$B85)</f>
        <v>129.34052066230001</v>
      </c>
      <c r="I85" s="1">
        <f>SUMIFS(成交额!L:L,成交额!I:I,B85)</f>
        <v>1</v>
      </c>
    </row>
    <row r="86" spans="1:9" ht="20.100000000000001" customHeight="1" x14ac:dyDescent="0.2">
      <c r="A86" s="1">
        <f t="shared" si="3"/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 t="shared" si="2"/>
        <v>1</v>
      </c>
      <c r="H86" s="32">
        <f>SUMIFS(成交额!$C:$C,成交额!$B:$B,$B86)</f>
        <v>23.354850223074902</v>
      </c>
      <c r="I86" s="1">
        <f>SUMIFS(成交额!L:L,成交额!I:I,B86)</f>
        <v>0</v>
      </c>
    </row>
    <row r="87" spans="1:9" ht="20.100000000000001" customHeight="1" x14ac:dyDescent="0.2">
      <c r="A87" s="1">
        <f t="shared" si="3"/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 t="shared" si="2"/>
        <v>1</v>
      </c>
      <c r="H87" s="32">
        <f>SUMIFS(成交额!$C:$C,成交额!$B:$B,$B87)</f>
        <v>0</v>
      </c>
      <c r="I87" s="1">
        <f>SUMIFS(成交额!L:L,成交额!I:I,B87)</f>
        <v>0</v>
      </c>
    </row>
    <row r="88" spans="1:9" ht="20.100000000000001" customHeight="1" x14ac:dyDescent="0.2">
      <c r="A88" s="1">
        <f t="shared" si="3"/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 t="shared" si="2"/>
        <v>1</v>
      </c>
      <c r="H88" s="32">
        <f>SUMIFS(成交额!$C:$C,成交额!$B:$B,$B88)</f>
        <v>0</v>
      </c>
      <c r="I88" s="1">
        <f>SUMIFS(成交额!L:L,成交额!I:I,B88)</f>
        <v>0</v>
      </c>
    </row>
    <row r="89" spans="1:9" ht="20.100000000000001" customHeight="1" x14ac:dyDescent="0.2">
      <c r="A89" s="1">
        <f t="shared" si="3"/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 t="shared" si="2"/>
        <v>1</v>
      </c>
      <c r="H89" s="32">
        <f>SUMIFS(成交额!$C:$C,成交额!$B:$B,$B89)</f>
        <v>125.870830575075</v>
      </c>
      <c r="I89" s="1">
        <f>SUMIFS(成交额!L:L,成交额!I:I,B89)</f>
        <v>1</v>
      </c>
    </row>
    <row r="90" spans="1:9" ht="20.100000000000001" customHeight="1" x14ac:dyDescent="0.2">
      <c r="A90" s="1">
        <f t="shared" si="3"/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 t="shared" si="2"/>
        <v>1</v>
      </c>
      <c r="H90" s="32">
        <f>SUMIFS(成交额!$C:$C,成交额!$B:$B,$B90)</f>
        <v>78.505329631999999</v>
      </c>
      <c r="I90" s="1">
        <f>SUMIFS(成交额!L:L,成交额!I:I,B90)</f>
        <v>0</v>
      </c>
    </row>
    <row r="91" spans="1:9" ht="20.100000000000001" customHeight="1" x14ac:dyDescent="0.2">
      <c r="A91" s="1">
        <f t="shared" si="3"/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 t="shared" si="2"/>
        <v>1</v>
      </c>
      <c r="H91" s="32">
        <f>SUMIFS(成交额!$C:$C,成交额!$B:$B,$B91)</f>
        <v>0</v>
      </c>
      <c r="I91" s="1">
        <f>SUMIFS(成交额!L:L,成交额!I:I,B91)</f>
        <v>0</v>
      </c>
    </row>
    <row r="92" spans="1:9" ht="20.100000000000001" customHeight="1" x14ac:dyDescent="0.2">
      <c r="A92" s="1">
        <f t="shared" si="3"/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 t="shared" si="2"/>
        <v>1</v>
      </c>
      <c r="H92" s="32">
        <f>SUMIFS(成交额!$C:$C,成交额!$B:$B,$B92)</f>
        <v>422.34362013650002</v>
      </c>
      <c r="I92" s="1">
        <f>SUMIFS(成交额!L:L,成交额!I:I,B92)</f>
        <v>1</v>
      </c>
    </row>
    <row r="93" spans="1:9" ht="20.100000000000001" customHeight="1" x14ac:dyDescent="0.2">
      <c r="A93" s="1">
        <f t="shared" si="3"/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 t="shared" si="2"/>
        <v>1</v>
      </c>
      <c r="H93" s="32">
        <f>SUMIFS(成交额!$C:$C,成交额!$B:$B,$B93)</f>
        <v>1185.2798277347599</v>
      </c>
      <c r="I93" s="1">
        <f>SUMIFS(成交额!L:L,成交额!I:I,B93)</f>
        <v>1</v>
      </c>
    </row>
    <row r="94" spans="1:9" ht="20.100000000000001" customHeight="1" x14ac:dyDescent="0.2">
      <c r="A94" s="1">
        <f t="shared" si="3"/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 t="shared" si="2"/>
        <v>1</v>
      </c>
      <c r="H94" s="32">
        <f>SUMIFS(成交额!$C:$C,成交额!$B:$B,$B94)</f>
        <v>400.26126066444999</v>
      </c>
      <c r="I94" s="1">
        <f>SUMIFS(成交额!L:L,成交额!I:I,B94)</f>
        <v>1</v>
      </c>
    </row>
    <row r="95" spans="1:9" ht="20.100000000000001" customHeight="1" x14ac:dyDescent="0.2">
      <c r="A95" s="1">
        <f t="shared" si="3"/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 t="shared" si="2"/>
        <v>1</v>
      </c>
      <c r="H95" s="32">
        <f>SUMIFS(成交额!$C:$C,成交额!$B:$B,$B95)</f>
        <v>59.147777096099901</v>
      </c>
      <c r="I95" s="1">
        <f>SUMIFS(成交额!L:L,成交额!I:I,B95)</f>
        <v>0</v>
      </c>
    </row>
    <row r="96" spans="1:9" ht="20.100000000000001" customHeight="1" x14ac:dyDescent="0.2">
      <c r="A96" s="1">
        <f t="shared" si="3"/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 t="shared" si="2"/>
        <v>1</v>
      </c>
      <c r="H96" s="32">
        <f>SUMIFS(成交额!$C:$C,成交额!$B:$B,$B96)</f>
        <v>21.7554569527749</v>
      </c>
      <c r="I96" s="1">
        <f>SUMIFS(成交额!L:L,成交额!I:I,B96)</f>
        <v>0</v>
      </c>
    </row>
    <row r="97" spans="1:9" ht="20.100000000000001" customHeight="1" x14ac:dyDescent="0.2">
      <c r="A97" s="1">
        <f t="shared" si="3"/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 t="shared" si="2"/>
        <v>1</v>
      </c>
      <c r="H97" s="32">
        <f>SUMIFS(成交额!$C:$C,成交额!$B:$B,$B97)</f>
        <v>53.970015915506202</v>
      </c>
      <c r="I97" s="1">
        <f>SUMIFS(成交额!L:L,成交额!I:I,B97)</f>
        <v>0</v>
      </c>
    </row>
    <row r="98" spans="1:9" ht="20.100000000000001" customHeight="1" x14ac:dyDescent="0.2">
      <c r="A98" s="1">
        <f t="shared" si="3"/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 t="shared" si="2"/>
        <v>1</v>
      </c>
      <c r="H98" s="32">
        <f>SUMIFS(成交额!$C:$C,成交额!$B:$B,$B98)</f>
        <v>60.647300393450003</v>
      </c>
      <c r="I98" s="1">
        <f>SUMIFS(成交额!L:L,成交额!I:I,B98)</f>
        <v>0</v>
      </c>
    </row>
    <row r="99" spans="1:9" ht="20.100000000000001" customHeight="1" x14ac:dyDescent="0.2">
      <c r="A99" s="1">
        <f t="shared" si="3"/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 t="shared" si="2"/>
        <v>1</v>
      </c>
      <c r="H99" s="32">
        <f>SUMIFS(成交额!$C:$C,成交额!$B:$B,$B99)</f>
        <v>63.482390673524897</v>
      </c>
      <c r="I99" s="1">
        <f>SUMIFS(成交额!L:L,成交额!I:I,B99)</f>
        <v>0</v>
      </c>
    </row>
    <row r="100" spans="1:9" ht="20.100000000000001" customHeight="1" x14ac:dyDescent="0.2">
      <c r="A100" s="1">
        <f t="shared" si="3"/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 t="shared" si="2"/>
        <v>1</v>
      </c>
      <c r="H100" s="32">
        <f>SUMIFS(成交额!$C:$C,成交额!$B:$B,$B100)</f>
        <v>78.470747762749994</v>
      </c>
      <c r="I100" s="1">
        <f>SUMIFS(成交额!L:L,成交额!I:I,B100)</f>
        <v>0</v>
      </c>
    </row>
    <row r="101" spans="1:9" ht="20.100000000000001" customHeight="1" x14ac:dyDescent="0.2">
      <c r="A101" s="1">
        <f t="shared" si="3"/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 t="shared" si="2"/>
        <v>1</v>
      </c>
      <c r="H101" s="32">
        <f>SUMIFS(成交额!$C:$C,成交额!$B:$B,$B101)</f>
        <v>68.660803185000006</v>
      </c>
      <c r="I101" s="1">
        <f>SUMIFS(成交额!L:L,成交额!I:I,B101)</f>
        <v>0</v>
      </c>
    </row>
    <row r="102" spans="1:9" ht="20.100000000000001" customHeight="1" x14ac:dyDescent="0.2">
      <c r="A102" s="1">
        <f t="shared" si="3"/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 t="shared" si="2"/>
        <v>1</v>
      </c>
      <c r="H102" s="32">
        <f>SUMIFS(成交额!$C:$C,成交额!$B:$B,$B102)</f>
        <v>17.82952275825</v>
      </c>
      <c r="I102" s="1">
        <f>SUMIFS(成交额!L:L,成交额!I:I,B102)</f>
        <v>0</v>
      </c>
    </row>
    <row r="103" spans="1:9" ht="20.100000000000001" customHeight="1" x14ac:dyDescent="0.2">
      <c r="A103" s="1">
        <f t="shared" si="3"/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 t="shared" si="2"/>
        <v>1</v>
      </c>
      <c r="H103" s="32">
        <f>SUMIFS(成交额!$C:$C,成交额!$B:$B,$B103)</f>
        <v>0</v>
      </c>
      <c r="I103" s="1">
        <f>SUMIFS(成交额!L:L,成交额!I:I,B103)</f>
        <v>0</v>
      </c>
    </row>
    <row r="104" spans="1:9" ht="20.100000000000001" customHeight="1" x14ac:dyDescent="0.2">
      <c r="A104" s="1">
        <f t="shared" si="3"/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 t="shared" si="2"/>
        <v>1</v>
      </c>
      <c r="H104" s="32">
        <f>SUMIFS(成交额!$C:$C,成交额!$B:$B,$B104)</f>
        <v>53.284072847475002</v>
      </c>
      <c r="I104" s="1">
        <f>SUMIFS(成交额!L:L,成交额!I:I,B104)</f>
        <v>0</v>
      </c>
    </row>
    <row r="105" spans="1:9" ht="20.100000000000001" customHeight="1" x14ac:dyDescent="0.2">
      <c r="A105" s="1">
        <f t="shared" si="3"/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 t="shared" si="2"/>
        <v>1</v>
      </c>
      <c r="H105" s="32">
        <f>SUMIFS(成交额!$C:$C,成交额!$B:$B,$B105)</f>
        <v>180.157785038475</v>
      </c>
      <c r="I105" s="1">
        <f>SUMIFS(成交额!L:L,成交额!I:I,B105)</f>
        <v>1</v>
      </c>
    </row>
    <row r="106" spans="1:9" ht="20.100000000000001" customHeight="1" x14ac:dyDescent="0.2">
      <c r="A106" s="1">
        <f t="shared" si="3"/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 t="shared" si="2"/>
        <v>1</v>
      </c>
      <c r="H106" s="32">
        <f>SUMIFS(成交额!$C:$C,成交额!$B:$B,$B106)</f>
        <v>0</v>
      </c>
      <c r="I106" s="1">
        <f>SUMIFS(成交额!L:L,成交额!I:I,B106)</f>
        <v>1</v>
      </c>
    </row>
    <row r="107" spans="1:9" ht="20.100000000000001" customHeight="1" x14ac:dyDescent="0.2">
      <c r="A107" s="1">
        <f t="shared" si="3"/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 t="shared" si="2"/>
        <v>1</v>
      </c>
      <c r="H107" s="32">
        <f>SUMIFS(成交额!$C:$C,成交额!$B:$B,$B107)</f>
        <v>106.952699948625</v>
      </c>
      <c r="I107" s="1">
        <f>SUMIFS(成交额!L:L,成交额!I:I,B107)</f>
        <v>0</v>
      </c>
    </row>
    <row r="108" spans="1:9" ht="20.100000000000001" customHeight="1" x14ac:dyDescent="0.2">
      <c r="A108" s="1">
        <f t="shared" si="3"/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 t="shared" si="2"/>
        <v>1</v>
      </c>
      <c r="H108" s="32">
        <f>SUMIFS(成交额!$C:$C,成交额!$B:$B,$B108)</f>
        <v>77.116629591500001</v>
      </c>
      <c r="I108" s="1">
        <f>SUMIFS(成交额!L:L,成交额!I:I,B108)</f>
        <v>1</v>
      </c>
    </row>
    <row r="109" spans="1:9" ht="20.100000000000001" customHeight="1" x14ac:dyDescent="0.2">
      <c r="A109" s="1">
        <f t="shared" si="3"/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 t="shared" si="2"/>
        <v>1</v>
      </c>
      <c r="H109" s="32">
        <f>SUMIFS(成交额!$C:$C,成交额!$B:$B,$B109)</f>
        <v>0</v>
      </c>
      <c r="I109" s="1">
        <f>SUMIFS(成交额!L:L,成交额!I:I,B109)</f>
        <v>0</v>
      </c>
    </row>
    <row r="110" spans="1:9" ht="20.100000000000001" customHeight="1" x14ac:dyDescent="0.2">
      <c r="A110" s="1">
        <f t="shared" si="3"/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 t="shared" si="2"/>
        <v>1</v>
      </c>
      <c r="H110" s="32">
        <f>SUMIFS(成交额!$C:$C,成交额!$B:$B,$B110)</f>
        <v>53.297785511999997</v>
      </c>
      <c r="I110" s="1">
        <f>SUMIFS(成交额!L:L,成交额!I:I,B110)</f>
        <v>0</v>
      </c>
    </row>
    <row r="111" spans="1:9" ht="20.100000000000001" customHeight="1" x14ac:dyDescent="0.2">
      <c r="A111" s="1">
        <f t="shared" si="3"/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 t="shared" si="2"/>
        <v>1</v>
      </c>
      <c r="H111" s="32">
        <f>SUMIFS(成交额!$C:$C,成交额!$B:$B,$B111)</f>
        <v>0</v>
      </c>
      <c r="I111" s="1">
        <f>SUMIFS(成交额!L:L,成交额!I:I,B111)</f>
        <v>1</v>
      </c>
    </row>
    <row r="112" spans="1:9" ht="20.100000000000001" customHeight="1" x14ac:dyDescent="0.2">
      <c r="A112" s="1">
        <f t="shared" si="3"/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 t="shared" si="2"/>
        <v>1</v>
      </c>
      <c r="H112" s="32">
        <f>SUMIFS(成交额!$C:$C,成交额!$B:$B,$B112)</f>
        <v>30.408371898750001</v>
      </c>
      <c r="I112" s="1">
        <f>SUMIFS(成交额!L:L,成交额!I:I,B112)</f>
        <v>0</v>
      </c>
    </row>
    <row r="113" spans="1:9" ht="20.100000000000001" customHeight="1" x14ac:dyDescent="0.2">
      <c r="A113" s="1">
        <f t="shared" si="3"/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 t="shared" si="2"/>
        <v>1</v>
      </c>
      <c r="H113" s="32">
        <f>SUMIFS(成交额!$C:$C,成交额!$B:$B,$B113)</f>
        <v>0</v>
      </c>
      <c r="I113" s="1">
        <f>SUMIFS(成交额!L:L,成交额!I:I,B113)</f>
        <v>1</v>
      </c>
    </row>
    <row r="114" spans="1:9" ht="20.100000000000001" customHeight="1" x14ac:dyDescent="0.2">
      <c r="A114" s="1">
        <f t="shared" si="3"/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 t="shared" si="2"/>
        <v>1</v>
      </c>
      <c r="H114" s="32">
        <f>SUMIFS(成交额!$C:$C,成交额!$B:$B,$B114)</f>
        <v>39.621332094256204</v>
      </c>
      <c r="I114" s="1">
        <f>SUMIFS(成交额!L:L,成交额!I:I,B114)</f>
        <v>0</v>
      </c>
    </row>
    <row r="115" spans="1:9" ht="20.100000000000001" customHeight="1" x14ac:dyDescent="0.2">
      <c r="A115" s="1">
        <f t="shared" si="3"/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 t="shared" si="2"/>
        <v>1</v>
      </c>
      <c r="H115" s="32">
        <f>SUMIFS(成交额!$C:$C,成交额!$B:$B,$B115)</f>
        <v>103.30180431479999</v>
      </c>
      <c r="I115" s="1">
        <f>SUMIFS(成交额!L:L,成交额!I:I,B115)</f>
        <v>1</v>
      </c>
    </row>
    <row r="116" spans="1:9" ht="20.100000000000001" customHeight="1" x14ac:dyDescent="0.2">
      <c r="A116" s="1">
        <f t="shared" si="3"/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 t="shared" si="2"/>
        <v>1</v>
      </c>
      <c r="H116" s="32">
        <f>SUMIFS(成交额!$C:$C,成交额!$B:$B,$B116)</f>
        <v>89.781981693862406</v>
      </c>
      <c r="I116" s="1">
        <f>SUMIFS(成交额!L:L,成交额!I:I,B116)</f>
        <v>1</v>
      </c>
    </row>
    <row r="117" spans="1:9" ht="20.100000000000001" customHeight="1" x14ac:dyDescent="0.2">
      <c r="A117" s="1">
        <f t="shared" si="3"/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 t="shared" si="2"/>
        <v>1</v>
      </c>
      <c r="H117" s="32">
        <f>SUMIFS(成交额!$C:$C,成交额!$B:$B,$B117)</f>
        <v>25.715501060499999</v>
      </c>
      <c r="I117" s="1">
        <f>SUMIFS(成交额!L:L,成交额!I:I,B117)</f>
        <v>0</v>
      </c>
    </row>
    <row r="118" spans="1:9" ht="20.100000000000001" customHeight="1" x14ac:dyDescent="0.2">
      <c r="A118" s="1">
        <f t="shared" si="3"/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 t="shared" si="2"/>
        <v>1</v>
      </c>
      <c r="H118" s="32">
        <f>SUMIFS(成交额!$C:$C,成交额!$B:$B,$B118)</f>
        <v>10.5183482371</v>
      </c>
      <c r="I118" s="1">
        <f>SUMIFS(成交额!L:L,成交额!I:I,B118)</f>
        <v>0</v>
      </c>
    </row>
    <row r="119" spans="1:9" ht="20.100000000000001" customHeight="1" x14ac:dyDescent="0.2">
      <c r="A119" s="1">
        <f t="shared" si="3"/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 t="shared" si="2"/>
        <v>1</v>
      </c>
      <c r="H119" s="32">
        <f>SUMIFS(成交额!$C:$C,成交额!$B:$B,$B119)</f>
        <v>497.68409956387501</v>
      </c>
      <c r="I119" s="1">
        <f>SUMIFS(成交额!L:L,成交额!I:I,B119)</f>
        <v>1</v>
      </c>
    </row>
    <row r="120" spans="1:9" ht="20.100000000000001" customHeight="1" x14ac:dyDescent="0.2">
      <c r="A120" s="1">
        <f t="shared" si="3"/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 t="shared" si="2"/>
        <v>1</v>
      </c>
      <c r="H120" s="32">
        <f>SUMIFS(成交额!$C:$C,成交额!$B:$B,$B120)</f>
        <v>57.414817155149997</v>
      </c>
      <c r="I120" s="1">
        <f>SUMIFS(成交额!L:L,成交额!I:I,B120)</f>
        <v>1</v>
      </c>
    </row>
    <row r="121" spans="1:9" ht="20.100000000000001" customHeight="1" x14ac:dyDescent="0.2">
      <c r="A121" s="1">
        <f t="shared" si="3"/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 t="shared" si="2"/>
        <v>1</v>
      </c>
      <c r="H121" s="32">
        <f>SUMIFS(成交额!$C:$C,成交额!$B:$B,$B121)</f>
        <v>0</v>
      </c>
      <c r="I121" s="1">
        <f>SUMIFS(成交额!L:L,成交额!I:I,B121)</f>
        <v>0</v>
      </c>
    </row>
    <row r="122" spans="1:9" ht="20.100000000000001" customHeight="1" x14ac:dyDescent="0.2">
      <c r="A122" s="1">
        <f t="shared" si="3"/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 t="shared" si="2"/>
        <v>1</v>
      </c>
      <c r="H122" s="32">
        <f>SUMIFS(成交额!$C:$C,成交额!$B:$B,$B122)</f>
        <v>221.13395078332499</v>
      </c>
      <c r="I122" s="1">
        <f>SUMIFS(成交额!L:L,成交额!I:I,B122)</f>
        <v>1</v>
      </c>
    </row>
    <row r="123" spans="1:9" ht="20.100000000000001" customHeight="1" x14ac:dyDescent="0.2">
      <c r="A123" s="1">
        <f t="shared" si="3"/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 t="shared" si="2"/>
        <v>1</v>
      </c>
      <c r="H123" s="32">
        <f>SUMIFS(成交额!$C:$C,成交额!$B:$B,$B123)</f>
        <v>39.752044947000002</v>
      </c>
      <c r="I123" s="1">
        <f>SUMIFS(成交额!L:L,成交额!I:I,B123)</f>
        <v>1</v>
      </c>
    </row>
    <row r="124" spans="1:9" ht="20.100000000000001" customHeight="1" x14ac:dyDescent="0.2">
      <c r="A124" s="1">
        <f t="shared" si="3"/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 t="shared" si="2"/>
        <v>1</v>
      </c>
      <c r="H124" s="32">
        <f>SUMIFS(成交额!$C:$C,成交额!$B:$B,$B124)</f>
        <v>66.983399882249998</v>
      </c>
      <c r="I124" s="1">
        <f>SUMIFS(成交额!L:L,成交额!I:I,B124)</f>
        <v>1</v>
      </c>
    </row>
    <row r="125" spans="1:9" ht="20.100000000000001" customHeight="1" x14ac:dyDescent="0.2">
      <c r="A125" s="1">
        <f t="shared" si="3"/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 t="shared" si="2"/>
        <v>1</v>
      </c>
      <c r="H125" s="32">
        <f>SUMIFS(成交额!$C:$C,成交额!$B:$B,$B125)</f>
        <v>72.162368734399905</v>
      </c>
      <c r="I125" s="1">
        <f>SUMIFS(成交额!L:L,成交额!I:I,B125)</f>
        <v>0</v>
      </c>
    </row>
    <row r="126" spans="1:9" ht="20.100000000000001" customHeight="1" x14ac:dyDescent="0.2">
      <c r="A126" s="1">
        <f t="shared" si="3"/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 t="shared" si="2"/>
        <v>1</v>
      </c>
      <c r="H126" s="32">
        <f>SUMIFS(成交额!$C:$C,成交额!$B:$B,$B126)</f>
        <v>17.627367821250001</v>
      </c>
      <c r="I126" s="1">
        <f>SUMIFS(成交额!L:L,成交额!I:I,B126)</f>
        <v>0</v>
      </c>
    </row>
    <row r="127" spans="1:9" ht="20.100000000000001" customHeight="1" x14ac:dyDescent="0.2">
      <c r="A127" s="1">
        <f t="shared" si="3"/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 t="shared" si="2"/>
        <v>1</v>
      </c>
      <c r="H127" s="32">
        <f>SUMIFS(成交额!$C:$C,成交额!$B:$B,$B127)</f>
        <v>72.301789762799999</v>
      </c>
      <c r="I127" s="1">
        <f>SUMIFS(成交额!L:L,成交额!I:I,B127)</f>
        <v>1</v>
      </c>
    </row>
    <row r="128" spans="1:9" ht="20.100000000000001" customHeight="1" x14ac:dyDescent="0.2">
      <c r="A128" s="1">
        <f t="shared" si="3"/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 t="shared" si="2"/>
        <v>1</v>
      </c>
      <c r="H128" s="32">
        <f>SUMIFS(成交额!$C:$C,成交额!$B:$B,$B128)</f>
        <v>0</v>
      </c>
      <c r="I128" s="1">
        <f>SUMIFS(成交额!L:L,成交额!I:I,B128)</f>
        <v>0</v>
      </c>
    </row>
    <row r="129" spans="1:9" ht="20.100000000000001" customHeight="1" x14ac:dyDescent="0.2">
      <c r="A129" s="1">
        <f t="shared" si="3"/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 t="shared" si="2"/>
        <v>1</v>
      </c>
      <c r="H129" s="32">
        <f>SUMIFS(成交额!$C:$C,成交额!$B:$B,$B129)</f>
        <v>54.287952393823502</v>
      </c>
      <c r="I129" s="1">
        <f>SUMIFS(成交额!L:L,成交额!I:I,B129)</f>
        <v>1</v>
      </c>
    </row>
    <row r="130" spans="1:9" ht="20.100000000000001" customHeight="1" x14ac:dyDescent="0.2">
      <c r="A130" s="1">
        <f t="shared" si="3"/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 t="shared" ref="G130:G193" si="4">COUNTIFS(B:B,B130)</f>
        <v>1</v>
      </c>
      <c r="H130" s="32">
        <f>SUMIFS(成交额!$C:$C,成交额!$B:$B,$B130)</f>
        <v>0</v>
      </c>
      <c r="I130" s="1">
        <f>SUMIFS(成交额!L:L,成交额!I:I,B130)</f>
        <v>0</v>
      </c>
    </row>
    <row r="131" spans="1:9" ht="20.100000000000001" customHeight="1" x14ac:dyDescent="0.2">
      <c r="A131" s="1">
        <f t="shared" ref="A131:A194" si="5"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 t="shared" si="4"/>
        <v>1</v>
      </c>
      <c r="H131" s="32">
        <f>SUMIFS(成交额!$C:$C,成交额!$B:$B,$B131)</f>
        <v>0</v>
      </c>
      <c r="I131" s="1">
        <f>SUMIFS(成交额!L:L,成交额!I:I,B131)</f>
        <v>0</v>
      </c>
    </row>
    <row r="132" spans="1:9" ht="20.100000000000001" customHeight="1" x14ac:dyDescent="0.2">
      <c r="A132" s="1">
        <f t="shared" si="5"/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 t="shared" si="4"/>
        <v>1</v>
      </c>
      <c r="H132" s="32">
        <f>SUMIFS(成交额!$C:$C,成交额!$B:$B,$B132)</f>
        <v>246.66910147912401</v>
      </c>
      <c r="I132" s="1">
        <f>SUMIFS(成交额!L:L,成交额!I:I,B132)</f>
        <v>1</v>
      </c>
    </row>
    <row r="133" spans="1:9" ht="20.100000000000001" customHeight="1" x14ac:dyDescent="0.2">
      <c r="A133" s="1">
        <f t="shared" si="5"/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 t="shared" si="4"/>
        <v>1</v>
      </c>
      <c r="H133" s="32">
        <f>SUMIFS(成交额!$C:$C,成交额!$B:$B,$B133)</f>
        <v>24.823823073</v>
      </c>
      <c r="I133" s="1">
        <f>SUMIFS(成交额!L:L,成交额!I:I,B133)</f>
        <v>0</v>
      </c>
    </row>
    <row r="134" spans="1:9" ht="20.100000000000001" customHeight="1" x14ac:dyDescent="0.2">
      <c r="A134" s="1">
        <f t="shared" si="5"/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 t="shared" si="4"/>
        <v>1</v>
      </c>
      <c r="H134" s="32">
        <f>SUMIFS(成交额!$C:$C,成交额!$B:$B,$B134)</f>
        <v>34.685602007850001</v>
      </c>
      <c r="I134" s="1">
        <f>SUMIFS(成交额!L:L,成交额!I:I,B134)</f>
        <v>0</v>
      </c>
    </row>
    <row r="135" spans="1:9" ht="20.100000000000001" customHeight="1" x14ac:dyDescent="0.2">
      <c r="A135" s="1">
        <f t="shared" si="5"/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 t="shared" si="4"/>
        <v>1</v>
      </c>
      <c r="H135" s="32">
        <f>SUMIFS(成交额!$C:$C,成交额!$B:$B,$B135)</f>
        <v>12.893643204549999</v>
      </c>
      <c r="I135" s="1">
        <f>SUMIFS(成交额!L:L,成交额!I:I,B135)</f>
        <v>0</v>
      </c>
    </row>
    <row r="136" spans="1:9" ht="20.100000000000001" customHeight="1" x14ac:dyDescent="0.2">
      <c r="A136" s="1">
        <f t="shared" si="5"/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 t="shared" si="4"/>
        <v>1</v>
      </c>
      <c r="H136" s="32">
        <f>SUMIFS(成交额!$C:$C,成交额!$B:$B,$B136)</f>
        <v>34.777412912910002</v>
      </c>
      <c r="I136" s="1">
        <f>SUMIFS(成交额!L:L,成交额!I:I,B136)</f>
        <v>0</v>
      </c>
    </row>
    <row r="137" spans="1:9" ht="20.100000000000001" customHeight="1" x14ac:dyDescent="0.2">
      <c r="A137" s="1">
        <f t="shared" si="5"/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 t="shared" si="4"/>
        <v>1</v>
      </c>
      <c r="H137" s="32">
        <f>SUMIFS(成交额!$C:$C,成交额!$B:$B,$B137)</f>
        <v>44.5527386263499</v>
      </c>
      <c r="I137" s="1">
        <f>SUMIFS(成交额!L:L,成交额!I:I,B137)</f>
        <v>0</v>
      </c>
    </row>
    <row r="138" spans="1:9" ht="20.100000000000001" customHeight="1" x14ac:dyDescent="0.2">
      <c r="A138" s="1">
        <f t="shared" si="5"/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 t="shared" si="4"/>
        <v>1</v>
      </c>
      <c r="H138" s="32">
        <f>SUMIFS(成交额!$C:$C,成交额!$B:$B,$B138)</f>
        <v>153.2590479644</v>
      </c>
      <c r="I138" s="1">
        <f>SUMIFS(成交额!L:L,成交额!I:I,B138)</f>
        <v>1</v>
      </c>
    </row>
    <row r="139" spans="1:9" ht="20.100000000000001" customHeight="1" x14ac:dyDescent="0.2">
      <c r="A139" s="1">
        <f t="shared" si="5"/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 t="shared" si="4"/>
        <v>1</v>
      </c>
      <c r="H139" s="32">
        <f>SUMIFS(成交额!$C:$C,成交额!$B:$B,$B139)</f>
        <v>73.708987115499994</v>
      </c>
      <c r="I139" s="1">
        <f>SUMIFS(成交额!L:L,成交额!I:I,B139)</f>
        <v>1</v>
      </c>
    </row>
    <row r="140" spans="1:9" ht="20.100000000000001" customHeight="1" x14ac:dyDescent="0.2">
      <c r="A140" s="1">
        <f t="shared" si="5"/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 t="shared" si="4"/>
        <v>1</v>
      </c>
      <c r="H140" s="32">
        <f>SUMIFS(成交额!$C:$C,成交额!$B:$B,$B140)</f>
        <v>0</v>
      </c>
      <c r="I140" s="1">
        <f>SUMIFS(成交额!L:L,成交额!I:I,B140)</f>
        <v>0</v>
      </c>
    </row>
    <row r="141" spans="1:9" ht="20.100000000000001" customHeight="1" x14ac:dyDescent="0.2">
      <c r="A141" s="1">
        <f t="shared" si="5"/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 t="shared" si="4"/>
        <v>1</v>
      </c>
      <c r="H141" s="32">
        <f>SUMIFS(成交额!$C:$C,成交额!$B:$B,$B141)</f>
        <v>25.242465788250001</v>
      </c>
      <c r="I141" s="1">
        <f>SUMIFS(成交额!L:L,成交额!I:I,B141)</f>
        <v>0</v>
      </c>
    </row>
    <row r="142" spans="1:9" ht="20.100000000000001" customHeight="1" x14ac:dyDescent="0.2">
      <c r="A142" s="1">
        <f t="shared" si="5"/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 t="shared" si="4"/>
        <v>1</v>
      </c>
      <c r="H142" s="32">
        <f>SUMIFS(成交额!$C:$C,成交额!$B:$B,$B142)</f>
        <v>52.517844574037497</v>
      </c>
      <c r="I142" s="1">
        <f>SUMIFS(成交额!L:L,成交额!I:I,B142)</f>
        <v>1</v>
      </c>
    </row>
    <row r="143" spans="1:9" ht="20.100000000000001" customHeight="1" x14ac:dyDescent="0.2">
      <c r="A143" s="1">
        <f t="shared" si="5"/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 t="shared" si="4"/>
        <v>1</v>
      </c>
      <c r="H143" s="32">
        <f>SUMIFS(成交额!$C:$C,成交额!$B:$B,$B143)</f>
        <v>148.47081609392501</v>
      </c>
      <c r="I143" s="1">
        <f>SUMIFS(成交额!L:L,成交额!I:I,B143)</f>
        <v>1</v>
      </c>
    </row>
    <row r="144" spans="1:9" ht="20.100000000000001" customHeight="1" x14ac:dyDescent="0.2">
      <c r="A144" s="1">
        <f t="shared" si="5"/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 t="shared" si="4"/>
        <v>1</v>
      </c>
      <c r="H144" s="32">
        <f>SUMIFS(成交额!$C:$C,成交额!$B:$B,$B144)</f>
        <v>0</v>
      </c>
      <c r="I144" s="1">
        <f>SUMIFS(成交额!L:L,成交额!I:I,B144)</f>
        <v>0</v>
      </c>
    </row>
    <row r="145" spans="1:9" ht="20.100000000000001" customHeight="1" x14ac:dyDescent="0.2">
      <c r="A145" s="1">
        <f t="shared" si="5"/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 t="shared" si="4"/>
        <v>1</v>
      </c>
      <c r="H145" s="32">
        <f>SUMIFS(成交额!$C:$C,成交额!$B:$B,$B145)</f>
        <v>0</v>
      </c>
      <c r="I145" s="1">
        <f>SUMIFS(成交额!L:L,成交额!I:I,B145)</f>
        <v>0</v>
      </c>
    </row>
    <row r="146" spans="1:9" ht="20.100000000000001" customHeight="1" x14ac:dyDescent="0.2">
      <c r="A146" s="1">
        <f t="shared" si="5"/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 t="shared" si="4"/>
        <v>1</v>
      </c>
      <c r="H146" s="32">
        <f>SUMIFS(成交额!$C:$C,成交额!$B:$B,$B146)</f>
        <v>0</v>
      </c>
      <c r="I146" s="1">
        <f>SUMIFS(成交额!L:L,成交额!I:I,B146)</f>
        <v>0</v>
      </c>
    </row>
    <row r="147" spans="1:9" ht="20.100000000000001" customHeight="1" x14ac:dyDescent="0.2">
      <c r="A147" s="1">
        <f t="shared" si="5"/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 t="shared" si="4"/>
        <v>1</v>
      </c>
      <c r="H147" s="32">
        <f>SUMIFS(成交额!$C:$C,成交额!$B:$B,$B147)</f>
        <v>28.209348999249901</v>
      </c>
      <c r="I147" s="1">
        <f>SUMIFS(成交额!L:L,成交额!I:I,B147)</f>
        <v>0</v>
      </c>
    </row>
    <row r="148" spans="1:9" ht="20.100000000000001" customHeight="1" x14ac:dyDescent="0.2">
      <c r="A148" s="1">
        <f t="shared" si="5"/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 t="shared" si="4"/>
        <v>1</v>
      </c>
      <c r="H148" s="32">
        <f>SUMIFS(成交额!$C:$C,成交额!$B:$B,$B148)</f>
        <v>21.694210842362398</v>
      </c>
      <c r="I148" s="1">
        <f>SUMIFS(成交额!L:L,成交额!I:I,B148)</f>
        <v>0</v>
      </c>
    </row>
    <row r="149" spans="1:9" ht="20.100000000000001" customHeight="1" x14ac:dyDescent="0.2">
      <c r="A149" s="1">
        <f t="shared" si="5"/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 t="shared" si="4"/>
        <v>1</v>
      </c>
      <c r="H149" s="32">
        <f>SUMIFS(成交额!$C:$C,成交额!$B:$B,$B149)</f>
        <v>39.351120032799997</v>
      </c>
      <c r="I149" s="1">
        <f>SUMIFS(成交额!L:L,成交额!I:I,B149)</f>
        <v>0</v>
      </c>
    </row>
    <row r="150" spans="1:9" ht="20.100000000000001" customHeight="1" x14ac:dyDescent="0.2">
      <c r="A150" s="1">
        <f t="shared" si="5"/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 t="shared" si="4"/>
        <v>1</v>
      </c>
      <c r="H150" s="32">
        <f>SUMIFS(成交额!$C:$C,成交额!$B:$B,$B150)</f>
        <v>0</v>
      </c>
      <c r="I150" s="1">
        <f>SUMIFS(成交额!L:L,成交额!I:I,B150)</f>
        <v>0</v>
      </c>
    </row>
    <row r="151" spans="1:9" ht="20.100000000000001" customHeight="1" x14ac:dyDescent="0.2">
      <c r="A151" s="1">
        <f t="shared" si="5"/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 t="shared" si="4"/>
        <v>1</v>
      </c>
      <c r="H151" s="32">
        <f>SUMIFS(成交额!$C:$C,成交额!$B:$B,$B151)</f>
        <v>0</v>
      </c>
      <c r="I151" s="1">
        <f>SUMIFS(成交额!L:L,成交额!I:I,B151)</f>
        <v>0</v>
      </c>
    </row>
    <row r="152" spans="1:9" ht="20.100000000000001" customHeight="1" x14ac:dyDescent="0.2">
      <c r="A152" s="1">
        <f t="shared" si="5"/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 t="shared" si="4"/>
        <v>1</v>
      </c>
      <c r="H152" s="32">
        <f>SUMIFS(成交额!$C:$C,成交额!$B:$B,$B152)</f>
        <v>0</v>
      </c>
      <c r="I152" s="1">
        <f>SUMIFS(成交额!L:L,成交额!I:I,B152)</f>
        <v>0</v>
      </c>
    </row>
    <row r="153" spans="1:9" ht="20.100000000000001" customHeight="1" x14ac:dyDescent="0.2">
      <c r="A153" s="1">
        <f t="shared" si="5"/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 t="shared" si="4"/>
        <v>1</v>
      </c>
      <c r="H153" s="32">
        <f>SUMIFS(成交额!$C:$C,成交额!$B:$B,$B153)</f>
        <v>0</v>
      </c>
      <c r="I153" s="1">
        <f>SUMIFS(成交额!L:L,成交额!I:I,B153)</f>
        <v>0</v>
      </c>
    </row>
    <row r="154" spans="1:9" ht="20.100000000000001" customHeight="1" x14ac:dyDescent="0.2">
      <c r="A154" s="1">
        <f t="shared" si="5"/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 t="shared" si="4"/>
        <v>1</v>
      </c>
      <c r="H154" s="32">
        <f>SUMIFS(成交额!$C:$C,成交额!$B:$B,$B154)</f>
        <v>0</v>
      </c>
      <c r="I154" s="1">
        <f>SUMIFS(成交额!L:L,成交额!I:I,B154)</f>
        <v>1</v>
      </c>
    </row>
    <row r="155" spans="1:9" ht="20.100000000000001" customHeight="1" x14ac:dyDescent="0.2">
      <c r="A155" s="1">
        <f t="shared" si="5"/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 t="shared" si="4"/>
        <v>1</v>
      </c>
      <c r="H155" s="32">
        <f>SUMIFS(成交额!$C:$C,成交额!$B:$B,$B155)</f>
        <v>35.626902797699998</v>
      </c>
      <c r="I155" s="1">
        <f>SUMIFS(成交额!L:L,成交额!I:I,B155)</f>
        <v>0</v>
      </c>
    </row>
    <row r="156" spans="1:9" ht="20.100000000000001" customHeight="1" x14ac:dyDescent="0.2">
      <c r="A156" s="1">
        <f t="shared" si="5"/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 t="shared" si="4"/>
        <v>1</v>
      </c>
      <c r="H156" s="32">
        <f>SUMIFS(成交额!$C:$C,成交额!$B:$B,$B156)</f>
        <v>107.03267174552001</v>
      </c>
      <c r="I156" s="1">
        <f>SUMIFS(成交额!L:L,成交额!I:I,B156)</f>
        <v>0</v>
      </c>
    </row>
    <row r="157" spans="1:9" ht="20.100000000000001" customHeight="1" x14ac:dyDescent="0.2">
      <c r="A157" s="1">
        <f t="shared" si="5"/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 t="shared" si="4"/>
        <v>1</v>
      </c>
      <c r="H157" s="32">
        <f>SUMIFS(成交额!$C:$C,成交额!$B:$B,$B157)</f>
        <v>0</v>
      </c>
      <c r="I157" s="1">
        <f>SUMIFS(成交额!L:L,成交额!I:I,B157)</f>
        <v>0</v>
      </c>
    </row>
    <row r="158" spans="1:9" ht="20.100000000000001" customHeight="1" x14ac:dyDescent="0.2">
      <c r="A158" s="1">
        <f t="shared" si="5"/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 t="shared" si="4"/>
        <v>1</v>
      </c>
      <c r="H158" s="32">
        <f>SUMIFS(成交额!$C:$C,成交额!$B:$B,$B158)</f>
        <v>60.342786745562499</v>
      </c>
      <c r="I158" s="1">
        <f>SUMIFS(成交额!L:L,成交额!I:I,B158)</f>
        <v>1</v>
      </c>
    </row>
    <row r="159" spans="1:9" ht="20.100000000000001" customHeight="1" x14ac:dyDescent="0.2">
      <c r="A159" s="1">
        <f t="shared" si="5"/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 t="shared" si="4"/>
        <v>1</v>
      </c>
      <c r="H159" s="32">
        <f>SUMIFS(成交额!$C:$C,成交额!$B:$B,$B159)</f>
        <v>122.667971090487</v>
      </c>
      <c r="I159" s="1">
        <f>SUMIFS(成交额!L:L,成交额!I:I,B159)</f>
        <v>1</v>
      </c>
    </row>
    <row r="160" spans="1:9" ht="20.100000000000001" customHeight="1" x14ac:dyDescent="0.2">
      <c r="A160" s="1">
        <f t="shared" si="5"/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 t="shared" si="4"/>
        <v>1</v>
      </c>
      <c r="H160" s="32">
        <f>SUMIFS(成交额!$C:$C,成交额!$B:$B,$B160)</f>
        <v>49.585986171979997</v>
      </c>
      <c r="I160" s="1">
        <f>SUMIFS(成交额!L:L,成交额!I:I,B160)</f>
        <v>0</v>
      </c>
    </row>
    <row r="161" spans="1:9" ht="20.100000000000001" customHeight="1" x14ac:dyDescent="0.2">
      <c r="A161" s="1">
        <f t="shared" si="5"/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 t="shared" si="4"/>
        <v>1</v>
      </c>
      <c r="H161" s="32">
        <f>SUMIFS(成交额!$C:$C,成交额!$B:$B,$B161)</f>
        <v>64.481520378582005</v>
      </c>
      <c r="I161" s="1">
        <f>SUMIFS(成交额!L:L,成交额!I:I,B161)</f>
        <v>0</v>
      </c>
    </row>
    <row r="162" spans="1:9" ht="20.100000000000001" customHeight="1" x14ac:dyDescent="0.2">
      <c r="A162" s="1">
        <f t="shared" si="5"/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 t="shared" si="4"/>
        <v>1</v>
      </c>
      <c r="H162" s="32">
        <f>SUMIFS(成交额!$C:$C,成交额!$B:$B,$B162)</f>
        <v>19.152272706087398</v>
      </c>
      <c r="I162" s="1">
        <f>SUMIFS(成交额!L:L,成交额!I:I,B162)</f>
        <v>0</v>
      </c>
    </row>
    <row r="163" spans="1:9" ht="20.100000000000001" customHeight="1" x14ac:dyDescent="0.2">
      <c r="A163" s="1">
        <f t="shared" si="5"/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 t="shared" si="4"/>
        <v>1</v>
      </c>
      <c r="H163" s="32">
        <f>SUMIFS(成交额!$C:$C,成交额!$B:$B,$B163)</f>
        <v>140.86829088815</v>
      </c>
      <c r="I163" s="1">
        <f>SUMIFS(成交额!L:L,成交额!I:I,B163)</f>
        <v>1</v>
      </c>
    </row>
    <row r="164" spans="1:9" ht="20.100000000000001" customHeight="1" x14ac:dyDescent="0.2">
      <c r="A164" s="1">
        <f t="shared" si="5"/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 t="shared" si="4"/>
        <v>1</v>
      </c>
      <c r="H164" s="32">
        <f>SUMIFS(成交额!$C:$C,成交额!$B:$B,$B164)</f>
        <v>59.236293431999997</v>
      </c>
      <c r="I164" s="1">
        <f>SUMIFS(成交额!L:L,成交额!I:I,B164)</f>
        <v>0</v>
      </c>
    </row>
    <row r="165" spans="1:9" ht="20.100000000000001" customHeight="1" x14ac:dyDescent="0.2">
      <c r="A165" s="1">
        <f t="shared" si="5"/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 t="shared" si="4"/>
        <v>1</v>
      </c>
      <c r="H165" s="32">
        <f>SUMIFS(成交额!$C:$C,成交额!$B:$B,$B165)</f>
        <v>0</v>
      </c>
      <c r="I165" s="1">
        <f>SUMIFS(成交额!L:L,成交额!I:I,B165)</f>
        <v>1</v>
      </c>
    </row>
    <row r="166" spans="1:9" ht="20.100000000000001" customHeight="1" x14ac:dyDescent="0.2">
      <c r="A166" s="1">
        <f t="shared" si="5"/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 t="shared" si="4"/>
        <v>1</v>
      </c>
      <c r="H166" s="32">
        <f>SUMIFS(成交额!$C:$C,成交额!$B:$B,$B166)</f>
        <v>57.307255021574903</v>
      </c>
      <c r="I166" s="1">
        <f>SUMIFS(成交额!L:L,成交额!I:I,B166)</f>
        <v>0</v>
      </c>
    </row>
    <row r="167" spans="1:9" ht="20.100000000000001" customHeight="1" x14ac:dyDescent="0.2">
      <c r="A167" s="1">
        <f t="shared" si="5"/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 t="shared" si="4"/>
        <v>1</v>
      </c>
      <c r="H167" s="32">
        <f>SUMIFS(成交额!$C:$C,成交额!$B:$B,$B167)</f>
        <v>20.756655919999901</v>
      </c>
      <c r="I167" s="1">
        <f>SUMIFS(成交额!L:L,成交额!I:I,B167)</f>
        <v>0</v>
      </c>
    </row>
    <row r="168" spans="1:9" ht="20.100000000000001" customHeight="1" x14ac:dyDescent="0.2">
      <c r="A168" s="1">
        <f t="shared" si="5"/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 t="shared" si="4"/>
        <v>1</v>
      </c>
      <c r="H168" s="32">
        <f>SUMIFS(成交额!$C:$C,成交额!$B:$B,$B168)</f>
        <v>48.120589736999897</v>
      </c>
      <c r="I168" s="1">
        <f>SUMIFS(成交额!L:L,成交额!I:I,B168)</f>
        <v>1</v>
      </c>
    </row>
    <row r="169" spans="1:9" ht="20.100000000000001" customHeight="1" x14ac:dyDescent="0.2">
      <c r="A169" s="1">
        <f t="shared" si="5"/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 t="shared" si="4"/>
        <v>1</v>
      </c>
      <c r="H169" s="32">
        <f>SUMIFS(成交额!$C:$C,成交额!$B:$B,$B169)</f>
        <v>27.0219825484</v>
      </c>
      <c r="I169" s="1">
        <f>SUMIFS(成交额!L:L,成交额!I:I,B169)</f>
        <v>0</v>
      </c>
    </row>
    <row r="170" spans="1:9" ht="20.100000000000001" customHeight="1" x14ac:dyDescent="0.2">
      <c r="A170" s="1">
        <f t="shared" si="5"/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 t="shared" si="4"/>
        <v>1</v>
      </c>
      <c r="H170" s="32">
        <f>SUMIFS(成交额!$C:$C,成交额!$B:$B,$B170)</f>
        <v>99.700611977487497</v>
      </c>
      <c r="I170" s="1">
        <f>SUMIFS(成交额!L:L,成交额!I:I,B170)</f>
        <v>1</v>
      </c>
    </row>
    <row r="171" spans="1:9" ht="20.100000000000001" customHeight="1" x14ac:dyDescent="0.2">
      <c r="A171" s="1">
        <f t="shared" si="5"/>
        <v>170</v>
      </c>
      <c r="B171" s="1" t="s">
        <v>276</v>
      </c>
      <c r="D171" s="1">
        <v>0</v>
      </c>
      <c r="E171" s="1">
        <f>COUNTIFS(各大指数成分股!P:P,B171)</f>
        <v>0</v>
      </c>
      <c r="F171" s="1">
        <v>1</v>
      </c>
      <c r="G171" s="1">
        <f t="shared" si="4"/>
        <v>1</v>
      </c>
      <c r="H171" s="32">
        <f>SUMIFS(成交额!$C:$C,成交额!$B:$B,$B171)</f>
        <v>263.47569946007502</v>
      </c>
      <c r="I171" s="1">
        <f>SUMIFS(成交额!L:L,成交额!I:I,B171)</f>
        <v>1</v>
      </c>
    </row>
    <row r="172" spans="1:9" ht="20.100000000000001" customHeight="1" x14ac:dyDescent="0.2">
      <c r="A172" s="1">
        <f t="shared" si="5"/>
        <v>171</v>
      </c>
      <c r="B172" s="1" t="s">
        <v>277</v>
      </c>
      <c r="D172" s="1">
        <v>0</v>
      </c>
      <c r="E172" s="1">
        <f>COUNTIFS(各大指数成分股!P:P,B172)</f>
        <v>0</v>
      </c>
      <c r="F172" s="1">
        <v>1</v>
      </c>
      <c r="G172" s="1">
        <f t="shared" si="4"/>
        <v>1</v>
      </c>
      <c r="H172" s="32">
        <f>SUMIFS(成交额!$C:$C,成交额!$B:$B,$B172)</f>
        <v>21.538726899568701</v>
      </c>
      <c r="I172" s="1">
        <f>SUMIFS(成交额!L:L,成交额!I:I,B172)</f>
        <v>0</v>
      </c>
    </row>
    <row r="173" spans="1:9" ht="20.100000000000001" customHeight="1" x14ac:dyDescent="0.2">
      <c r="A173" s="1">
        <f t="shared" si="5"/>
        <v>172</v>
      </c>
      <c r="B173" s="1" t="s">
        <v>1194</v>
      </c>
      <c r="D173" s="1">
        <v>0</v>
      </c>
      <c r="E173" s="1">
        <f>COUNTIFS(各大指数成分股!P:P,B173)</f>
        <v>1</v>
      </c>
      <c r="G173" s="1">
        <f t="shared" si="4"/>
        <v>1</v>
      </c>
      <c r="H173" s="32">
        <f>SUMIFS(成交额!$C:$C,成交额!$B:$B,$B173)</f>
        <v>0</v>
      </c>
      <c r="I173" s="1">
        <f>SUMIFS(成交额!L:L,成交额!I:I,B173)</f>
        <v>0</v>
      </c>
    </row>
    <row r="174" spans="1:9" ht="20.100000000000001" customHeight="1" x14ac:dyDescent="0.2">
      <c r="A174" s="1">
        <f t="shared" si="5"/>
        <v>173</v>
      </c>
      <c r="B174" s="1" t="s">
        <v>278</v>
      </c>
      <c r="D174" s="1">
        <v>0</v>
      </c>
      <c r="E174" s="1">
        <f>COUNTIFS(各大指数成分股!P:P,B174)</f>
        <v>1</v>
      </c>
      <c r="G174" s="1">
        <f t="shared" si="4"/>
        <v>1</v>
      </c>
      <c r="H174" s="32">
        <f>SUMIFS(成交额!$C:$C,成交额!$B:$B,$B174)</f>
        <v>85.424331350324906</v>
      </c>
      <c r="I174" s="1">
        <f>SUMIFS(成交额!L:L,成交额!I:I,B174)</f>
        <v>1</v>
      </c>
    </row>
    <row r="175" spans="1:9" ht="20.100000000000001" customHeight="1" x14ac:dyDescent="0.2">
      <c r="A175" s="1">
        <f t="shared" si="5"/>
        <v>174</v>
      </c>
      <c r="B175" s="1" t="s">
        <v>30</v>
      </c>
      <c r="D175" s="1">
        <v>0</v>
      </c>
      <c r="E175" s="1">
        <f>COUNTIFS(各大指数成分股!P:P,B175)</f>
        <v>1</v>
      </c>
      <c r="G175" s="1">
        <f t="shared" si="4"/>
        <v>1</v>
      </c>
      <c r="H175" s="32">
        <f>SUMIFS(成交额!$C:$C,成交额!$B:$B,$B175)</f>
        <v>158.154576812925</v>
      </c>
      <c r="I175" s="1">
        <f>SUMIFS(成交额!L:L,成交额!I:I,B175)</f>
        <v>1</v>
      </c>
    </row>
    <row r="176" spans="1:9" ht="20.100000000000001" customHeight="1" x14ac:dyDescent="0.2">
      <c r="A176" s="1">
        <f t="shared" si="5"/>
        <v>175</v>
      </c>
      <c r="B176" s="1" t="s">
        <v>280</v>
      </c>
      <c r="D176" s="1">
        <v>0</v>
      </c>
      <c r="E176" s="1">
        <f>COUNTIFS(各大指数成分股!P:P,B176)</f>
        <v>0</v>
      </c>
      <c r="F176" s="1">
        <v>1</v>
      </c>
      <c r="G176" s="1">
        <f t="shared" si="4"/>
        <v>1</v>
      </c>
      <c r="H176" s="32">
        <f>SUMIFS(成交额!$C:$C,成交额!$B:$B,$B176)</f>
        <v>53.822473061912497</v>
      </c>
      <c r="I176" s="1">
        <f>SUMIFS(成交额!L:L,成交额!I:I,B176)</f>
        <v>0</v>
      </c>
    </row>
    <row r="177" spans="1:9" ht="20.100000000000001" customHeight="1" x14ac:dyDescent="0.2">
      <c r="A177" s="1">
        <f t="shared" si="5"/>
        <v>176</v>
      </c>
      <c r="B177" s="1" t="s">
        <v>281</v>
      </c>
      <c r="D177" s="1">
        <v>0</v>
      </c>
      <c r="E177" s="1">
        <f>COUNTIFS(各大指数成分股!P:P,B177)</f>
        <v>1</v>
      </c>
      <c r="G177" s="1">
        <f t="shared" si="4"/>
        <v>1</v>
      </c>
      <c r="H177" s="32">
        <f>SUMIFS(成交额!$C:$C,成交额!$B:$B,$B177)</f>
        <v>27.72752015575</v>
      </c>
      <c r="I177" s="1">
        <f>SUMIFS(成交额!L:L,成交额!I:I,B177)</f>
        <v>0</v>
      </c>
    </row>
    <row r="178" spans="1:9" ht="20.100000000000001" customHeight="1" x14ac:dyDescent="0.2">
      <c r="A178" s="1">
        <f t="shared" si="5"/>
        <v>177</v>
      </c>
      <c r="B178" s="1" t="s">
        <v>282</v>
      </c>
      <c r="D178" s="1">
        <v>0</v>
      </c>
      <c r="E178" s="1">
        <f>COUNTIFS(各大指数成分股!P:P,B178)</f>
        <v>0</v>
      </c>
      <c r="F178" s="1">
        <v>1</v>
      </c>
      <c r="G178" s="1">
        <f t="shared" si="4"/>
        <v>1</v>
      </c>
      <c r="H178" s="32">
        <f>SUMIFS(成交额!$C:$C,成交额!$B:$B,$B178)</f>
        <v>83.234288433949999</v>
      </c>
      <c r="I178" s="1">
        <f>SUMIFS(成交额!L:L,成交额!I:I,B178)</f>
        <v>1</v>
      </c>
    </row>
    <row r="179" spans="1:9" ht="20.100000000000001" customHeight="1" x14ac:dyDescent="0.2">
      <c r="A179" s="1">
        <f t="shared" si="5"/>
        <v>178</v>
      </c>
      <c r="B179" s="1" t="s">
        <v>1196</v>
      </c>
      <c r="D179" s="1">
        <v>0</v>
      </c>
      <c r="E179" s="1">
        <f>COUNTIFS(各大指数成分股!P:P,B179)</f>
        <v>1</v>
      </c>
      <c r="G179" s="1">
        <f t="shared" si="4"/>
        <v>1</v>
      </c>
      <c r="H179" s="32">
        <f>SUMIFS(成交额!$C:$C,成交额!$B:$B,$B179)</f>
        <v>0</v>
      </c>
      <c r="I179" s="1">
        <f>SUMIFS(成交额!L:L,成交额!I:I,B179)</f>
        <v>0</v>
      </c>
    </row>
    <row r="180" spans="1:9" ht="20.100000000000001" customHeight="1" x14ac:dyDescent="0.2">
      <c r="A180" s="1">
        <f t="shared" si="5"/>
        <v>179</v>
      </c>
      <c r="B180" s="1" t="s">
        <v>1157</v>
      </c>
      <c r="D180" s="1">
        <v>0</v>
      </c>
      <c r="E180" s="1">
        <f>COUNTIFS(各大指数成分股!P:P,B180)</f>
        <v>1</v>
      </c>
      <c r="G180" s="1">
        <f t="shared" si="4"/>
        <v>1</v>
      </c>
      <c r="H180" s="32">
        <f>SUMIFS(成交额!$C:$C,成交额!$B:$B,$B180)</f>
        <v>0</v>
      </c>
      <c r="I180" s="1">
        <f>SUMIFS(成交额!L:L,成交额!I:I,B180)</f>
        <v>0</v>
      </c>
    </row>
    <row r="181" spans="1:9" ht="20.100000000000001" customHeight="1" x14ac:dyDescent="0.2">
      <c r="A181" s="1">
        <f t="shared" si="5"/>
        <v>180</v>
      </c>
      <c r="B181" s="1" t="s">
        <v>285</v>
      </c>
      <c r="D181" s="1">
        <v>0</v>
      </c>
      <c r="E181" s="1">
        <f>COUNTIFS(各大指数成分股!P:P,B181)</f>
        <v>1</v>
      </c>
      <c r="G181" s="1">
        <f t="shared" si="4"/>
        <v>1</v>
      </c>
      <c r="H181" s="32">
        <f>SUMIFS(成交额!$C:$C,成交额!$B:$B,$B181)</f>
        <v>339.0523902612</v>
      </c>
      <c r="I181" s="1">
        <f>SUMIFS(成交额!L:L,成交额!I:I,B181)</f>
        <v>1</v>
      </c>
    </row>
    <row r="182" spans="1:9" ht="20.100000000000001" customHeight="1" x14ac:dyDescent="0.2">
      <c r="A182" s="1">
        <f t="shared" si="5"/>
        <v>181</v>
      </c>
      <c r="B182" s="1" t="s">
        <v>286</v>
      </c>
      <c r="D182" s="1">
        <v>0</v>
      </c>
      <c r="E182" s="1">
        <f>COUNTIFS(各大指数成分股!P:P,B182)</f>
        <v>1</v>
      </c>
      <c r="G182" s="1">
        <f t="shared" si="4"/>
        <v>1</v>
      </c>
      <c r="H182" s="32">
        <f>SUMIFS(成交额!$C:$C,成交额!$B:$B,$B182)</f>
        <v>238.23937570125</v>
      </c>
      <c r="I182" s="1">
        <f>SUMIFS(成交额!L:L,成交额!I:I,B182)</f>
        <v>1</v>
      </c>
    </row>
    <row r="183" spans="1:9" ht="20.100000000000001" customHeight="1" x14ac:dyDescent="0.2">
      <c r="A183" s="1">
        <f t="shared" si="5"/>
        <v>182</v>
      </c>
      <c r="B183" s="1" t="s">
        <v>287</v>
      </c>
      <c r="D183" s="1">
        <v>0</v>
      </c>
      <c r="E183" s="1">
        <f>COUNTIFS(各大指数成分股!P:P,B183)</f>
        <v>1</v>
      </c>
      <c r="G183" s="1">
        <f t="shared" si="4"/>
        <v>1</v>
      </c>
      <c r="H183" s="32">
        <f>SUMIFS(成交额!$C:$C,成交额!$B:$B,$B183)</f>
        <v>196.13811501107699</v>
      </c>
      <c r="I183" s="1">
        <f>SUMIFS(成交额!L:L,成交额!I:I,B183)</f>
        <v>1</v>
      </c>
    </row>
    <row r="184" spans="1:9" ht="20.100000000000001" customHeight="1" x14ac:dyDescent="0.2">
      <c r="A184" s="1">
        <f t="shared" si="5"/>
        <v>183</v>
      </c>
      <c r="B184" s="1" t="s">
        <v>289</v>
      </c>
      <c r="D184" s="1">
        <v>0</v>
      </c>
      <c r="E184" s="1">
        <f>COUNTIFS(各大指数成分股!P:P,B184)</f>
        <v>1</v>
      </c>
      <c r="G184" s="1">
        <f t="shared" si="4"/>
        <v>1</v>
      </c>
      <c r="H184" s="32">
        <f>SUMIFS(成交额!$C:$C,成交额!$B:$B,$B184)</f>
        <v>56.160782167874899</v>
      </c>
      <c r="I184" s="1">
        <f>SUMIFS(成交额!L:L,成交额!I:I,B184)</f>
        <v>1</v>
      </c>
    </row>
    <row r="185" spans="1:9" ht="20.100000000000001" customHeight="1" x14ac:dyDescent="0.2">
      <c r="A185" s="1">
        <f t="shared" si="5"/>
        <v>184</v>
      </c>
      <c r="B185" s="1" t="s">
        <v>853</v>
      </c>
      <c r="D185" s="1">
        <v>0</v>
      </c>
      <c r="E185" s="1">
        <f>COUNTIFS(各大指数成分股!P:P,B185)</f>
        <v>1</v>
      </c>
      <c r="G185" s="1">
        <f t="shared" si="4"/>
        <v>1</v>
      </c>
      <c r="H185" s="32">
        <f>SUMIFS(成交额!$C:$C,成交额!$B:$B,$B185)</f>
        <v>0</v>
      </c>
      <c r="I185" s="1">
        <f>SUMIFS(成交额!L:L,成交额!I:I,B185)</f>
        <v>0</v>
      </c>
    </row>
    <row r="186" spans="1:9" ht="20.100000000000001" customHeight="1" x14ac:dyDescent="0.2">
      <c r="A186" s="1">
        <f t="shared" si="5"/>
        <v>185</v>
      </c>
      <c r="B186" s="1" t="s">
        <v>290</v>
      </c>
      <c r="D186" s="1">
        <v>0</v>
      </c>
      <c r="E186" s="1">
        <f>COUNTIFS(各大指数成分股!P:P,B186)</f>
        <v>1</v>
      </c>
      <c r="G186" s="1">
        <f t="shared" si="4"/>
        <v>1</v>
      </c>
      <c r="H186" s="32">
        <f>SUMIFS(成交额!$C:$C,成交额!$B:$B,$B186)</f>
        <v>21.625211517187498</v>
      </c>
      <c r="I186" s="1">
        <f>SUMIFS(成交额!L:L,成交额!I:I,B186)</f>
        <v>0</v>
      </c>
    </row>
    <row r="187" spans="1:9" ht="20.100000000000001" customHeight="1" x14ac:dyDescent="0.2">
      <c r="A187" s="1">
        <f t="shared" si="5"/>
        <v>186</v>
      </c>
      <c r="B187" s="1" t="s">
        <v>291</v>
      </c>
      <c r="D187" s="1">
        <v>0</v>
      </c>
      <c r="E187" s="1">
        <f>COUNTIFS(各大指数成分股!P:P,B187)</f>
        <v>1</v>
      </c>
      <c r="G187" s="1">
        <f t="shared" si="4"/>
        <v>1</v>
      </c>
      <c r="H187" s="32">
        <f>SUMIFS(成交额!$C:$C,成交额!$B:$B,$B187)</f>
        <v>50.643739107172202</v>
      </c>
      <c r="I187" s="1">
        <f>SUMIFS(成交额!L:L,成交额!I:I,B187)</f>
        <v>0</v>
      </c>
    </row>
    <row r="188" spans="1:9" ht="20.100000000000001" customHeight="1" x14ac:dyDescent="0.2">
      <c r="A188" s="1">
        <f t="shared" si="5"/>
        <v>187</v>
      </c>
      <c r="B188" s="1" t="s">
        <v>292</v>
      </c>
      <c r="D188" s="1">
        <v>0</v>
      </c>
      <c r="E188" s="1">
        <f>COUNTIFS(各大指数成分股!P:P,B188)</f>
        <v>1</v>
      </c>
      <c r="G188" s="1">
        <f t="shared" si="4"/>
        <v>1</v>
      </c>
      <c r="H188" s="32">
        <f>SUMIFS(成交额!$C:$C,成交额!$B:$B,$B188)</f>
        <v>33.814128147200002</v>
      </c>
      <c r="I188" s="1">
        <f>SUMIFS(成交额!L:L,成交额!I:I,B188)</f>
        <v>0</v>
      </c>
    </row>
    <row r="189" spans="1:9" ht="20.100000000000001" customHeight="1" x14ac:dyDescent="0.2">
      <c r="A189" s="1">
        <f t="shared" si="5"/>
        <v>188</v>
      </c>
      <c r="B189" s="1" t="s">
        <v>293</v>
      </c>
      <c r="D189" s="1">
        <v>0</v>
      </c>
      <c r="E189" s="1">
        <f>COUNTIFS(各大指数成分股!P:P,B189)</f>
        <v>1</v>
      </c>
      <c r="G189" s="1">
        <f t="shared" si="4"/>
        <v>1</v>
      </c>
      <c r="H189" s="32">
        <f>SUMIFS(成交额!$C:$C,成交额!$B:$B,$B189)</f>
        <v>43.183347827246401</v>
      </c>
      <c r="I189" s="1">
        <f>SUMIFS(成交额!L:L,成交额!I:I,B189)</f>
        <v>0</v>
      </c>
    </row>
    <row r="190" spans="1:9" ht="20.100000000000001" customHeight="1" x14ac:dyDescent="0.2">
      <c r="A190" s="1">
        <f t="shared" si="5"/>
        <v>189</v>
      </c>
      <c r="B190" s="1" t="s">
        <v>294</v>
      </c>
      <c r="D190" s="1">
        <v>0</v>
      </c>
      <c r="E190" s="1">
        <f>COUNTIFS(各大指数成分股!P:P,B190)</f>
        <v>1</v>
      </c>
      <c r="G190" s="1">
        <f t="shared" si="4"/>
        <v>1</v>
      </c>
      <c r="H190" s="32">
        <f>SUMIFS(成交额!$C:$C,成交额!$B:$B,$B190)</f>
        <v>108.405134119537</v>
      </c>
      <c r="I190" s="1">
        <f>SUMIFS(成交额!L:L,成交额!I:I,B190)</f>
        <v>1</v>
      </c>
    </row>
    <row r="191" spans="1:9" ht="20.100000000000001" customHeight="1" x14ac:dyDescent="0.2">
      <c r="A191" s="1">
        <f t="shared" si="5"/>
        <v>190</v>
      </c>
      <c r="B191" s="1" t="s">
        <v>295</v>
      </c>
      <c r="D191" s="1">
        <v>0</v>
      </c>
      <c r="E191" s="1">
        <f>COUNTIFS(各大指数成分股!P:P,B191)</f>
        <v>1</v>
      </c>
      <c r="G191" s="1">
        <f t="shared" si="4"/>
        <v>1</v>
      </c>
      <c r="H191" s="32">
        <f>SUMIFS(成交额!$C:$C,成交额!$B:$B,$B191)</f>
        <v>211.1338846152</v>
      </c>
      <c r="I191" s="1">
        <f>SUMIFS(成交额!L:L,成交额!I:I,B191)</f>
        <v>1</v>
      </c>
    </row>
    <row r="192" spans="1:9" ht="20.100000000000001" customHeight="1" x14ac:dyDescent="0.2">
      <c r="A192" s="1">
        <f t="shared" si="5"/>
        <v>191</v>
      </c>
      <c r="B192" s="1" t="s">
        <v>296</v>
      </c>
      <c r="D192" s="1">
        <v>0</v>
      </c>
      <c r="E192" s="1">
        <f>COUNTIFS(各大指数成分股!P:P,B192)</f>
        <v>1</v>
      </c>
      <c r="G192" s="1">
        <f t="shared" si="4"/>
        <v>1</v>
      </c>
      <c r="H192" s="32">
        <f>SUMIFS(成交额!$C:$C,成交额!$B:$B,$B192)</f>
        <v>59.974253302289902</v>
      </c>
      <c r="I192" s="1">
        <f>SUMIFS(成交额!L:L,成交额!I:I,B192)</f>
        <v>0</v>
      </c>
    </row>
    <row r="193" spans="1:9" ht="20.100000000000001" customHeight="1" x14ac:dyDescent="0.2">
      <c r="A193" s="1">
        <f t="shared" si="5"/>
        <v>192</v>
      </c>
      <c r="B193" s="1" t="s">
        <v>297</v>
      </c>
      <c r="D193" s="1">
        <v>0</v>
      </c>
      <c r="E193" s="1">
        <f>COUNTIFS(各大指数成分股!P:P,B193)</f>
        <v>1</v>
      </c>
      <c r="G193" s="1">
        <f t="shared" si="4"/>
        <v>1</v>
      </c>
      <c r="H193" s="32">
        <f>SUMIFS(成交额!$C:$C,成交额!$B:$B,$B193)</f>
        <v>52.030438988749999</v>
      </c>
      <c r="I193" s="1">
        <f>SUMIFS(成交额!L:L,成交额!I:I,B193)</f>
        <v>0</v>
      </c>
    </row>
    <row r="194" spans="1:9" ht="20.100000000000001" customHeight="1" x14ac:dyDescent="0.2">
      <c r="A194" s="1">
        <f t="shared" si="5"/>
        <v>193</v>
      </c>
      <c r="B194" s="1" t="s">
        <v>298</v>
      </c>
      <c r="D194" s="1">
        <v>0</v>
      </c>
      <c r="E194" s="1">
        <f>COUNTIFS(各大指数成分股!P:P,B194)</f>
        <v>1</v>
      </c>
      <c r="G194" s="1">
        <f t="shared" ref="G194:G257" si="6">COUNTIFS(B:B,B194)</f>
        <v>1</v>
      </c>
      <c r="H194" s="32">
        <f>SUMIFS(成交额!$C:$C,成交额!$B:$B,$B194)</f>
        <v>100.609398268454</v>
      </c>
      <c r="I194" s="1">
        <f>SUMIFS(成交额!L:L,成交额!I:I,B194)</f>
        <v>1</v>
      </c>
    </row>
    <row r="195" spans="1:9" ht="20.100000000000001" customHeight="1" x14ac:dyDescent="0.2">
      <c r="A195" s="1">
        <f t="shared" ref="A195:A258" si="7">1+A194</f>
        <v>194</v>
      </c>
      <c r="B195" s="1" t="s">
        <v>300</v>
      </c>
      <c r="D195" s="1">
        <v>0</v>
      </c>
      <c r="E195" s="1">
        <f>COUNTIFS(各大指数成分股!P:P,B195)</f>
        <v>0</v>
      </c>
      <c r="F195" s="1">
        <v>1</v>
      </c>
      <c r="G195" s="1">
        <f t="shared" si="6"/>
        <v>1</v>
      </c>
      <c r="H195" s="32">
        <f>SUMIFS(成交额!$C:$C,成交额!$B:$B,$B195)</f>
        <v>122.46196380599901</v>
      </c>
      <c r="I195" s="1">
        <f>SUMIFS(成交额!L:L,成交额!I:I,B195)</f>
        <v>1</v>
      </c>
    </row>
    <row r="196" spans="1:9" ht="20.100000000000001" customHeight="1" x14ac:dyDescent="0.2">
      <c r="A196" s="1">
        <f t="shared" si="7"/>
        <v>195</v>
      </c>
      <c r="B196" s="1" t="s">
        <v>302</v>
      </c>
      <c r="D196" s="1">
        <v>0</v>
      </c>
      <c r="E196" s="1">
        <f>COUNTIFS(各大指数成分股!P:P,B196)</f>
        <v>1</v>
      </c>
      <c r="G196" s="1">
        <f t="shared" si="6"/>
        <v>1</v>
      </c>
      <c r="H196" s="32">
        <f>SUMIFS(成交额!$C:$C,成交额!$B:$B,$B196)</f>
        <v>36.394224391599998</v>
      </c>
      <c r="I196" s="1">
        <f>SUMIFS(成交额!L:L,成交额!I:I,B196)</f>
        <v>0</v>
      </c>
    </row>
    <row r="197" spans="1:9" ht="20.100000000000001" customHeight="1" x14ac:dyDescent="0.2">
      <c r="A197" s="1">
        <f t="shared" si="7"/>
        <v>196</v>
      </c>
      <c r="B197" s="1" t="s">
        <v>304</v>
      </c>
      <c r="D197" s="1">
        <v>0</v>
      </c>
      <c r="E197" s="1">
        <f>COUNTIFS(各大指数成分股!P:P,B197)</f>
        <v>0</v>
      </c>
      <c r="F197" s="1">
        <v>1</v>
      </c>
      <c r="G197" s="1">
        <f t="shared" si="6"/>
        <v>1</v>
      </c>
      <c r="H197" s="32">
        <f>SUMIFS(成交额!$C:$C,成交额!$B:$B,$B197)</f>
        <v>92.686084697073994</v>
      </c>
      <c r="I197" s="1">
        <f>SUMIFS(成交额!L:L,成交额!I:I,B197)</f>
        <v>1</v>
      </c>
    </row>
    <row r="198" spans="1:9" ht="20.100000000000001" customHeight="1" x14ac:dyDescent="0.2">
      <c r="A198" s="1">
        <f t="shared" si="7"/>
        <v>197</v>
      </c>
      <c r="B198" s="1" t="s">
        <v>305</v>
      </c>
      <c r="D198" s="1">
        <v>0</v>
      </c>
      <c r="E198" s="1">
        <f>COUNTIFS(各大指数成分股!P:P,B198)</f>
        <v>1</v>
      </c>
      <c r="G198" s="1">
        <f t="shared" si="6"/>
        <v>1</v>
      </c>
      <c r="H198" s="32">
        <f>SUMIFS(成交额!$C:$C,成交额!$B:$B,$B198)</f>
        <v>112.135982287724</v>
      </c>
      <c r="I198" s="1">
        <f>SUMIFS(成交额!L:L,成交额!I:I,B198)</f>
        <v>1</v>
      </c>
    </row>
    <row r="199" spans="1:9" ht="20.100000000000001" customHeight="1" x14ac:dyDescent="0.2">
      <c r="A199" s="1">
        <f t="shared" si="7"/>
        <v>198</v>
      </c>
      <c r="B199" s="1" t="s">
        <v>306</v>
      </c>
      <c r="D199" s="1">
        <v>0</v>
      </c>
      <c r="E199" s="1">
        <f>COUNTIFS(各大指数成分股!P:P,B199)</f>
        <v>0</v>
      </c>
      <c r="F199" s="1">
        <v>1</v>
      </c>
      <c r="G199" s="1">
        <f t="shared" si="6"/>
        <v>1</v>
      </c>
      <c r="H199" s="32">
        <f>SUMIFS(成交额!$C:$C,成交额!$B:$B,$B199)</f>
        <v>34.407354937221001</v>
      </c>
      <c r="I199" s="1">
        <f>SUMIFS(成交额!L:L,成交额!I:I,B199)</f>
        <v>0</v>
      </c>
    </row>
    <row r="200" spans="1:9" ht="20.100000000000001" customHeight="1" x14ac:dyDescent="0.2">
      <c r="A200" s="1">
        <f t="shared" si="7"/>
        <v>199</v>
      </c>
      <c r="B200" s="1" t="s">
        <v>308</v>
      </c>
      <c r="D200" s="1">
        <v>0</v>
      </c>
      <c r="E200" s="1">
        <f>COUNTIFS(各大指数成分股!P:P,B200)</f>
        <v>0</v>
      </c>
      <c r="F200" s="1">
        <v>1</v>
      </c>
      <c r="G200" s="1">
        <f t="shared" si="6"/>
        <v>1</v>
      </c>
      <c r="H200" s="32">
        <f>SUMIFS(成交额!$C:$C,成交额!$B:$B,$B200)</f>
        <v>0</v>
      </c>
      <c r="I200" s="1">
        <f>SUMIFS(成交额!L:L,成交额!I:I,B200)</f>
        <v>0</v>
      </c>
    </row>
    <row r="201" spans="1:9" ht="20.100000000000001" customHeight="1" x14ac:dyDescent="0.2">
      <c r="A201" s="1">
        <f t="shared" si="7"/>
        <v>200</v>
      </c>
      <c r="B201" s="1" t="s">
        <v>309</v>
      </c>
      <c r="D201" s="1">
        <v>0</v>
      </c>
      <c r="E201" s="1">
        <f>COUNTIFS(各大指数成分股!P:P,B201)</f>
        <v>1</v>
      </c>
      <c r="G201" s="1">
        <f t="shared" si="6"/>
        <v>1</v>
      </c>
      <c r="H201" s="32">
        <f>SUMIFS(成交额!$C:$C,成交额!$B:$B,$B201)</f>
        <v>36.054029294000003</v>
      </c>
      <c r="I201" s="1">
        <f>SUMIFS(成交额!L:L,成交额!I:I,B201)</f>
        <v>1</v>
      </c>
    </row>
    <row r="202" spans="1:9" ht="20.100000000000001" customHeight="1" x14ac:dyDescent="0.2">
      <c r="A202" s="1">
        <f t="shared" si="7"/>
        <v>201</v>
      </c>
      <c r="B202" s="1" t="s">
        <v>310</v>
      </c>
      <c r="D202" s="1">
        <v>0</v>
      </c>
      <c r="E202" s="1">
        <f>COUNTIFS(各大指数成分股!P:P,B202)</f>
        <v>1</v>
      </c>
      <c r="G202" s="1">
        <f t="shared" si="6"/>
        <v>1</v>
      </c>
      <c r="H202" s="32">
        <f>SUMIFS(成交额!$C:$C,成交额!$B:$B,$B202)</f>
        <v>82.886219645775</v>
      </c>
      <c r="I202" s="1">
        <f>SUMIFS(成交额!L:L,成交额!I:I,B202)</f>
        <v>0</v>
      </c>
    </row>
    <row r="203" spans="1:9" ht="20.100000000000001" customHeight="1" x14ac:dyDescent="0.2">
      <c r="A203" s="1">
        <f t="shared" si="7"/>
        <v>202</v>
      </c>
      <c r="B203" s="1" t="s">
        <v>854</v>
      </c>
      <c r="D203" s="1">
        <v>0</v>
      </c>
      <c r="E203" s="1">
        <f>COUNTIFS(各大指数成分股!P:P,B203)</f>
        <v>1</v>
      </c>
      <c r="G203" s="1">
        <f t="shared" si="6"/>
        <v>1</v>
      </c>
      <c r="H203" s="32">
        <f>SUMIFS(成交额!$C:$C,成交额!$B:$B,$B203)</f>
        <v>0</v>
      </c>
      <c r="I203" s="1">
        <f>SUMIFS(成交额!L:L,成交额!I:I,B203)</f>
        <v>0</v>
      </c>
    </row>
    <row r="204" spans="1:9" ht="20.100000000000001" customHeight="1" x14ac:dyDescent="0.2">
      <c r="A204" s="1">
        <f t="shared" si="7"/>
        <v>203</v>
      </c>
      <c r="B204" s="1" t="s">
        <v>311</v>
      </c>
      <c r="D204" s="1">
        <v>0</v>
      </c>
      <c r="E204" s="1">
        <f>COUNTIFS(各大指数成分股!P:P,B204)</f>
        <v>1</v>
      </c>
      <c r="G204" s="1">
        <f t="shared" si="6"/>
        <v>1</v>
      </c>
      <c r="H204" s="32">
        <f>SUMIFS(成交额!$C:$C,成交额!$B:$B,$B204)</f>
        <v>43.220326382187999</v>
      </c>
      <c r="I204" s="1">
        <f>SUMIFS(成交额!L:L,成交额!I:I,B204)</f>
        <v>1</v>
      </c>
    </row>
    <row r="205" spans="1:9" ht="20.100000000000001" customHeight="1" x14ac:dyDescent="0.2">
      <c r="A205" s="1">
        <f t="shared" si="7"/>
        <v>204</v>
      </c>
      <c r="B205" s="1" t="s">
        <v>312</v>
      </c>
      <c r="D205" s="1">
        <v>0</v>
      </c>
      <c r="E205" s="1">
        <f>COUNTIFS(各大指数成分股!P:P,B205)</f>
        <v>1</v>
      </c>
      <c r="G205" s="1">
        <f t="shared" si="6"/>
        <v>1</v>
      </c>
      <c r="H205" s="32">
        <f>SUMIFS(成交额!$C:$C,成交额!$B:$B,$B205)</f>
        <v>131.39593716487499</v>
      </c>
      <c r="I205" s="1">
        <f>SUMIFS(成交额!L:L,成交额!I:I,B205)</f>
        <v>1</v>
      </c>
    </row>
    <row r="206" spans="1:9" ht="20.100000000000001" customHeight="1" x14ac:dyDescent="0.2">
      <c r="A206" s="1">
        <f t="shared" si="7"/>
        <v>205</v>
      </c>
      <c r="B206" s="1" t="s">
        <v>31</v>
      </c>
      <c r="D206" s="1">
        <v>0</v>
      </c>
      <c r="E206" s="1">
        <f>COUNTIFS(各大指数成分股!P:P,B206)</f>
        <v>0</v>
      </c>
      <c r="F206" s="1">
        <v>1</v>
      </c>
      <c r="G206" s="1">
        <f t="shared" si="6"/>
        <v>1</v>
      </c>
      <c r="H206" s="32">
        <f>SUMIFS(成交额!$C:$C,成交额!$B:$B,$B206)</f>
        <v>244.17529712819999</v>
      </c>
      <c r="I206" s="1">
        <f>SUMIFS(成交额!L:L,成交额!I:I,B206)</f>
        <v>1</v>
      </c>
    </row>
    <row r="207" spans="1:9" ht="20.100000000000001" customHeight="1" x14ac:dyDescent="0.2">
      <c r="A207" s="1">
        <f t="shared" si="7"/>
        <v>206</v>
      </c>
      <c r="B207" s="1" t="s">
        <v>313</v>
      </c>
      <c r="D207" s="1">
        <v>0</v>
      </c>
      <c r="E207" s="1">
        <f>COUNTIFS(各大指数成分股!P:P,B207)</f>
        <v>0</v>
      </c>
      <c r="F207" s="1">
        <v>1</v>
      </c>
      <c r="G207" s="1">
        <f t="shared" si="6"/>
        <v>1</v>
      </c>
      <c r="H207" s="32">
        <f>SUMIFS(成交额!$C:$C,成交额!$B:$B,$B207)</f>
        <v>39.772355246025</v>
      </c>
      <c r="I207" s="1">
        <f>SUMIFS(成交额!L:L,成交额!I:I,B207)</f>
        <v>0</v>
      </c>
    </row>
    <row r="208" spans="1:9" ht="20.100000000000001" customHeight="1" x14ac:dyDescent="0.2">
      <c r="A208" s="1">
        <f t="shared" si="7"/>
        <v>207</v>
      </c>
      <c r="B208" s="1" t="s">
        <v>32</v>
      </c>
      <c r="D208" s="1">
        <v>0</v>
      </c>
      <c r="E208" s="1">
        <f>COUNTIFS(各大指数成分股!P:P,B208)</f>
        <v>1</v>
      </c>
      <c r="G208" s="1">
        <f t="shared" si="6"/>
        <v>1</v>
      </c>
      <c r="H208" s="32">
        <f>SUMIFS(成交额!$C:$C,成交额!$B:$B,$B208)</f>
        <v>324.39074089857399</v>
      </c>
      <c r="I208" s="1">
        <f>SUMIFS(成交额!L:L,成交额!I:I,B208)</f>
        <v>1</v>
      </c>
    </row>
    <row r="209" spans="1:9" ht="20.100000000000001" customHeight="1" x14ac:dyDescent="0.2">
      <c r="A209" s="1">
        <f t="shared" si="7"/>
        <v>208</v>
      </c>
      <c r="B209" s="1" t="s">
        <v>314</v>
      </c>
      <c r="D209" s="1">
        <v>0</v>
      </c>
      <c r="E209" s="1">
        <f>COUNTIFS(各大指数成分股!P:P,B209)</f>
        <v>1</v>
      </c>
      <c r="G209" s="1">
        <f t="shared" si="6"/>
        <v>1</v>
      </c>
      <c r="H209" s="32">
        <f>SUMIFS(成交额!$C:$C,成交额!$B:$B,$B209)</f>
        <v>28.826873991625</v>
      </c>
      <c r="I209" s="1">
        <f>SUMIFS(成交额!L:L,成交额!I:I,B209)</f>
        <v>0</v>
      </c>
    </row>
    <row r="210" spans="1:9" ht="20.100000000000001" customHeight="1" x14ac:dyDescent="0.2">
      <c r="A210" s="1">
        <f t="shared" si="7"/>
        <v>209</v>
      </c>
      <c r="B210" s="1" t="s">
        <v>1228</v>
      </c>
      <c r="D210" s="1">
        <v>0</v>
      </c>
      <c r="E210" s="1">
        <f>COUNTIFS(各大指数成分股!P:P,B210)</f>
        <v>1</v>
      </c>
      <c r="G210" s="1">
        <f t="shared" si="6"/>
        <v>1</v>
      </c>
      <c r="H210" s="32">
        <f>SUMIFS(成交额!$C:$C,成交额!$B:$B,$B210)</f>
        <v>17.329133975400001</v>
      </c>
      <c r="I210" s="1">
        <f>SUMIFS(成交额!L:L,成交额!I:I,B210)</f>
        <v>0</v>
      </c>
    </row>
    <row r="211" spans="1:9" ht="20.100000000000001" customHeight="1" x14ac:dyDescent="0.2">
      <c r="A211" s="1">
        <f t="shared" si="7"/>
        <v>210</v>
      </c>
      <c r="B211" s="1" t="s">
        <v>1230</v>
      </c>
      <c r="D211" s="1">
        <v>0</v>
      </c>
      <c r="E211" s="1">
        <f>COUNTIFS(各大指数成分股!P:P,B211)</f>
        <v>1</v>
      </c>
      <c r="G211" s="1">
        <f t="shared" si="6"/>
        <v>1</v>
      </c>
      <c r="H211" s="32">
        <f>SUMIFS(成交额!$C:$C,成交额!$B:$B,$B211)</f>
        <v>14.0123209576</v>
      </c>
      <c r="I211" s="1">
        <f>SUMIFS(成交额!L:L,成交额!I:I,B211)</f>
        <v>0</v>
      </c>
    </row>
    <row r="212" spans="1:9" ht="20.100000000000001" customHeight="1" x14ac:dyDescent="0.2">
      <c r="A212" s="1">
        <f t="shared" si="7"/>
        <v>211</v>
      </c>
      <c r="B212" s="1" t="s">
        <v>315</v>
      </c>
      <c r="D212" s="1">
        <v>0</v>
      </c>
      <c r="E212" s="1">
        <f>COUNTIFS(各大指数成分股!P:P,B212)</f>
        <v>0</v>
      </c>
      <c r="F212" s="1">
        <v>1</v>
      </c>
      <c r="G212" s="1">
        <f t="shared" si="6"/>
        <v>1</v>
      </c>
      <c r="H212" s="32">
        <f>SUMIFS(成交额!$C:$C,成交额!$B:$B,$B212)</f>
        <v>158.10049231405</v>
      </c>
      <c r="I212" s="1">
        <f>SUMIFS(成交额!L:L,成交额!I:I,B212)</f>
        <v>1</v>
      </c>
    </row>
    <row r="213" spans="1:9" ht="20.100000000000001" customHeight="1" x14ac:dyDescent="0.2">
      <c r="A213" s="1">
        <f t="shared" si="7"/>
        <v>212</v>
      </c>
      <c r="B213" s="1" t="s">
        <v>316</v>
      </c>
      <c r="D213" s="1">
        <v>0</v>
      </c>
      <c r="E213" s="1">
        <f>COUNTIFS(各大指数成分股!P:P,B213)</f>
        <v>0</v>
      </c>
      <c r="F213" s="1">
        <v>1</v>
      </c>
      <c r="G213" s="1">
        <f t="shared" si="6"/>
        <v>1</v>
      </c>
      <c r="H213" s="32">
        <f>SUMIFS(成交额!$C:$C,成交额!$B:$B,$B213)</f>
        <v>74.870967585650007</v>
      </c>
      <c r="I213" s="1">
        <f>SUMIFS(成交额!L:L,成交额!I:I,B213)</f>
        <v>0</v>
      </c>
    </row>
    <row r="214" spans="1:9" ht="20.100000000000001" customHeight="1" x14ac:dyDescent="0.2">
      <c r="A214" s="1">
        <f t="shared" si="7"/>
        <v>213</v>
      </c>
      <c r="B214" s="1" t="s">
        <v>317</v>
      </c>
      <c r="D214" s="1">
        <v>0</v>
      </c>
      <c r="E214" s="1">
        <f>COUNTIFS(各大指数成分股!P:P,B214)</f>
        <v>1</v>
      </c>
      <c r="G214" s="1">
        <f t="shared" si="6"/>
        <v>1</v>
      </c>
      <c r="H214" s="32">
        <f>SUMIFS(成交额!$C:$C,成交额!$B:$B,$B214)</f>
        <v>34.725403962899897</v>
      </c>
      <c r="I214" s="1">
        <f>SUMIFS(成交额!L:L,成交额!I:I,B214)</f>
        <v>0</v>
      </c>
    </row>
    <row r="215" spans="1:9" ht="20.100000000000001" customHeight="1" x14ac:dyDescent="0.2">
      <c r="A215" s="1">
        <f t="shared" si="7"/>
        <v>214</v>
      </c>
      <c r="B215" s="1" t="s">
        <v>318</v>
      </c>
      <c r="D215" s="1">
        <v>0</v>
      </c>
      <c r="E215" s="1">
        <f>COUNTIFS(各大指数成分股!P:P,B215)</f>
        <v>1</v>
      </c>
      <c r="G215" s="1">
        <f t="shared" si="6"/>
        <v>1</v>
      </c>
      <c r="H215" s="32">
        <f>SUMIFS(成交额!$C:$C,成交额!$B:$B,$B215)</f>
        <v>72.707667096999998</v>
      </c>
      <c r="I215" s="1">
        <f>SUMIFS(成交额!L:L,成交额!I:I,B215)</f>
        <v>0</v>
      </c>
    </row>
    <row r="216" spans="1:9" ht="20.100000000000001" customHeight="1" x14ac:dyDescent="0.2">
      <c r="A216" s="1">
        <f t="shared" si="7"/>
        <v>215</v>
      </c>
      <c r="B216" s="1" t="s">
        <v>319</v>
      </c>
      <c r="D216" s="1">
        <v>0</v>
      </c>
      <c r="E216" s="1">
        <f>COUNTIFS(各大指数成分股!P:P,B216)</f>
        <v>0</v>
      </c>
      <c r="F216" s="1">
        <v>1</v>
      </c>
      <c r="G216" s="1">
        <f t="shared" si="6"/>
        <v>1</v>
      </c>
      <c r="H216" s="32">
        <f>SUMIFS(成交额!$C:$C,成交额!$B:$B,$B216)</f>
        <v>11.800173368325</v>
      </c>
      <c r="I216" s="1">
        <f>SUMIFS(成交额!L:L,成交额!I:I,B216)</f>
        <v>0</v>
      </c>
    </row>
    <row r="217" spans="1:9" ht="20.100000000000001" customHeight="1" x14ac:dyDescent="0.2">
      <c r="A217" s="1">
        <f t="shared" si="7"/>
        <v>216</v>
      </c>
      <c r="B217" s="1" t="s">
        <v>322</v>
      </c>
      <c r="D217" s="1">
        <v>0</v>
      </c>
      <c r="E217" s="1">
        <f>COUNTIFS(各大指数成分股!P:P,B217)</f>
        <v>1</v>
      </c>
      <c r="G217" s="1">
        <f t="shared" si="6"/>
        <v>1</v>
      </c>
      <c r="H217" s="32">
        <f>SUMIFS(成交额!$C:$C,成交额!$B:$B,$B217)</f>
        <v>98.673149454599994</v>
      </c>
      <c r="I217" s="1">
        <f>SUMIFS(成交额!L:L,成交额!I:I,B217)</f>
        <v>1</v>
      </c>
    </row>
    <row r="218" spans="1:9" ht="20.100000000000001" customHeight="1" x14ac:dyDescent="0.2">
      <c r="A218" s="1">
        <f t="shared" si="7"/>
        <v>217</v>
      </c>
      <c r="B218" s="1" t="s">
        <v>855</v>
      </c>
      <c r="D218" s="1">
        <v>0</v>
      </c>
      <c r="E218" s="1">
        <f>COUNTIFS(各大指数成分股!P:P,B218)</f>
        <v>1</v>
      </c>
      <c r="G218" s="1">
        <f t="shared" si="6"/>
        <v>1</v>
      </c>
      <c r="H218" s="32">
        <f>SUMIFS(成交额!$C:$C,成交额!$B:$B,$B218)</f>
        <v>0</v>
      </c>
      <c r="I218" s="1">
        <f>SUMIFS(成交额!L:L,成交额!I:I,B218)</f>
        <v>0</v>
      </c>
    </row>
    <row r="219" spans="1:9" ht="20.100000000000001" customHeight="1" x14ac:dyDescent="0.2">
      <c r="A219" s="1">
        <f t="shared" si="7"/>
        <v>218</v>
      </c>
      <c r="B219" s="1" t="s">
        <v>323</v>
      </c>
      <c r="D219" s="1">
        <v>0</v>
      </c>
      <c r="E219" s="1">
        <f>COUNTIFS(各大指数成分股!P:P,B219)</f>
        <v>1</v>
      </c>
      <c r="G219" s="1">
        <f t="shared" si="6"/>
        <v>1</v>
      </c>
      <c r="H219" s="32">
        <f>SUMIFS(成交额!$C:$C,成交额!$B:$B,$B219)</f>
        <v>50.973166489087497</v>
      </c>
      <c r="I219" s="1">
        <f>SUMIFS(成交额!L:L,成交额!I:I,B219)</f>
        <v>1</v>
      </c>
    </row>
    <row r="220" spans="1:9" ht="20.100000000000001" customHeight="1" x14ac:dyDescent="0.2">
      <c r="A220" s="1">
        <f t="shared" si="7"/>
        <v>219</v>
      </c>
      <c r="B220" s="1" t="s">
        <v>1236</v>
      </c>
      <c r="D220" s="1">
        <v>0</v>
      </c>
      <c r="E220" s="1">
        <f>COUNTIFS(各大指数成分股!P:P,B220)</f>
        <v>1</v>
      </c>
      <c r="G220" s="1">
        <f t="shared" si="6"/>
        <v>1</v>
      </c>
      <c r="H220" s="32">
        <f>SUMIFS(成交额!$C:$C,成交额!$B:$B,$B220)</f>
        <v>0</v>
      </c>
      <c r="I220" s="1">
        <f>SUMIFS(成交额!L:L,成交额!I:I,B220)</f>
        <v>0</v>
      </c>
    </row>
    <row r="221" spans="1:9" ht="20.100000000000001" customHeight="1" x14ac:dyDescent="0.2">
      <c r="A221" s="1">
        <f t="shared" si="7"/>
        <v>220</v>
      </c>
      <c r="B221" s="1" t="s">
        <v>1243</v>
      </c>
      <c r="D221" s="1">
        <v>0</v>
      </c>
      <c r="E221" s="1">
        <f>COUNTIFS(各大指数成分股!P:P,B221)</f>
        <v>1</v>
      </c>
      <c r="G221" s="1">
        <f t="shared" si="6"/>
        <v>1</v>
      </c>
      <c r="H221" s="32">
        <f>SUMIFS(成交额!$C:$C,成交额!$B:$B,$B221)</f>
        <v>17.587302522350001</v>
      </c>
      <c r="I221" s="1">
        <f>SUMIFS(成交额!L:L,成交额!I:I,B221)</f>
        <v>0</v>
      </c>
    </row>
    <row r="222" spans="1:9" ht="20.100000000000001" customHeight="1" x14ac:dyDescent="0.2">
      <c r="A222" s="1">
        <f t="shared" si="7"/>
        <v>221</v>
      </c>
      <c r="B222" s="1" t="s">
        <v>325</v>
      </c>
      <c r="D222" s="1">
        <v>0</v>
      </c>
      <c r="E222" s="1">
        <f>COUNTIFS(各大指数成分股!P:P,B222)</f>
        <v>1</v>
      </c>
      <c r="G222" s="1">
        <f t="shared" si="6"/>
        <v>1</v>
      </c>
      <c r="H222" s="32">
        <f>SUMIFS(成交额!$C:$C,成交额!$B:$B,$B222)</f>
        <v>53.506426117300002</v>
      </c>
      <c r="I222" s="1">
        <f>SUMIFS(成交额!L:L,成交额!I:I,B222)</f>
        <v>0</v>
      </c>
    </row>
    <row r="223" spans="1:9" ht="20.100000000000001" customHeight="1" x14ac:dyDescent="0.2">
      <c r="A223" s="1">
        <f t="shared" si="7"/>
        <v>222</v>
      </c>
      <c r="B223" s="1" t="s">
        <v>856</v>
      </c>
      <c r="D223" s="1">
        <v>0</v>
      </c>
      <c r="E223" s="1">
        <f>COUNTIFS(各大指数成分股!P:P,B223)</f>
        <v>1</v>
      </c>
      <c r="G223" s="1">
        <f t="shared" si="6"/>
        <v>1</v>
      </c>
      <c r="H223" s="32">
        <f>SUMIFS(成交额!$C:$C,成交额!$B:$B,$B223)</f>
        <v>0</v>
      </c>
      <c r="I223" s="1">
        <f>SUMIFS(成交额!L:L,成交额!I:I,B223)</f>
        <v>0</v>
      </c>
    </row>
    <row r="224" spans="1:9" ht="20.100000000000001" customHeight="1" x14ac:dyDescent="0.2">
      <c r="A224" s="1">
        <f t="shared" si="7"/>
        <v>223</v>
      </c>
      <c r="B224" s="1" t="s">
        <v>327</v>
      </c>
      <c r="D224" s="1">
        <v>0</v>
      </c>
      <c r="E224" s="1">
        <f>COUNTIFS(各大指数成分股!P:P,B224)</f>
        <v>1</v>
      </c>
      <c r="G224" s="1">
        <f t="shared" si="6"/>
        <v>1</v>
      </c>
      <c r="H224" s="32">
        <f>SUMIFS(成交额!$C:$C,成交额!$B:$B,$B224)</f>
        <v>59.257735576199998</v>
      </c>
      <c r="I224" s="1">
        <f>SUMIFS(成交额!L:L,成交额!I:I,B224)</f>
        <v>0</v>
      </c>
    </row>
    <row r="225" spans="1:9" ht="20.100000000000001" customHeight="1" x14ac:dyDescent="0.2">
      <c r="A225" s="1">
        <f t="shared" si="7"/>
        <v>224</v>
      </c>
      <c r="B225" s="1" t="s">
        <v>857</v>
      </c>
      <c r="D225" s="1">
        <v>0</v>
      </c>
      <c r="E225" s="1">
        <f>COUNTIFS(各大指数成分股!P:P,B225)</f>
        <v>1</v>
      </c>
      <c r="G225" s="1">
        <f t="shared" si="6"/>
        <v>1</v>
      </c>
      <c r="H225" s="32">
        <f>SUMIFS(成交额!$C:$C,成交额!$B:$B,$B225)</f>
        <v>0</v>
      </c>
      <c r="I225" s="1">
        <f>SUMIFS(成交额!L:L,成交额!I:I,B225)</f>
        <v>0</v>
      </c>
    </row>
    <row r="226" spans="1:9" ht="20.100000000000001" customHeight="1" x14ac:dyDescent="0.2">
      <c r="A226" s="1">
        <f t="shared" si="7"/>
        <v>225</v>
      </c>
      <c r="B226" s="1" t="s">
        <v>328</v>
      </c>
      <c r="D226" s="1">
        <v>0</v>
      </c>
      <c r="E226" s="1">
        <f>COUNTIFS(各大指数成分股!P:P,B226)</f>
        <v>1</v>
      </c>
      <c r="G226" s="1">
        <f t="shared" si="6"/>
        <v>1</v>
      </c>
      <c r="H226" s="32">
        <f>SUMIFS(成交额!$C:$C,成交额!$B:$B,$B226)</f>
        <v>57.914987286549902</v>
      </c>
      <c r="I226" s="1">
        <f>SUMIFS(成交额!L:L,成交额!I:I,B226)</f>
        <v>1</v>
      </c>
    </row>
    <row r="227" spans="1:9" ht="20.100000000000001" customHeight="1" x14ac:dyDescent="0.2">
      <c r="A227" s="1">
        <f t="shared" si="7"/>
        <v>226</v>
      </c>
      <c r="B227" s="1" t="s">
        <v>1247</v>
      </c>
      <c r="D227" s="1">
        <v>0</v>
      </c>
      <c r="E227" s="1">
        <f>COUNTIFS(各大指数成分股!P:P,B227)</f>
        <v>1</v>
      </c>
      <c r="G227" s="1">
        <f t="shared" si="6"/>
        <v>1</v>
      </c>
      <c r="H227" s="32">
        <f>SUMIFS(成交额!$C:$C,成交额!$B:$B,$B227)</f>
        <v>19.126936064999999</v>
      </c>
      <c r="I227" s="1">
        <f>SUMIFS(成交额!L:L,成交额!I:I,B227)</f>
        <v>0</v>
      </c>
    </row>
    <row r="228" spans="1:9" ht="20.100000000000001" customHeight="1" x14ac:dyDescent="0.2">
      <c r="A228" s="1">
        <f t="shared" si="7"/>
        <v>227</v>
      </c>
      <c r="B228" s="1" t="s">
        <v>1221</v>
      </c>
      <c r="D228" s="1">
        <v>0</v>
      </c>
      <c r="E228" s="1">
        <f>COUNTIFS(各大指数成分股!P:P,B228)</f>
        <v>1</v>
      </c>
      <c r="G228" s="1">
        <f t="shared" si="6"/>
        <v>1</v>
      </c>
      <c r="H228" s="32">
        <f>SUMIFS(成交额!$C:$C,成交额!$B:$B,$B228)</f>
        <v>0</v>
      </c>
      <c r="I228" s="1">
        <f>SUMIFS(成交额!L:L,成交额!I:I,B228)</f>
        <v>0</v>
      </c>
    </row>
    <row r="229" spans="1:9" ht="20.100000000000001" customHeight="1" x14ac:dyDescent="0.2">
      <c r="A229" s="1">
        <f t="shared" si="7"/>
        <v>228</v>
      </c>
      <c r="B229" s="1" t="s">
        <v>329</v>
      </c>
      <c r="D229" s="1">
        <v>0</v>
      </c>
      <c r="E229" s="1">
        <f>COUNTIFS(各大指数成分股!P:P,B229)</f>
        <v>1</v>
      </c>
      <c r="G229" s="1">
        <f t="shared" si="6"/>
        <v>1</v>
      </c>
      <c r="H229" s="32">
        <f>SUMIFS(成交额!$C:$C,成交额!$B:$B,$B229)</f>
        <v>71.086891830187497</v>
      </c>
      <c r="I229" s="1">
        <f>SUMIFS(成交额!L:L,成交额!I:I,B229)</f>
        <v>0</v>
      </c>
    </row>
    <row r="230" spans="1:9" ht="20.100000000000001" customHeight="1" x14ac:dyDescent="0.2">
      <c r="A230" s="1">
        <f t="shared" si="7"/>
        <v>229</v>
      </c>
      <c r="B230" s="1" t="s">
        <v>330</v>
      </c>
      <c r="D230" s="1">
        <v>0</v>
      </c>
      <c r="E230" s="1">
        <f>COUNTIFS(各大指数成分股!P:P,B230)</f>
        <v>1</v>
      </c>
      <c r="G230" s="1">
        <f t="shared" si="6"/>
        <v>1</v>
      </c>
      <c r="H230" s="32">
        <f>SUMIFS(成交额!$C:$C,成交额!$B:$B,$B230)</f>
        <v>122.897207536049</v>
      </c>
      <c r="I230" s="1">
        <f>SUMIFS(成交额!L:L,成交额!I:I,B230)</f>
        <v>1</v>
      </c>
    </row>
    <row r="231" spans="1:9" ht="20.100000000000001" customHeight="1" x14ac:dyDescent="0.2">
      <c r="A231" s="1">
        <f t="shared" si="7"/>
        <v>230</v>
      </c>
      <c r="B231" s="1" t="s">
        <v>331</v>
      </c>
      <c r="D231" s="1">
        <v>0</v>
      </c>
      <c r="E231" s="1">
        <f>COUNTIFS(各大指数成分股!P:P,B231)</f>
        <v>1</v>
      </c>
      <c r="G231" s="1">
        <f t="shared" si="6"/>
        <v>1</v>
      </c>
      <c r="H231" s="32">
        <f>SUMIFS(成交额!$C:$C,成交额!$B:$B,$B231)</f>
        <v>33.383613446124997</v>
      </c>
      <c r="I231" s="1">
        <f>SUMIFS(成交额!L:L,成交额!I:I,B231)</f>
        <v>1</v>
      </c>
    </row>
    <row r="232" spans="1:9" ht="20.100000000000001" customHeight="1" x14ac:dyDescent="0.2">
      <c r="A232" s="1">
        <f t="shared" si="7"/>
        <v>231</v>
      </c>
      <c r="B232" s="1" t="s">
        <v>332</v>
      </c>
      <c r="D232" s="1">
        <v>0</v>
      </c>
      <c r="E232" s="1">
        <f>COUNTIFS(各大指数成分股!P:P,B232)</f>
        <v>1</v>
      </c>
      <c r="G232" s="1">
        <f t="shared" si="6"/>
        <v>1</v>
      </c>
      <c r="H232" s="32">
        <f>SUMIFS(成交额!$C:$C,成交额!$B:$B,$B232)</f>
        <v>29.892483161175001</v>
      </c>
      <c r="I232" s="1">
        <f>SUMIFS(成交额!L:L,成交额!I:I,B232)</f>
        <v>0</v>
      </c>
    </row>
    <row r="233" spans="1:9" ht="20.100000000000001" customHeight="1" x14ac:dyDescent="0.2">
      <c r="A233" s="1">
        <f t="shared" si="7"/>
        <v>232</v>
      </c>
      <c r="B233" s="29" t="s">
        <v>335</v>
      </c>
      <c r="D233" s="1">
        <v>0</v>
      </c>
      <c r="E233" s="1">
        <f>COUNTIFS(各大指数成分股!P:P,B233)</f>
        <v>0</v>
      </c>
      <c r="F233" s="1">
        <v>1</v>
      </c>
      <c r="G233" s="1">
        <f t="shared" si="6"/>
        <v>1</v>
      </c>
      <c r="H233" s="32">
        <f>SUMIFS(成交额!$C:$C,成交额!$B:$B,$B233)</f>
        <v>408.91150135219902</v>
      </c>
      <c r="I233" s="1">
        <f>SUMIFS(成交额!L:L,成交额!I:I,B233)</f>
        <v>1</v>
      </c>
    </row>
    <row r="234" spans="1:9" ht="20.100000000000001" customHeight="1" x14ac:dyDescent="0.2">
      <c r="A234" s="1">
        <f t="shared" si="7"/>
        <v>233</v>
      </c>
      <c r="B234" s="1" t="s">
        <v>336</v>
      </c>
      <c r="D234" s="1">
        <v>0</v>
      </c>
      <c r="E234" s="1">
        <f>COUNTIFS(各大指数成分股!P:P,B234)</f>
        <v>0</v>
      </c>
      <c r="F234" s="1">
        <v>1</v>
      </c>
      <c r="G234" s="1">
        <f t="shared" si="6"/>
        <v>1</v>
      </c>
      <c r="H234" s="32">
        <f>SUMIFS(成交额!$C:$C,成交额!$B:$B,$B234)</f>
        <v>291.89495347774999</v>
      </c>
      <c r="I234" s="1">
        <f>SUMIFS(成交额!L:L,成交额!I:I,B234)</f>
        <v>1</v>
      </c>
    </row>
    <row r="235" spans="1:9" ht="20.100000000000001" customHeight="1" x14ac:dyDescent="0.2">
      <c r="A235" s="1">
        <f t="shared" si="7"/>
        <v>234</v>
      </c>
      <c r="B235" s="1" t="s">
        <v>130</v>
      </c>
      <c r="D235" s="1">
        <v>0</v>
      </c>
      <c r="E235" s="1">
        <f>COUNTIFS(各大指数成分股!P:P,B235)</f>
        <v>1</v>
      </c>
      <c r="G235" s="1">
        <f t="shared" si="6"/>
        <v>1</v>
      </c>
      <c r="H235" s="32">
        <f>SUMIFS(成交额!$C:$C,成交额!$B:$B,$B235)</f>
        <v>0</v>
      </c>
      <c r="I235" s="1">
        <f>SUMIFS(成交额!L:L,成交额!I:I,B235)</f>
        <v>0</v>
      </c>
    </row>
    <row r="236" spans="1:9" ht="20.100000000000001" customHeight="1" x14ac:dyDescent="0.2">
      <c r="A236" s="1">
        <f t="shared" si="7"/>
        <v>235</v>
      </c>
      <c r="B236" s="1" t="s">
        <v>338</v>
      </c>
      <c r="D236" s="1">
        <v>0</v>
      </c>
      <c r="E236" s="1">
        <f>COUNTIFS(各大指数成分股!P:P,B236)</f>
        <v>0</v>
      </c>
      <c r="F236" s="1">
        <v>1</v>
      </c>
      <c r="G236" s="1">
        <f t="shared" si="6"/>
        <v>1</v>
      </c>
      <c r="H236" s="32">
        <f>SUMIFS(成交额!$C:$C,成交额!$B:$B,$B236)</f>
        <v>5.0178055920749998</v>
      </c>
      <c r="I236" s="1">
        <f>SUMIFS(成交额!L:L,成交额!I:I,B236)</f>
        <v>0</v>
      </c>
    </row>
    <row r="237" spans="1:9" ht="20.100000000000001" customHeight="1" x14ac:dyDescent="0.2">
      <c r="A237" s="1">
        <f t="shared" si="7"/>
        <v>236</v>
      </c>
      <c r="B237" s="1" t="s">
        <v>858</v>
      </c>
      <c r="D237" s="1">
        <v>0</v>
      </c>
      <c r="E237" s="1">
        <f>COUNTIFS(各大指数成分股!P:P,B237)</f>
        <v>1</v>
      </c>
      <c r="G237" s="1">
        <f t="shared" si="6"/>
        <v>1</v>
      </c>
      <c r="H237" s="32">
        <f>SUMIFS(成交额!$C:$C,成交额!$B:$B,$B237)</f>
        <v>0</v>
      </c>
      <c r="I237" s="1">
        <f>SUMIFS(成交额!L:L,成交额!I:I,B237)</f>
        <v>0</v>
      </c>
    </row>
    <row r="238" spans="1:9" ht="20.100000000000001" customHeight="1" x14ac:dyDescent="0.2">
      <c r="A238" s="1">
        <f t="shared" si="7"/>
        <v>237</v>
      </c>
      <c r="B238" s="1" t="s">
        <v>859</v>
      </c>
      <c r="D238" s="1">
        <v>0</v>
      </c>
      <c r="E238" s="1">
        <f>COUNTIFS(各大指数成分股!P:P,B238)</f>
        <v>1</v>
      </c>
      <c r="G238" s="1">
        <f t="shared" si="6"/>
        <v>1</v>
      </c>
      <c r="H238" s="32">
        <f>SUMIFS(成交额!$C:$C,成交额!$B:$B,$B238)</f>
        <v>0</v>
      </c>
      <c r="I238" s="1">
        <f>SUMIFS(成交额!L:L,成交额!I:I,B238)</f>
        <v>0</v>
      </c>
    </row>
    <row r="239" spans="1:9" ht="20.100000000000001" customHeight="1" x14ac:dyDescent="0.2">
      <c r="A239" s="1">
        <f t="shared" si="7"/>
        <v>238</v>
      </c>
      <c r="B239" s="1" t="s">
        <v>340</v>
      </c>
      <c r="D239" s="1">
        <v>0</v>
      </c>
      <c r="E239" s="1">
        <f>COUNTIFS(各大指数成分股!P:P,B239)</f>
        <v>0</v>
      </c>
      <c r="F239" s="1">
        <v>1</v>
      </c>
      <c r="G239" s="1">
        <f t="shared" si="6"/>
        <v>1</v>
      </c>
      <c r="H239" s="32">
        <f>SUMIFS(成交额!$C:$C,成交额!$B:$B,$B239)</f>
        <v>84.800336360849997</v>
      </c>
      <c r="I239" s="1">
        <f>SUMIFS(成交额!L:L,成交额!I:I,B239)</f>
        <v>1</v>
      </c>
    </row>
    <row r="240" spans="1:9" ht="20.100000000000001" customHeight="1" x14ac:dyDescent="0.2">
      <c r="A240" s="1">
        <f t="shared" si="7"/>
        <v>239</v>
      </c>
      <c r="B240" s="1" t="s">
        <v>860</v>
      </c>
      <c r="D240" s="1">
        <v>0</v>
      </c>
      <c r="E240" s="1">
        <f>COUNTIFS(各大指数成分股!P:P,B240)</f>
        <v>1</v>
      </c>
      <c r="G240" s="1">
        <f t="shared" si="6"/>
        <v>1</v>
      </c>
      <c r="H240" s="32">
        <f>SUMIFS(成交额!$C:$C,成交额!$B:$B,$B240)</f>
        <v>0</v>
      </c>
      <c r="I240" s="1">
        <f>SUMIFS(成交额!L:L,成交额!I:I,B240)</f>
        <v>0</v>
      </c>
    </row>
    <row r="241" spans="1:9" ht="20.100000000000001" customHeight="1" x14ac:dyDescent="0.2">
      <c r="A241" s="1">
        <f t="shared" si="7"/>
        <v>240</v>
      </c>
      <c r="B241" s="1" t="s">
        <v>341</v>
      </c>
      <c r="D241" s="1">
        <v>0</v>
      </c>
      <c r="E241" s="1">
        <f>COUNTIFS(各大指数成分股!P:P,B241)</f>
        <v>1</v>
      </c>
      <c r="G241" s="1">
        <f t="shared" si="6"/>
        <v>1</v>
      </c>
      <c r="H241" s="32">
        <f>SUMIFS(成交额!$C:$C,成交额!$B:$B,$B241)</f>
        <v>42.186185800200001</v>
      </c>
      <c r="I241" s="1">
        <f>SUMIFS(成交额!L:L,成交额!I:I,B241)</f>
        <v>0</v>
      </c>
    </row>
    <row r="242" spans="1:9" ht="20.100000000000001" customHeight="1" x14ac:dyDescent="0.2">
      <c r="A242" s="1">
        <f t="shared" si="7"/>
        <v>241</v>
      </c>
      <c r="B242" s="1" t="s">
        <v>343</v>
      </c>
      <c r="D242" s="1">
        <v>0</v>
      </c>
      <c r="E242" s="1">
        <f>COUNTIFS(各大指数成分股!P:P,B242)</f>
        <v>1</v>
      </c>
      <c r="G242" s="1">
        <f t="shared" si="6"/>
        <v>1</v>
      </c>
      <c r="H242" s="32">
        <f>SUMIFS(成交额!$C:$C,成交额!$B:$B,$B242)</f>
        <v>67.456632294200006</v>
      </c>
      <c r="I242" s="1">
        <f>SUMIFS(成交额!L:L,成交额!I:I,B242)</f>
        <v>1</v>
      </c>
    </row>
    <row r="243" spans="1:9" ht="20.100000000000001" customHeight="1" x14ac:dyDescent="0.2">
      <c r="A243" s="1">
        <f t="shared" si="7"/>
        <v>242</v>
      </c>
      <c r="B243" s="1" t="s">
        <v>344</v>
      </c>
      <c r="D243" s="1">
        <v>0</v>
      </c>
      <c r="E243" s="1">
        <f>COUNTIFS(各大指数成分股!P:P,B243)</f>
        <v>1</v>
      </c>
      <c r="G243" s="1">
        <f t="shared" si="6"/>
        <v>1</v>
      </c>
      <c r="H243" s="32">
        <f>SUMIFS(成交额!$C:$C,成交额!$B:$B,$B243)</f>
        <v>76.183882809124995</v>
      </c>
      <c r="I243" s="1">
        <f>SUMIFS(成交额!L:L,成交额!I:I,B243)</f>
        <v>0</v>
      </c>
    </row>
    <row r="244" spans="1:9" ht="20.100000000000001" customHeight="1" x14ac:dyDescent="0.2">
      <c r="A244" s="1">
        <f t="shared" si="7"/>
        <v>243</v>
      </c>
      <c r="B244" s="1" t="s">
        <v>1263</v>
      </c>
      <c r="D244" s="1">
        <v>0</v>
      </c>
      <c r="E244" s="1">
        <f>COUNTIFS(各大指数成分股!P:P,B244)</f>
        <v>1</v>
      </c>
      <c r="G244" s="1">
        <f t="shared" si="6"/>
        <v>1</v>
      </c>
      <c r="H244" s="32">
        <f>SUMIFS(成交额!$C:$C,成交额!$B:$B,$B244)</f>
        <v>0</v>
      </c>
      <c r="I244" s="1">
        <f>SUMIFS(成交额!L:L,成交额!I:I,B244)</f>
        <v>0</v>
      </c>
    </row>
    <row r="245" spans="1:9" ht="20.100000000000001" customHeight="1" x14ac:dyDescent="0.2">
      <c r="A245" s="1">
        <f t="shared" si="7"/>
        <v>244</v>
      </c>
      <c r="B245" s="1" t="s">
        <v>347</v>
      </c>
      <c r="D245" s="1">
        <v>0</v>
      </c>
      <c r="E245" s="1">
        <f>COUNTIFS(各大指数成分股!P:P,B245)</f>
        <v>1</v>
      </c>
      <c r="G245" s="1">
        <f t="shared" si="6"/>
        <v>1</v>
      </c>
      <c r="H245" s="32">
        <f>SUMIFS(成交额!$C:$C,成交额!$B:$B,$B245)</f>
        <v>21.74169396025</v>
      </c>
      <c r="I245" s="1">
        <f>SUMIFS(成交额!L:L,成交额!I:I,B245)</f>
        <v>0</v>
      </c>
    </row>
    <row r="246" spans="1:9" ht="20.100000000000001" customHeight="1" x14ac:dyDescent="0.2">
      <c r="A246" s="1">
        <f t="shared" si="7"/>
        <v>245</v>
      </c>
      <c r="B246" s="1" t="s">
        <v>349</v>
      </c>
      <c r="D246" s="1">
        <v>0</v>
      </c>
      <c r="E246" s="1">
        <f>COUNTIFS(各大指数成分股!P:P,B246)</f>
        <v>1</v>
      </c>
      <c r="G246" s="1">
        <f t="shared" si="6"/>
        <v>1</v>
      </c>
      <c r="H246" s="32">
        <f>SUMIFS(成交额!$C:$C,成交额!$B:$B,$B246)</f>
        <v>25.619690414474999</v>
      </c>
      <c r="I246" s="1">
        <f>SUMIFS(成交额!L:L,成交额!I:I,B246)</f>
        <v>0</v>
      </c>
    </row>
    <row r="247" spans="1:9" ht="20.100000000000001" customHeight="1" x14ac:dyDescent="0.2">
      <c r="A247" s="1">
        <f t="shared" si="7"/>
        <v>246</v>
      </c>
      <c r="B247" s="1" t="s">
        <v>1265</v>
      </c>
      <c r="D247" s="1">
        <v>0</v>
      </c>
      <c r="E247" s="1">
        <f>COUNTIFS(各大指数成分股!P:P,B247)</f>
        <v>1</v>
      </c>
      <c r="G247" s="1">
        <f t="shared" si="6"/>
        <v>1</v>
      </c>
      <c r="H247" s="32">
        <f>SUMIFS(成交额!$C:$C,成交额!$B:$B,$B247)</f>
        <v>0</v>
      </c>
      <c r="I247" s="1">
        <f>SUMIFS(成交额!L:L,成交额!I:I,B247)</f>
        <v>0</v>
      </c>
    </row>
    <row r="248" spans="1:9" ht="20.100000000000001" customHeight="1" x14ac:dyDescent="0.2">
      <c r="A248" s="1">
        <f t="shared" si="7"/>
        <v>247</v>
      </c>
      <c r="B248" s="1" t="s">
        <v>352</v>
      </c>
      <c r="D248" s="1">
        <v>0</v>
      </c>
      <c r="E248" s="1">
        <f>COUNTIFS(各大指数成分股!P:P,B248)</f>
        <v>0</v>
      </c>
      <c r="F248" s="1">
        <v>1</v>
      </c>
      <c r="G248" s="1">
        <f t="shared" si="6"/>
        <v>1</v>
      </c>
      <c r="H248" s="32">
        <f>SUMIFS(成交额!$C:$C,成交额!$B:$B,$B248)</f>
        <v>24.706263170152202</v>
      </c>
      <c r="I248" s="1">
        <f>SUMIFS(成交额!L:L,成交额!I:I,B248)</f>
        <v>0</v>
      </c>
    </row>
    <row r="249" spans="1:9" ht="20.100000000000001" customHeight="1" x14ac:dyDescent="0.2">
      <c r="A249" s="1">
        <f t="shared" si="7"/>
        <v>248</v>
      </c>
      <c r="B249" s="1" t="s">
        <v>353</v>
      </c>
      <c r="D249" s="1">
        <v>0</v>
      </c>
      <c r="E249" s="1">
        <f>COUNTIFS(各大指数成分股!P:P,B249)</f>
        <v>0</v>
      </c>
      <c r="F249" s="1">
        <v>1</v>
      </c>
      <c r="G249" s="1">
        <f t="shared" si="6"/>
        <v>1</v>
      </c>
      <c r="H249" s="32">
        <f>SUMIFS(成交额!$C:$C,成交额!$B:$B,$B249)</f>
        <v>41.284238222699997</v>
      </c>
      <c r="I249" s="1">
        <f>SUMIFS(成交额!L:L,成交额!I:I,B249)</f>
        <v>1</v>
      </c>
    </row>
    <row r="250" spans="1:9" ht="20.100000000000001" customHeight="1" x14ac:dyDescent="0.2">
      <c r="A250" s="1">
        <f t="shared" si="7"/>
        <v>249</v>
      </c>
      <c r="B250" s="1" t="s">
        <v>354</v>
      </c>
      <c r="D250" s="1">
        <v>0</v>
      </c>
      <c r="E250" s="1">
        <f>COUNTIFS(各大指数成分股!P:P,B250)</f>
        <v>1</v>
      </c>
      <c r="G250" s="1">
        <f t="shared" si="6"/>
        <v>1</v>
      </c>
      <c r="H250" s="32">
        <f>SUMIFS(成交额!$C:$C,成交额!$B:$B,$B250)</f>
        <v>50.8039153016</v>
      </c>
      <c r="I250" s="1">
        <f>SUMIFS(成交额!L:L,成交额!I:I,B250)</f>
        <v>0</v>
      </c>
    </row>
    <row r="251" spans="1:9" ht="20.100000000000001" customHeight="1" x14ac:dyDescent="0.2">
      <c r="A251" s="1">
        <f t="shared" si="7"/>
        <v>250</v>
      </c>
      <c r="B251" s="1" t="s">
        <v>355</v>
      </c>
      <c r="D251" s="1">
        <v>0</v>
      </c>
      <c r="E251" s="1">
        <f>COUNTIFS(各大指数成分股!P:P,B251)</f>
        <v>1</v>
      </c>
      <c r="G251" s="1">
        <f t="shared" si="6"/>
        <v>1</v>
      </c>
      <c r="H251" s="32">
        <f>SUMIFS(成交额!$C:$C,成交额!$B:$B,$B251)</f>
        <v>37.583386080449998</v>
      </c>
      <c r="I251" s="1">
        <f>SUMIFS(成交额!L:L,成交额!I:I,B251)</f>
        <v>0</v>
      </c>
    </row>
    <row r="252" spans="1:9" ht="20.100000000000001" customHeight="1" x14ac:dyDescent="0.2">
      <c r="A252" s="1">
        <f t="shared" si="7"/>
        <v>251</v>
      </c>
      <c r="B252" s="1" t="s">
        <v>356</v>
      </c>
      <c r="D252" s="1">
        <v>0</v>
      </c>
      <c r="E252" s="1">
        <f>COUNTIFS(各大指数成分股!P:P,B252)</f>
        <v>1</v>
      </c>
      <c r="G252" s="1">
        <f t="shared" si="6"/>
        <v>1</v>
      </c>
      <c r="H252" s="32">
        <f>SUMIFS(成交额!$C:$C,成交额!$B:$B,$B252)</f>
        <v>130.365138846484</v>
      </c>
      <c r="I252" s="1">
        <f>SUMIFS(成交额!L:L,成交额!I:I,B252)</f>
        <v>1</v>
      </c>
    </row>
    <row r="253" spans="1:9" ht="20.100000000000001" customHeight="1" x14ac:dyDescent="0.2">
      <c r="A253" s="1">
        <f t="shared" si="7"/>
        <v>252</v>
      </c>
      <c r="B253" s="1" t="s">
        <v>1270</v>
      </c>
      <c r="D253" s="1">
        <v>0</v>
      </c>
      <c r="E253" s="1">
        <f>COUNTIFS(各大指数成分股!P:P,B253)</f>
        <v>1</v>
      </c>
      <c r="G253" s="1">
        <f t="shared" si="6"/>
        <v>1</v>
      </c>
      <c r="H253" s="32">
        <f>SUMIFS(成交额!$C:$C,成交额!$B:$B,$B253)</f>
        <v>0</v>
      </c>
      <c r="I253" s="1">
        <f>SUMIFS(成交额!L:L,成交额!I:I,B253)</f>
        <v>0</v>
      </c>
    </row>
    <row r="254" spans="1:9" ht="20.100000000000001" customHeight="1" x14ac:dyDescent="0.2">
      <c r="A254" s="1">
        <f t="shared" si="7"/>
        <v>253</v>
      </c>
      <c r="B254" s="1" t="s">
        <v>357</v>
      </c>
      <c r="D254" s="1">
        <v>0</v>
      </c>
      <c r="E254" s="1">
        <f>COUNTIFS(各大指数成分股!P:P,B254)</f>
        <v>1</v>
      </c>
      <c r="G254" s="1">
        <f t="shared" si="6"/>
        <v>1</v>
      </c>
      <c r="H254" s="32">
        <f>SUMIFS(成交额!$C:$C,成交额!$B:$B,$B254)</f>
        <v>47.805020605212498</v>
      </c>
      <c r="I254" s="1">
        <f>SUMIFS(成交额!L:L,成交额!I:I,B254)</f>
        <v>0</v>
      </c>
    </row>
    <row r="255" spans="1:9" ht="20.100000000000001" customHeight="1" x14ac:dyDescent="0.2">
      <c r="A255" s="1">
        <f t="shared" si="7"/>
        <v>254</v>
      </c>
      <c r="B255" s="1" t="s">
        <v>33</v>
      </c>
      <c r="D255" s="1">
        <v>0</v>
      </c>
      <c r="E255" s="1">
        <f>COUNTIFS(各大指数成分股!P:P,B255)</f>
        <v>0</v>
      </c>
      <c r="F255" s="1">
        <v>1</v>
      </c>
      <c r="G255" s="1">
        <f t="shared" si="6"/>
        <v>1</v>
      </c>
      <c r="H255" s="32">
        <f>SUMIFS(成交额!$C:$C,成交额!$B:$B,$B255)</f>
        <v>25.958057784699999</v>
      </c>
      <c r="I255" s="1">
        <f>SUMIFS(成交额!L:L,成交额!I:I,B255)</f>
        <v>0</v>
      </c>
    </row>
    <row r="256" spans="1:9" ht="20.100000000000001" customHeight="1" x14ac:dyDescent="0.2">
      <c r="A256" s="1">
        <f t="shared" si="7"/>
        <v>255</v>
      </c>
      <c r="B256" s="1" t="s">
        <v>359</v>
      </c>
      <c r="D256" s="1">
        <v>0</v>
      </c>
      <c r="E256" s="1">
        <f>COUNTIFS(各大指数成分股!P:P,B256)</f>
        <v>0</v>
      </c>
      <c r="F256" s="1">
        <v>1</v>
      </c>
      <c r="G256" s="1">
        <f t="shared" si="6"/>
        <v>1</v>
      </c>
      <c r="H256" s="32">
        <f>SUMIFS(成交额!$C:$C,成交额!$B:$B,$B256)</f>
        <v>58.816723033599999</v>
      </c>
      <c r="I256" s="1">
        <f>SUMIFS(成交额!L:L,成交额!I:I,B256)</f>
        <v>1</v>
      </c>
    </row>
    <row r="257" spans="1:9" ht="20.100000000000001" customHeight="1" x14ac:dyDescent="0.2">
      <c r="A257" s="1">
        <f t="shared" si="7"/>
        <v>256</v>
      </c>
      <c r="B257" s="1" t="s">
        <v>361</v>
      </c>
      <c r="D257" s="1">
        <v>0</v>
      </c>
      <c r="E257" s="1">
        <f>COUNTIFS(各大指数成分股!P:P,B257)</f>
        <v>0</v>
      </c>
      <c r="F257" s="1">
        <v>1</v>
      </c>
      <c r="G257" s="1">
        <f t="shared" si="6"/>
        <v>1</v>
      </c>
      <c r="H257" s="32">
        <f>SUMIFS(成交额!$C:$C,成交额!$B:$B,$B257)</f>
        <v>62.122234733606199</v>
      </c>
      <c r="I257" s="1">
        <f>SUMIFS(成交额!L:L,成交额!I:I,B257)</f>
        <v>0</v>
      </c>
    </row>
    <row r="258" spans="1:9" ht="20.100000000000001" customHeight="1" x14ac:dyDescent="0.2">
      <c r="A258" s="1">
        <f t="shared" si="7"/>
        <v>257</v>
      </c>
      <c r="B258" s="1" t="s">
        <v>34</v>
      </c>
      <c r="D258" s="1">
        <v>0</v>
      </c>
      <c r="E258" s="1">
        <f>COUNTIFS(各大指数成分股!P:P,B258)</f>
        <v>0</v>
      </c>
      <c r="F258" s="1">
        <v>1</v>
      </c>
      <c r="G258" s="1">
        <f t="shared" ref="G258:G321" si="8">COUNTIFS(B:B,B258)</f>
        <v>1</v>
      </c>
      <c r="H258" s="32">
        <f>SUMIFS(成交额!$C:$C,成交额!$B:$B,$B258)</f>
        <v>202.25931105884999</v>
      </c>
      <c r="I258" s="1">
        <f>SUMIFS(成交额!L:L,成交额!I:I,B258)</f>
        <v>1</v>
      </c>
    </row>
    <row r="259" spans="1:9" ht="20.100000000000001" customHeight="1" x14ac:dyDescent="0.2">
      <c r="A259" s="1">
        <f t="shared" ref="A259:A322" si="9">1+A258</f>
        <v>258</v>
      </c>
      <c r="B259" s="1" t="s">
        <v>362</v>
      </c>
      <c r="D259" s="1">
        <v>0</v>
      </c>
      <c r="E259" s="1">
        <f>COUNTIFS(各大指数成分股!P:P,B259)</f>
        <v>1</v>
      </c>
      <c r="G259" s="1">
        <f t="shared" si="8"/>
        <v>1</v>
      </c>
      <c r="H259" s="32">
        <f>SUMIFS(成交额!$C:$C,成交额!$B:$B,$B259)</f>
        <v>43.144932479399998</v>
      </c>
      <c r="I259" s="1">
        <f>SUMIFS(成交额!L:L,成交额!I:I,B259)</f>
        <v>0</v>
      </c>
    </row>
    <row r="260" spans="1:9" ht="20.100000000000001" customHeight="1" x14ac:dyDescent="0.2">
      <c r="A260" s="1">
        <f t="shared" si="9"/>
        <v>259</v>
      </c>
      <c r="B260" s="1" t="s">
        <v>862</v>
      </c>
      <c r="D260" s="1">
        <v>0</v>
      </c>
      <c r="E260" s="1">
        <f>COUNTIFS(各大指数成分股!P:P,B260)</f>
        <v>1</v>
      </c>
      <c r="G260" s="1">
        <f t="shared" si="8"/>
        <v>1</v>
      </c>
      <c r="H260" s="32">
        <f>SUMIFS(成交额!$C:$C,成交额!$B:$B,$B260)</f>
        <v>0</v>
      </c>
      <c r="I260" s="1">
        <f>SUMIFS(成交额!L:L,成交额!I:I,B260)</f>
        <v>0</v>
      </c>
    </row>
    <row r="261" spans="1:9" ht="20.100000000000001" customHeight="1" x14ac:dyDescent="0.2">
      <c r="A261" s="1">
        <f t="shared" si="9"/>
        <v>260</v>
      </c>
      <c r="B261" s="1" t="s">
        <v>363</v>
      </c>
      <c r="D261" s="1">
        <v>0</v>
      </c>
      <c r="E261" s="1">
        <f>COUNTIFS(各大指数成分股!P:P,B261)</f>
        <v>1</v>
      </c>
      <c r="G261" s="1">
        <f t="shared" si="8"/>
        <v>1</v>
      </c>
      <c r="H261" s="32">
        <f>SUMIFS(成交额!$C:$C,成交额!$B:$B,$B261)</f>
        <v>88.641130848949999</v>
      </c>
      <c r="I261" s="1">
        <f>SUMIFS(成交额!L:L,成交额!I:I,B261)</f>
        <v>0</v>
      </c>
    </row>
    <row r="262" spans="1:9" ht="20.100000000000001" customHeight="1" x14ac:dyDescent="0.2">
      <c r="A262" s="1">
        <f t="shared" si="9"/>
        <v>261</v>
      </c>
      <c r="B262" s="1" t="s">
        <v>1279</v>
      </c>
      <c r="D262" s="1">
        <v>0</v>
      </c>
      <c r="E262" s="1">
        <f>COUNTIFS(各大指数成分股!P:P,B262)</f>
        <v>1</v>
      </c>
      <c r="G262" s="1">
        <f t="shared" si="8"/>
        <v>1</v>
      </c>
      <c r="H262" s="32">
        <f>SUMIFS(成交额!$C:$C,成交额!$B:$B,$B262)</f>
        <v>0</v>
      </c>
      <c r="I262" s="1">
        <f>SUMIFS(成交额!L:L,成交额!I:I,B262)</f>
        <v>0</v>
      </c>
    </row>
    <row r="263" spans="1:9" ht="20.100000000000001" customHeight="1" x14ac:dyDescent="0.2">
      <c r="A263" s="1">
        <f t="shared" si="9"/>
        <v>262</v>
      </c>
      <c r="B263" s="1" t="s">
        <v>35</v>
      </c>
      <c r="D263" s="1">
        <v>0</v>
      </c>
      <c r="E263" s="1">
        <f>COUNTIFS(各大指数成分股!P:P,B263)</f>
        <v>1</v>
      </c>
      <c r="G263" s="1">
        <f t="shared" si="8"/>
        <v>1</v>
      </c>
      <c r="H263" s="32">
        <f>SUMIFS(成交额!$C:$C,成交额!$B:$B,$B263)</f>
        <v>155.68071361919999</v>
      </c>
      <c r="I263" s="1">
        <f>SUMIFS(成交额!L:L,成交额!I:I,B263)</f>
        <v>1</v>
      </c>
    </row>
    <row r="264" spans="1:9" ht="20.100000000000001" customHeight="1" x14ac:dyDescent="0.2">
      <c r="A264" s="1">
        <f t="shared" si="9"/>
        <v>263</v>
      </c>
      <c r="B264" s="1" t="s">
        <v>365</v>
      </c>
      <c r="D264" s="1">
        <v>0</v>
      </c>
      <c r="E264" s="1">
        <f>COUNTIFS(各大指数成分股!P:P,B264)</f>
        <v>1</v>
      </c>
      <c r="G264" s="1">
        <f t="shared" si="8"/>
        <v>1</v>
      </c>
      <c r="H264" s="32">
        <f>SUMIFS(成交额!$C:$C,成交额!$B:$B,$B264)</f>
        <v>37.950208491719003</v>
      </c>
      <c r="I264" s="1">
        <f>SUMIFS(成交额!L:L,成交额!I:I,B264)</f>
        <v>0</v>
      </c>
    </row>
    <row r="265" spans="1:9" ht="20.100000000000001" customHeight="1" x14ac:dyDescent="0.2">
      <c r="A265" s="1">
        <f t="shared" si="9"/>
        <v>264</v>
      </c>
      <c r="B265" s="1" t="s">
        <v>367</v>
      </c>
      <c r="D265" s="1">
        <v>0</v>
      </c>
      <c r="E265" s="1">
        <f>COUNTIFS(各大指数成分股!P:P,B265)</f>
        <v>1</v>
      </c>
      <c r="G265" s="1">
        <f t="shared" si="8"/>
        <v>1</v>
      </c>
      <c r="H265" s="32">
        <f>SUMIFS(成交额!$C:$C,成交额!$B:$B,$B265)</f>
        <v>26.68938454065</v>
      </c>
      <c r="I265" s="1">
        <f>SUMIFS(成交额!L:L,成交额!I:I,B265)</f>
        <v>0</v>
      </c>
    </row>
    <row r="266" spans="1:9" ht="20.100000000000001" customHeight="1" x14ac:dyDescent="0.2">
      <c r="A266" s="1">
        <f t="shared" si="9"/>
        <v>265</v>
      </c>
      <c r="B266" s="1" t="s">
        <v>37</v>
      </c>
      <c r="D266" s="1">
        <v>0</v>
      </c>
      <c r="E266" s="1">
        <f>COUNTIFS(各大指数成分股!P:P,B266)</f>
        <v>1</v>
      </c>
      <c r="G266" s="1">
        <f t="shared" si="8"/>
        <v>1</v>
      </c>
      <c r="H266" s="32">
        <f>SUMIFS(成交额!$C:$C,成交额!$B:$B,$B266)</f>
        <v>829.92500258249902</v>
      </c>
      <c r="I266" s="1">
        <f>SUMIFS(成交额!L:L,成交额!I:I,B266)</f>
        <v>1</v>
      </c>
    </row>
    <row r="267" spans="1:9" ht="20.100000000000001" customHeight="1" x14ac:dyDescent="0.2">
      <c r="A267" s="1">
        <f t="shared" si="9"/>
        <v>266</v>
      </c>
      <c r="B267" s="1" t="s">
        <v>1304</v>
      </c>
      <c r="D267" s="1">
        <v>0</v>
      </c>
      <c r="E267" s="1">
        <f>COUNTIFS(各大指数成分股!P:P,B267)</f>
        <v>1</v>
      </c>
      <c r="G267" s="1">
        <f t="shared" si="8"/>
        <v>1</v>
      </c>
      <c r="H267" s="32">
        <f>SUMIFS(成交额!$C:$C,成交额!$B:$B,$B267)</f>
        <v>0</v>
      </c>
      <c r="I267" s="1">
        <f>SUMIFS(成交额!L:L,成交额!I:I,B267)</f>
        <v>0</v>
      </c>
    </row>
    <row r="268" spans="1:9" ht="20.100000000000001" customHeight="1" x14ac:dyDescent="0.2">
      <c r="A268" s="1">
        <f t="shared" si="9"/>
        <v>267</v>
      </c>
      <c r="B268" s="1" t="s">
        <v>38</v>
      </c>
      <c r="D268" s="1">
        <v>0</v>
      </c>
      <c r="E268" s="1">
        <f>COUNTIFS(各大指数成分股!P:P,B268)</f>
        <v>1</v>
      </c>
      <c r="G268" s="1">
        <f t="shared" si="8"/>
        <v>1</v>
      </c>
      <c r="H268" s="32">
        <f>SUMIFS(成交额!$C:$C,成交额!$B:$B,$B268)</f>
        <v>129.2699758645</v>
      </c>
      <c r="I268" s="1">
        <f>SUMIFS(成交额!L:L,成交额!I:I,B268)</f>
        <v>1</v>
      </c>
    </row>
    <row r="269" spans="1:9" ht="20.100000000000001" customHeight="1" x14ac:dyDescent="0.2">
      <c r="A269" s="1">
        <f t="shared" si="9"/>
        <v>268</v>
      </c>
      <c r="B269" s="1" t="s">
        <v>369</v>
      </c>
      <c r="D269" s="1">
        <v>0</v>
      </c>
      <c r="E269" s="1">
        <f>COUNTIFS(各大指数成分股!P:P,B269)</f>
        <v>1</v>
      </c>
      <c r="G269" s="1">
        <f t="shared" si="8"/>
        <v>1</v>
      </c>
      <c r="H269" s="32">
        <f>SUMIFS(成交额!$C:$C,成交额!$B:$B,$B269)</f>
        <v>124.249378558825</v>
      </c>
      <c r="I269" s="1">
        <f>SUMIFS(成交额!L:L,成交额!I:I,B269)</f>
        <v>1</v>
      </c>
    </row>
    <row r="270" spans="1:9" ht="20.100000000000001" customHeight="1" x14ac:dyDescent="0.2">
      <c r="A270" s="1">
        <f t="shared" si="9"/>
        <v>269</v>
      </c>
      <c r="B270" s="1" t="s">
        <v>370</v>
      </c>
      <c r="D270" s="1">
        <v>0</v>
      </c>
      <c r="E270" s="1">
        <f>COUNTIFS(各大指数成分股!P:P,B270)</f>
        <v>1</v>
      </c>
      <c r="G270" s="1">
        <f t="shared" si="8"/>
        <v>1</v>
      </c>
      <c r="H270" s="32">
        <f>SUMIFS(成交额!$C:$C,成交额!$B:$B,$B270)</f>
        <v>20.9889078944</v>
      </c>
      <c r="I270" s="1">
        <f>SUMIFS(成交额!L:L,成交额!I:I,B270)</f>
        <v>0</v>
      </c>
    </row>
    <row r="271" spans="1:9" ht="20.100000000000001" customHeight="1" x14ac:dyDescent="0.2">
      <c r="A271" s="1">
        <f t="shared" si="9"/>
        <v>270</v>
      </c>
      <c r="B271" s="1" t="s">
        <v>1281</v>
      </c>
      <c r="D271" s="1">
        <v>0</v>
      </c>
      <c r="E271" s="1">
        <f>COUNTIFS(各大指数成分股!P:P,B271)</f>
        <v>1</v>
      </c>
      <c r="G271" s="1">
        <f t="shared" si="8"/>
        <v>1</v>
      </c>
      <c r="H271" s="32">
        <f>SUMIFS(成交额!$C:$C,成交额!$B:$B,$B271)</f>
        <v>0</v>
      </c>
      <c r="I271" s="1">
        <f>SUMIFS(成交额!L:L,成交额!I:I,B271)</f>
        <v>1</v>
      </c>
    </row>
    <row r="272" spans="1:9" ht="20.100000000000001" customHeight="1" x14ac:dyDescent="0.2">
      <c r="A272" s="1">
        <f t="shared" si="9"/>
        <v>271</v>
      </c>
      <c r="B272" s="1" t="s">
        <v>371</v>
      </c>
      <c r="D272" s="1">
        <v>0</v>
      </c>
      <c r="E272" s="1">
        <f>COUNTIFS(各大指数成分股!P:P,B272)</f>
        <v>1</v>
      </c>
      <c r="G272" s="1">
        <f t="shared" si="8"/>
        <v>1</v>
      </c>
      <c r="H272" s="32">
        <f>SUMIFS(成交额!$C:$C,成交额!$B:$B,$B272)</f>
        <v>138.67614459599901</v>
      </c>
      <c r="I272" s="1">
        <f>SUMIFS(成交额!L:L,成交额!I:I,B272)</f>
        <v>1</v>
      </c>
    </row>
    <row r="273" spans="1:9" ht="20.100000000000001" customHeight="1" x14ac:dyDescent="0.2">
      <c r="A273" s="1">
        <f t="shared" si="9"/>
        <v>272</v>
      </c>
      <c r="B273" s="1" t="s">
        <v>372</v>
      </c>
      <c r="D273" s="1">
        <v>0</v>
      </c>
      <c r="E273" s="1">
        <f>COUNTIFS(各大指数成分股!P:P,B273)</f>
        <v>1</v>
      </c>
      <c r="G273" s="1">
        <f t="shared" si="8"/>
        <v>1</v>
      </c>
      <c r="H273" s="32">
        <f>SUMIFS(成交额!$C:$C,成交额!$B:$B,$B273)</f>
        <v>106.81231749299999</v>
      </c>
      <c r="I273" s="1">
        <f>SUMIFS(成交额!L:L,成交额!I:I,B273)</f>
        <v>1</v>
      </c>
    </row>
    <row r="274" spans="1:9" ht="20.100000000000001" customHeight="1" x14ac:dyDescent="0.2">
      <c r="A274" s="1">
        <f t="shared" si="9"/>
        <v>273</v>
      </c>
      <c r="B274" s="1" t="s">
        <v>373</v>
      </c>
      <c r="D274" s="1">
        <v>0</v>
      </c>
      <c r="E274" s="1">
        <f>COUNTIFS(各大指数成分股!P:P,B274)</f>
        <v>1</v>
      </c>
      <c r="G274" s="1">
        <f t="shared" si="8"/>
        <v>1</v>
      </c>
      <c r="H274" s="32">
        <f>SUMIFS(成交额!$C:$C,成交额!$B:$B,$B274)</f>
        <v>37.0478335642375</v>
      </c>
      <c r="I274" s="1">
        <f>SUMIFS(成交额!L:L,成交额!I:I,B274)</f>
        <v>0</v>
      </c>
    </row>
    <row r="275" spans="1:9" ht="20.100000000000001" customHeight="1" x14ac:dyDescent="0.2">
      <c r="A275" s="1">
        <f t="shared" si="9"/>
        <v>274</v>
      </c>
      <c r="B275" s="1" t="s">
        <v>375</v>
      </c>
      <c r="D275" s="1">
        <v>0</v>
      </c>
      <c r="E275" s="1">
        <f>COUNTIFS(各大指数成分股!P:P,B275)</f>
        <v>0</v>
      </c>
      <c r="F275" s="1">
        <v>1</v>
      </c>
      <c r="G275" s="1">
        <f t="shared" si="8"/>
        <v>1</v>
      </c>
      <c r="H275" s="32">
        <f>SUMIFS(成交额!$C:$C,成交额!$B:$B,$B275)</f>
        <v>61.842956399999998</v>
      </c>
      <c r="I275" s="1">
        <f>SUMIFS(成交额!L:L,成交额!I:I,B275)</f>
        <v>0</v>
      </c>
    </row>
    <row r="276" spans="1:9" ht="20.100000000000001" customHeight="1" x14ac:dyDescent="0.2">
      <c r="A276" s="1">
        <f t="shared" si="9"/>
        <v>275</v>
      </c>
      <c r="B276" s="1" t="s">
        <v>1295</v>
      </c>
      <c r="D276" s="1">
        <v>0</v>
      </c>
      <c r="E276" s="1">
        <f>COUNTIFS(各大指数成分股!P:P,B276)</f>
        <v>1</v>
      </c>
      <c r="G276" s="1">
        <f t="shared" si="8"/>
        <v>1</v>
      </c>
      <c r="H276" s="32">
        <f>SUMIFS(成交额!$C:$C,成交额!$B:$B,$B276)</f>
        <v>0</v>
      </c>
      <c r="I276" s="1">
        <f>SUMIFS(成交额!L:L,成交额!I:I,B276)</f>
        <v>0</v>
      </c>
    </row>
    <row r="277" spans="1:9" ht="20.100000000000001" customHeight="1" x14ac:dyDescent="0.2">
      <c r="A277" s="1">
        <f t="shared" si="9"/>
        <v>276</v>
      </c>
      <c r="B277" s="1" t="s">
        <v>865</v>
      </c>
      <c r="D277" s="1">
        <v>0</v>
      </c>
      <c r="E277" s="1">
        <f>COUNTIFS(各大指数成分股!P:P,B277)</f>
        <v>1</v>
      </c>
      <c r="G277" s="1">
        <f t="shared" si="8"/>
        <v>1</v>
      </c>
      <c r="H277" s="32">
        <f>SUMIFS(成交额!$C:$C,成交额!$B:$B,$B277)</f>
        <v>0</v>
      </c>
      <c r="I277" s="1">
        <f>SUMIFS(成交额!L:L,成交额!I:I,B277)</f>
        <v>0</v>
      </c>
    </row>
    <row r="278" spans="1:9" ht="20.100000000000001" customHeight="1" x14ac:dyDescent="0.2">
      <c r="A278" s="1">
        <f t="shared" si="9"/>
        <v>277</v>
      </c>
      <c r="B278" s="1" t="s">
        <v>1310</v>
      </c>
      <c r="D278" s="1">
        <v>0</v>
      </c>
      <c r="E278" s="1">
        <f>COUNTIFS(各大指数成分股!P:P,B278)</f>
        <v>1</v>
      </c>
      <c r="G278" s="1">
        <f t="shared" si="8"/>
        <v>1</v>
      </c>
      <c r="H278" s="32">
        <f>SUMIFS(成交额!$C:$C,成交额!$B:$B,$B278)</f>
        <v>0</v>
      </c>
      <c r="I278" s="1">
        <f>SUMIFS(成交额!L:L,成交额!I:I,B278)</f>
        <v>0</v>
      </c>
    </row>
    <row r="279" spans="1:9" ht="20.100000000000001" customHeight="1" x14ac:dyDescent="0.2">
      <c r="A279" s="1">
        <f t="shared" si="9"/>
        <v>278</v>
      </c>
      <c r="B279" s="1" t="s">
        <v>1307</v>
      </c>
      <c r="D279" s="1">
        <v>0</v>
      </c>
      <c r="E279" s="1">
        <f>COUNTIFS(各大指数成分股!P:P,B279)</f>
        <v>1</v>
      </c>
      <c r="G279" s="1">
        <f t="shared" si="8"/>
        <v>1</v>
      </c>
      <c r="H279" s="32">
        <f>SUMIFS(成交额!$C:$C,成交额!$B:$B,$B279)</f>
        <v>17.681698643400001</v>
      </c>
      <c r="I279" s="1">
        <f>SUMIFS(成交额!L:L,成交额!I:I,B279)</f>
        <v>0</v>
      </c>
    </row>
    <row r="280" spans="1:9" ht="20.100000000000001" customHeight="1" x14ac:dyDescent="0.2">
      <c r="A280" s="1">
        <f t="shared" si="9"/>
        <v>279</v>
      </c>
      <c r="B280" s="1" t="s">
        <v>1292</v>
      </c>
      <c r="D280" s="1">
        <v>0</v>
      </c>
      <c r="E280" s="1">
        <f>COUNTIFS(各大指数成分股!P:P,B280)</f>
        <v>1</v>
      </c>
      <c r="G280" s="1">
        <f t="shared" si="8"/>
        <v>1</v>
      </c>
      <c r="H280" s="32">
        <f>SUMIFS(成交额!$C:$C,成交额!$B:$B,$B280)</f>
        <v>0</v>
      </c>
      <c r="I280" s="1">
        <f>SUMIFS(成交额!L:L,成交额!I:I,B280)</f>
        <v>0</v>
      </c>
    </row>
    <row r="281" spans="1:9" ht="20.100000000000001" customHeight="1" x14ac:dyDescent="0.2">
      <c r="A281" s="1">
        <f t="shared" si="9"/>
        <v>280</v>
      </c>
      <c r="B281" s="1" t="s">
        <v>1285</v>
      </c>
      <c r="D281" s="1">
        <v>0</v>
      </c>
      <c r="E281" s="1">
        <f>COUNTIFS(各大指数成分股!P:P,B281)</f>
        <v>1</v>
      </c>
      <c r="G281" s="1">
        <f t="shared" si="8"/>
        <v>1</v>
      </c>
      <c r="H281" s="32">
        <f>SUMIFS(成交额!$C:$C,成交额!$B:$B,$B281)</f>
        <v>0</v>
      </c>
      <c r="I281" s="1">
        <f>SUMIFS(成交额!L:L,成交额!I:I,B281)</f>
        <v>0</v>
      </c>
    </row>
    <row r="282" spans="1:9" ht="20.100000000000001" customHeight="1" x14ac:dyDescent="0.2">
      <c r="A282" s="1">
        <f t="shared" si="9"/>
        <v>281</v>
      </c>
      <c r="B282" s="1" t="s">
        <v>40</v>
      </c>
      <c r="D282" s="1">
        <v>0</v>
      </c>
      <c r="E282" s="1">
        <f>COUNTIFS(各大指数成分股!P:P,B282)</f>
        <v>0</v>
      </c>
      <c r="F282" s="1">
        <v>1</v>
      </c>
      <c r="G282" s="1">
        <f t="shared" si="8"/>
        <v>1</v>
      </c>
      <c r="H282" s="32">
        <f>SUMIFS(成交额!$C:$C,成交额!$B:$B,$B282)</f>
        <v>58.757183847099903</v>
      </c>
      <c r="I282" s="1">
        <f>SUMIFS(成交额!L:L,成交额!I:I,B282)</f>
        <v>0</v>
      </c>
    </row>
    <row r="283" spans="1:9" ht="20.100000000000001" customHeight="1" x14ac:dyDescent="0.2">
      <c r="A283" s="1">
        <f t="shared" si="9"/>
        <v>282</v>
      </c>
      <c r="B283" s="1" t="s">
        <v>1300</v>
      </c>
      <c r="D283" s="1">
        <v>0</v>
      </c>
      <c r="E283" s="1">
        <f>COUNTIFS(各大指数成分股!P:P,B283)</f>
        <v>1</v>
      </c>
      <c r="G283" s="1">
        <f t="shared" si="8"/>
        <v>1</v>
      </c>
      <c r="H283" s="32">
        <f>SUMIFS(成交额!$C:$C,成交额!$B:$B,$B283)</f>
        <v>0</v>
      </c>
      <c r="I283" s="1">
        <f>SUMIFS(成交额!L:L,成交额!I:I,B283)</f>
        <v>0</v>
      </c>
    </row>
    <row r="284" spans="1:9" ht="20.100000000000001" customHeight="1" x14ac:dyDescent="0.2">
      <c r="A284" s="1">
        <f t="shared" si="9"/>
        <v>283</v>
      </c>
      <c r="B284" s="1" t="s">
        <v>381</v>
      </c>
      <c r="D284" s="1">
        <v>0</v>
      </c>
      <c r="E284" s="1">
        <f>COUNTIFS(各大指数成分股!P:P,B284)</f>
        <v>1</v>
      </c>
      <c r="G284" s="1">
        <f t="shared" si="8"/>
        <v>1</v>
      </c>
      <c r="H284" s="32">
        <f>SUMIFS(成交额!$C:$C,成交额!$B:$B,$B284)</f>
        <v>31.55887816245</v>
      </c>
      <c r="I284" s="1">
        <f>SUMIFS(成交额!L:L,成交额!I:I,B284)</f>
        <v>0</v>
      </c>
    </row>
    <row r="285" spans="1:9" ht="20.100000000000001" customHeight="1" x14ac:dyDescent="0.2">
      <c r="A285" s="1">
        <f t="shared" si="9"/>
        <v>284</v>
      </c>
      <c r="B285" s="1" t="s">
        <v>382</v>
      </c>
      <c r="D285" s="1">
        <v>0</v>
      </c>
      <c r="E285" s="1">
        <f>COUNTIFS(各大指数成分股!P:P,B285)</f>
        <v>0</v>
      </c>
      <c r="F285" s="1">
        <v>1</v>
      </c>
      <c r="G285" s="1">
        <f t="shared" si="8"/>
        <v>1</v>
      </c>
      <c r="H285" s="32">
        <f>SUMIFS(成交额!$C:$C,成交额!$B:$B,$B285)</f>
        <v>45.968229309000698</v>
      </c>
      <c r="I285" s="1">
        <f>SUMIFS(成交额!L:L,成交额!I:I,B285)</f>
        <v>0</v>
      </c>
    </row>
    <row r="286" spans="1:9" ht="20.100000000000001" customHeight="1" x14ac:dyDescent="0.2">
      <c r="A286" s="1">
        <f t="shared" si="9"/>
        <v>285</v>
      </c>
      <c r="B286" s="1" t="s">
        <v>41</v>
      </c>
      <c r="D286" s="1">
        <v>0</v>
      </c>
      <c r="E286" s="1">
        <f>COUNTIFS(各大指数成分股!P:P,B286)</f>
        <v>0</v>
      </c>
      <c r="F286" s="1">
        <v>1</v>
      </c>
      <c r="G286" s="1">
        <f t="shared" si="8"/>
        <v>1</v>
      </c>
      <c r="H286" s="32">
        <f>SUMIFS(成交额!$C:$C,成交额!$B:$B,$B286)</f>
        <v>132.04394853457501</v>
      </c>
      <c r="I286" s="1">
        <f>SUMIFS(成交额!L:L,成交额!I:I,B286)</f>
        <v>1</v>
      </c>
    </row>
    <row r="287" spans="1:9" ht="20.100000000000001" customHeight="1" x14ac:dyDescent="0.2">
      <c r="A287" s="1">
        <f t="shared" si="9"/>
        <v>286</v>
      </c>
      <c r="B287" s="1" t="s">
        <v>383</v>
      </c>
      <c r="D287" s="1">
        <v>0</v>
      </c>
      <c r="E287" s="1">
        <f>COUNTIFS(各大指数成分股!P:P,B287)</f>
        <v>0</v>
      </c>
      <c r="F287" s="1">
        <v>1</v>
      </c>
      <c r="G287" s="1">
        <f t="shared" si="8"/>
        <v>1</v>
      </c>
      <c r="H287" s="32">
        <f>SUMIFS(成交额!$C:$C,成交额!$B:$B,$B287)</f>
        <v>210.94999110399999</v>
      </c>
      <c r="I287" s="1">
        <f>SUMIFS(成交额!L:L,成交额!I:I,B287)</f>
        <v>1</v>
      </c>
    </row>
    <row r="288" spans="1:9" ht="20.100000000000001" customHeight="1" x14ac:dyDescent="0.2">
      <c r="A288" s="1">
        <f t="shared" si="9"/>
        <v>287</v>
      </c>
      <c r="B288" s="1" t="s">
        <v>384</v>
      </c>
      <c r="D288" s="1">
        <v>0</v>
      </c>
      <c r="E288" s="1">
        <f>COUNTIFS(各大指数成分股!P:P,B288)</f>
        <v>0</v>
      </c>
      <c r="F288" s="1">
        <v>1</v>
      </c>
      <c r="G288" s="1">
        <f t="shared" si="8"/>
        <v>1</v>
      </c>
      <c r="H288" s="32">
        <f>SUMIFS(成交额!$C:$C,成交额!$B:$B,$B288)</f>
        <v>47.839767576299998</v>
      </c>
      <c r="I288" s="1">
        <f>SUMIFS(成交额!L:L,成交额!I:I,B288)</f>
        <v>1</v>
      </c>
    </row>
    <row r="289" spans="1:9" ht="20.100000000000001" customHeight="1" x14ac:dyDescent="0.2">
      <c r="A289" s="1">
        <f t="shared" si="9"/>
        <v>288</v>
      </c>
      <c r="B289" s="1" t="s">
        <v>867</v>
      </c>
      <c r="D289" s="1">
        <v>0</v>
      </c>
      <c r="E289" s="1">
        <f>COUNTIFS(各大指数成分股!P:P,B289)</f>
        <v>1</v>
      </c>
      <c r="G289" s="1">
        <f t="shared" si="8"/>
        <v>1</v>
      </c>
      <c r="H289" s="32">
        <f>SUMIFS(成交额!$C:$C,成交额!$B:$B,$B289)</f>
        <v>0</v>
      </c>
      <c r="I289" s="1">
        <f>SUMIFS(成交额!L:L,成交额!I:I,B289)</f>
        <v>0</v>
      </c>
    </row>
    <row r="290" spans="1:9" ht="20.100000000000001" customHeight="1" x14ac:dyDescent="0.2">
      <c r="A290" s="1">
        <f t="shared" si="9"/>
        <v>289</v>
      </c>
      <c r="B290" s="1" t="s">
        <v>42</v>
      </c>
      <c r="D290" s="1">
        <v>0</v>
      </c>
      <c r="E290" s="1">
        <f>COUNTIFS(各大指数成分股!P:P,B290)</f>
        <v>0</v>
      </c>
      <c r="F290" s="1">
        <v>1</v>
      </c>
      <c r="G290" s="1">
        <f t="shared" si="8"/>
        <v>1</v>
      </c>
      <c r="H290" s="32">
        <f>SUMIFS(成交额!$C:$C,成交额!$B:$B,$B290)</f>
        <v>159.39064621893701</v>
      </c>
      <c r="I290" s="1">
        <f>SUMIFS(成交额!L:L,成交额!I:I,B290)</f>
        <v>1</v>
      </c>
    </row>
    <row r="291" spans="1:9" ht="20.100000000000001" customHeight="1" x14ac:dyDescent="0.2">
      <c r="A291" s="1">
        <f t="shared" si="9"/>
        <v>290</v>
      </c>
      <c r="B291" s="1" t="s">
        <v>43</v>
      </c>
      <c r="D291" s="1">
        <v>0</v>
      </c>
      <c r="E291" s="1">
        <f>COUNTIFS(各大指数成分股!P:P,B291)</f>
        <v>0</v>
      </c>
      <c r="F291" s="1">
        <v>1</v>
      </c>
      <c r="G291" s="1">
        <f t="shared" si="8"/>
        <v>1</v>
      </c>
      <c r="H291" s="32">
        <f>SUMIFS(成交额!$C:$C,成交额!$B:$B,$B291)</f>
        <v>59.722929257624997</v>
      </c>
      <c r="I291" s="1">
        <f>SUMIFS(成交额!L:L,成交额!I:I,B291)</f>
        <v>0</v>
      </c>
    </row>
    <row r="292" spans="1:9" ht="20.100000000000001" customHeight="1" x14ac:dyDescent="0.2">
      <c r="A292" s="1">
        <f t="shared" si="9"/>
        <v>291</v>
      </c>
      <c r="B292" s="1" t="s">
        <v>385</v>
      </c>
      <c r="D292" s="1">
        <v>0</v>
      </c>
      <c r="E292" s="1">
        <f>COUNTIFS(各大指数成分股!P:P,B292)</f>
        <v>1</v>
      </c>
      <c r="G292" s="1">
        <f t="shared" si="8"/>
        <v>1</v>
      </c>
      <c r="H292" s="32">
        <f>SUMIFS(成交额!$C:$C,成交额!$B:$B,$B292)</f>
        <v>210.19649632882499</v>
      </c>
      <c r="I292" s="1">
        <f>SUMIFS(成交额!L:L,成交额!I:I,B292)</f>
        <v>1</v>
      </c>
    </row>
    <row r="293" spans="1:9" ht="20.100000000000001" customHeight="1" x14ac:dyDescent="0.2">
      <c r="A293" s="1">
        <f t="shared" si="9"/>
        <v>292</v>
      </c>
      <c r="B293" s="1" t="s">
        <v>386</v>
      </c>
      <c r="D293" s="1">
        <v>0</v>
      </c>
      <c r="E293" s="1">
        <f>COUNTIFS(各大指数成分股!P:P,B293)</f>
        <v>1</v>
      </c>
      <c r="G293" s="1">
        <f t="shared" si="8"/>
        <v>1</v>
      </c>
      <c r="H293" s="32">
        <f>SUMIFS(成交额!$C:$C,成交额!$B:$B,$B293)</f>
        <v>93.158124333579494</v>
      </c>
      <c r="I293" s="1">
        <f>SUMIFS(成交额!L:L,成交额!I:I,B293)</f>
        <v>0</v>
      </c>
    </row>
    <row r="294" spans="1:9" ht="20.100000000000001" customHeight="1" x14ac:dyDescent="0.2">
      <c r="A294" s="1">
        <f t="shared" si="9"/>
        <v>293</v>
      </c>
      <c r="B294" s="1" t="s">
        <v>387</v>
      </c>
      <c r="D294" s="1">
        <v>0</v>
      </c>
      <c r="E294" s="1">
        <f>COUNTIFS(各大指数成分股!P:P,B294)</f>
        <v>1</v>
      </c>
      <c r="G294" s="1">
        <f t="shared" si="8"/>
        <v>1</v>
      </c>
      <c r="H294" s="32">
        <f>SUMIFS(成交额!$C:$C,成交额!$B:$B,$B294)</f>
        <v>39.471522902311499</v>
      </c>
      <c r="I294" s="1">
        <f>SUMIFS(成交额!L:L,成交额!I:I,B294)</f>
        <v>0</v>
      </c>
    </row>
    <row r="295" spans="1:9" ht="20.100000000000001" customHeight="1" x14ac:dyDescent="0.2">
      <c r="A295" s="1">
        <f t="shared" si="9"/>
        <v>294</v>
      </c>
      <c r="B295" s="1" t="s">
        <v>1329</v>
      </c>
      <c r="D295" s="1">
        <v>0</v>
      </c>
      <c r="E295" s="1">
        <f>COUNTIFS(各大指数成分股!P:P,B295)</f>
        <v>1</v>
      </c>
      <c r="G295" s="1">
        <f t="shared" si="8"/>
        <v>1</v>
      </c>
      <c r="H295" s="32">
        <f>SUMIFS(成交额!$C:$C,成交额!$B:$B,$B295)</f>
        <v>0</v>
      </c>
      <c r="I295" s="1">
        <f>SUMIFS(成交额!L:L,成交额!I:I,B295)</f>
        <v>0</v>
      </c>
    </row>
    <row r="296" spans="1:9" ht="20.100000000000001" customHeight="1" x14ac:dyDescent="0.2">
      <c r="A296" s="1">
        <f t="shared" si="9"/>
        <v>295</v>
      </c>
      <c r="B296" s="1" t="s">
        <v>44</v>
      </c>
      <c r="D296" s="1">
        <v>0</v>
      </c>
      <c r="E296" s="1">
        <f>COUNTIFS(各大指数成分股!P:P,B296)</f>
        <v>0</v>
      </c>
      <c r="F296" s="1">
        <v>1</v>
      </c>
      <c r="G296" s="1">
        <f t="shared" si="8"/>
        <v>1</v>
      </c>
      <c r="H296" s="32">
        <f>SUMIFS(成交额!$C:$C,成交额!$B:$B,$B296)</f>
        <v>277.48522040295001</v>
      </c>
      <c r="I296" s="1">
        <f>SUMIFS(成交额!L:L,成交额!I:I,B296)</f>
        <v>1</v>
      </c>
    </row>
    <row r="297" spans="1:9" ht="20.100000000000001" customHeight="1" x14ac:dyDescent="0.2">
      <c r="A297" s="1">
        <f t="shared" si="9"/>
        <v>296</v>
      </c>
      <c r="B297" s="1" t="s">
        <v>388</v>
      </c>
      <c r="D297" s="1">
        <v>0</v>
      </c>
      <c r="E297" s="1">
        <f>COUNTIFS(各大指数成分股!P:P,B297)</f>
        <v>1</v>
      </c>
      <c r="G297" s="1">
        <f t="shared" si="8"/>
        <v>1</v>
      </c>
      <c r="H297" s="32">
        <f>SUMIFS(成交额!$C:$C,成交额!$B:$B,$B297)</f>
        <v>34.990597787834503</v>
      </c>
      <c r="I297" s="1">
        <f>SUMIFS(成交额!L:L,成交额!I:I,B297)</f>
        <v>0</v>
      </c>
    </row>
    <row r="298" spans="1:9" ht="20.100000000000001" customHeight="1" x14ac:dyDescent="0.2">
      <c r="A298" s="1">
        <f t="shared" si="9"/>
        <v>297</v>
      </c>
      <c r="B298" s="1" t="s">
        <v>389</v>
      </c>
      <c r="D298" s="1">
        <v>0</v>
      </c>
      <c r="E298" s="1">
        <f>COUNTIFS(各大指数成分股!P:P,B298)</f>
        <v>1</v>
      </c>
      <c r="G298" s="1">
        <f t="shared" si="8"/>
        <v>1</v>
      </c>
      <c r="H298" s="32">
        <f>SUMIFS(成交额!$C:$C,成交额!$B:$B,$B298)</f>
        <v>228.67416177837401</v>
      </c>
      <c r="I298" s="1">
        <f>SUMIFS(成交额!L:L,成交额!I:I,B298)</f>
        <v>1</v>
      </c>
    </row>
    <row r="299" spans="1:9" ht="20.100000000000001" customHeight="1" x14ac:dyDescent="0.2">
      <c r="A299" s="1">
        <f t="shared" si="9"/>
        <v>298</v>
      </c>
      <c r="B299" s="1" t="s">
        <v>45</v>
      </c>
      <c r="D299" s="1">
        <v>0</v>
      </c>
      <c r="E299" s="1">
        <f>COUNTIFS(各大指数成分股!P:P,B299)</f>
        <v>0</v>
      </c>
      <c r="F299" s="1">
        <v>1</v>
      </c>
      <c r="G299" s="1">
        <f t="shared" si="8"/>
        <v>1</v>
      </c>
      <c r="H299" s="32">
        <f>SUMIFS(成交额!$C:$C,成交额!$B:$B,$B299)</f>
        <v>154.36431905775001</v>
      </c>
      <c r="I299" s="1">
        <f>SUMIFS(成交额!L:L,成交额!I:I,B299)</f>
        <v>0</v>
      </c>
    </row>
    <row r="300" spans="1:9" ht="20.100000000000001" customHeight="1" x14ac:dyDescent="0.2">
      <c r="A300" s="1">
        <f t="shared" si="9"/>
        <v>299</v>
      </c>
      <c r="B300" s="1" t="s">
        <v>1322</v>
      </c>
      <c r="D300" s="1">
        <v>0</v>
      </c>
      <c r="E300" s="1">
        <f>COUNTIFS(各大指数成分股!P:P,B300)</f>
        <v>1</v>
      </c>
      <c r="G300" s="1">
        <f t="shared" si="8"/>
        <v>1</v>
      </c>
      <c r="H300" s="32">
        <f>SUMIFS(成交额!$C:$C,成交额!$B:$B,$B300)</f>
        <v>0</v>
      </c>
      <c r="I300" s="1">
        <f>SUMIFS(成交额!L:L,成交额!I:I,B300)</f>
        <v>1</v>
      </c>
    </row>
    <row r="301" spans="1:9" ht="20.100000000000001" customHeight="1" x14ac:dyDescent="0.2">
      <c r="A301" s="1">
        <f t="shared" si="9"/>
        <v>300</v>
      </c>
      <c r="B301" s="1" t="s">
        <v>390</v>
      </c>
      <c r="D301" s="1">
        <v>0</v>
      </c>
      <c r="E301" s="1">
        <f>COUNTIFS(各大指数成分股!P:P,B301)</f>
        <v>0</v>
      </c>
      <c r="F301" s="1">
        <v>1</v>
      </c>
      <c r="G301" s="1">
        <f t="shared" si="8"/>
        <v>1</v>
      </c>
      <c r="H301" s="32">
        <f>SUMIFS(成交额!$C:$C,成交额!$B:$B,$B301)</f>
        <v>72.998474303999998</v>
      </c>
      <c r="I301" s="1">
        <f>SUMIFS(成交额!L:L,成交额!I:I,B301)</f>
        <v>0</v>
      </c>
    </row>
    <row r="302" spans="1:9" ht="20.100000000000001" customHeight="1" x14ac:dyDescent="0.2">
      <c r="A302" s="1">
        <f t="shared" si="9"/>
        <v>301</v>
      </c>
      <c r="B302" s="1" t="s">
        <v>391</v>
      </c>
      <c r="D302" s="1">
        <v>0</v>
      </c>
      <c r="E302" s="1">
        <f>COUNTIFS(各大指数成分股!P:P,B302)</f>
        <v>1</v>
      </c>
      <c r="G302" s="1">
        <f t="shared" si="8"/>
        <v>1</v>
      </c>
      <c r="H302" s="32">
        <f>SUMIFS(成交额!$C:$C,成交额!$B:$B,$B302)</f>
        <v>522.82534757312703</v>
      </c>
      <c r="I302" s="1">
        <f>SUMIFS(成交额!L:L,成交额!I:I,B302)</f>
        <v>1</v>
      </c>
    </row>
    <row r="303" spans="1:9" ht="20.100000000000001" customHeight="1" x14ac:dyDescent="0.2">
      <c r="A303" s="1">
        <f t="shared" si="9"/>
        <v>302</v>
      </c>
      <c r="B303" s="1" t="s">
        <v>46</v>
      </c>
      <c r="D303" s="1">
        <v>0</v>
      </c>
      <c r="E303" s="1">
        <f>COUNTIFS(各大指数成分股!P:P,B303)</f>
        <v>1</v>
      </c>
      <c r="G303" s="1">
        <f t="shared" si="8"/>
        <v>1</v>
      </c>
      <c r="H303" s="32">
        <f>SUMIFS(成交额!$C:$C,成交额!$B:$B,$B303)</f>
        <v>645.23507937427496</v>
      </c>
      <c r="I303" s="1">
        <f>SUMIFS(成交额!L:L,成交额!I:I,B303)</f>
        <v>1</v>
      </c>
    </row>
    <row r="304" spans="1:9" ht="20.100000000000001" customHeight="1" x14ac:dyDescent="0.2">
      <c r="A304" s="1">
        <f t="shared" si="9"/>
        <v>303</v>
      </c>
      <c r="B304" s="1" t="s">
        <v>869</v>
      </c>
      <c r="D304" s="1">
        <v>0</v>
      </c>
      <c r="E304" s="1">
        <f>COUNTIFS(各大指数成分股!P:P,B304)</f>
        <v>1</v>
      </c>
      <c r="G304" s="1">
        <f t="shared" si="8"/>
        <v>1</v>
      </c>
      <c r="H304" s="32">
        <f>SUMIFS(成交额!$C:$C,成交额!$B:$B,$B304)</f>
        <v>0</v>
      </c>
      <c r="I304" s="1">
        <f>SUMIFS(成交额!L:L,成交额!I:I,B304)</f>
        <v>0</v>
      </c>
    </row>
    <row r="305" spans="1:9" ht="20.100000000000001" customHeight="1" x14ac:dyDescent="0.2">
      <c r="A305" s="1">
        <f t="shared" si="9"/>
        <v>304</v>
      </c>
      <c r="B305" s="1" t="s">
        <v>392</v>
      </c>
      <c r="D305" s="1">
        <v>0</v>
      </c>
      <c r="E305" s="1">
        <f>COUNTIFS(各大指数成分股!P:P,B305)</f>
        <v>1</v>
      </c>
      <c r="G305" s="1">
        <f t="shared" si="8"/>
        <v>1</v>
      </c>
      <c r="H305" s="32">
        <f>SUMIFS(成交额!$C:$C,成交额!$B:$B,$B305)</f>
        <v>132.31773142807501</v>
      </c>
      <c r="I305" s="1">
        <f>SUMIFS(成交额!L:L,成交额!I:I,B305)</f>
        <v>1</v>
      </c>
    </row>
    <row r="306" spans="1:9" ht="20.100000000000001" customHeight="1" x14ac:dyDescent="0.2">
      <c r="A306" s="1">
        <f t="shared" si="9"/>
        <v>305</v>
      </c>
      <c r="B306" s="1" t="s">
        <v>393</v>
      </c>
      <c r="D306" s="1">
        <v>0</v>
      </c>
      <c r="E306" s="1">
        <f>COUNTIFS(各大指数成分股!P:P,B306)</f>
        <v>1</v>
      </c>
      <c r="G306" s="1">
        <f t="shared" si="8"/>
        <v>1</v>
      </c>
      <c r="H306" s="32">
        <f>SUMIFS(成交额!$C:$C,成交额!$B:$B,$B306)</f>
        <v>46.558542021899903</v>
      </c>
      <c r="I306" s="1">
        <f>SUMIFS(成交额!L:L,成交额!I:I,B306)</f>
        <v>0</v>
      </c>
    </row>
    <row r="307" spans="1:9" ht="20.100000000000001" customHeight="1" x14ac:dyDescent="0.2">
      <c r="A307" s="1">
        <f t="shared" si="9"/>
        <v>306</v>
      </c>
      <c r="B307" s="1" t="s">
        <v>1317</v>
      </c>
      <c r="D307" s="1">
        <v>0</v>
      </c>
      <c r="E307" s="1">
        <f>COUNTIFS(各大指数成分股!P:P,B307)</f>
        <v>1</v>
      </c>
      <c r="G307" s="1">
        <f t="shared" si="8"/>
        <v>1</v>
      </c>
      <c r="H307" s="32">
        <f>SUMIFS(成交额!$C:$C,成交额!$B:$B,$B307)</f>
        <v>0</v>
      </c>
      <c r="I307" s="1">
        <f>SUMIFS(成交额!L:L,成交额!I:I,B307)</f>
        <v>1</v>
      </c>
    </row>
    <row r="308" spans="1:9" ht="20.100000000000001" customHeight="1" x14ac:dyDescent="0.2">
      <c r="A308" s="1">
        <f t="shared" si="9"/>
        <v>307</v>
      </c>
      <c r="B308" s="1" t="s">
        <v>394</v>
      </c>
      <c r="D308" s="1">
        <v>0</v>
      </c>
      <c r="E308" s="1">
        <f>COUNTIFS(各大指数成分股!P:P,B308)</f>
        <v>1</v>
      </c>
      <c r="G308" s="1">
        <f t="shared" si="8"/>
        <v>1</v>
      </c>
      <c r="H308" s="32">
        <f>SUMIFS(成交额!$C:$C,成交额!$B:$B,$B308)</f>
        <v>189.94002652827001</v>
      </c>
      <c r="I308" s="1">
        <f>SUMIFS(成交额!L:L,成交额!I:I,B308)</f>
        <v>1</v>
      </c>
    </row>
    <row r="309" spans="1:9" ht="20.100000000000001" customHeight="1" x14ac:dyDescent="0.2">
      <c r="A309" s="1">
        <f t="shared" si="9"/>
        <v>308</v>
      </c>
      <c r="B309" s="1" t="s">
        <v>871</v>
      </c>
      <c r="D309" s="1">
        <v>0</v>
      </c>
      <c r="E309" s="1">
        <f>COUNTIFS(各大指数成分股!P:P,B309)</f>
        <v>1</v>
      </c>
      <c r="G309" s="1">
        <f t="shared" si="8"/>
        <v>1</v>
      </c>
      <c r="H309" s="32">
        <f>SUMIFS(成交额!$C:$C,成交额!$B:$B,$B309)</f>
        <v>0</v>
      </c>
      <c r="I309" s="1">
        <f>SUMIFS(成交额!L:L,成交额!I:I,B309)</f>
        <v>0</v>
      </c>
    </row>
    <row r="310" spans="1:9" ht="20.100000000000001" customHeight="1" x14ac:dyDescent="0.2">
      <c r="A310" s="1">
        <f t="shared" si="9"/>
        <v>309</v>
      </c>
      <c r="B310" s="1" t="s">
        <v>396</v>
      </c>
      <c r="D310" s="1">
        <v>0</v>
      </c>
      <c r="E310" s="1">
        <f>COUNTIFS(各大指数成分股!P:P,B310)</f>
        <v>1</v>
      </c>
      <c r="G310" s="1">
        <f t="shared" si="8"/>
        <v>1</v>
      </c>
      <c r="H310" s="32">
        <f>SUMIFS(成交额!$C:$C,成交额!$B:$B,$B310)</f>
        <v>34.934194114180002</v>
      </c>
      <c r="I310" s="1">
        <f>SUMIFS(成交额!L:L,成交额!I:I,B310)</f>
        <v>1</v>
      </c>
    </row>
    <row r="311" spans="1:9" ht="20.100000000000001" customHeight="1" x14ac:dyDescent="0.2">
      <c r="A311" s="1">
        <f t="shared" si="9"/>
        <v>310</v>
      </c>
      <c r="B311" s="1" t="s">
        <v>1338</v>
      </c>
      <c r="D311" s="1">
        <v>0</v>
      </c>
      <c r="E311" s="1">
        <f>COUNTIFS(各大指数成分股!P:P,B311)</f>
        <v>1</v>
      </c>
      <c r="G311" s="1">
        <f t="shared" si="8"/>
        <v>1</v>
      </c>
      <c r="H311" s="32">
        <f>SUMIFS(成交额!$C:$C,成交额!$B:$B,$B311)</f>
        <v>0</v>
      </c>
      <c r="I311" s="1">
        <f>SUMIFS(成交额!L:L,成交额!I:I,B311)</f>
        <v>0</v>
      </c>
    </row>
    <row r="312" spans="1:9" ht="20.100000000000001" customHeight="1" x14ac:dyDescent="0.2">
      <c r="A312" s="1">
        <f t="shared" si="9"/>
        <v>311</v>
      </c>
      <c r="B312" s="1" t="s">
        <v>397</v>
      </c>
      <c r="D312" s="1">
        <v>0</v>
      </c>
      <c r="E312" s="1">
        <f>COUNTIFS(各大指数成分股!P:P,B312)</f>
        <v>1</v>
      </c>
      <c r="G312" s="1">
        <f t="shared" si="8"/>
        <v>1</v>
      </c>
      <c r="H312" s="32">
        <f>SUMIFS(成交额!$C:$C,成交额!$B:$B,$B312)</f>
        <v>45.587174051924997</v>
      </c>
      <c r="I312" s="1">
        <f>SUMIFS(成交额!L:L,成交额!I:I,B312)</f>
        <v>0</v>
      </c>
    </row>
    <row r="313" spans="1:9" ht="20.100000000000001" customHeight="1" x14ac:dyDescent="0.2">
      <c r="A313" s="1">
        <f t="shared" si="9"/>
        <v>312</v>
      </c>
      <c r="B313" s="1" t="s">
        <v>1334</v>
      </c>
      <c r="D313" s="1">
        <v>0</v>
      </c>
      <c r="E313" s="1">
        <f>COUNTIFS(各大指数成分股!P:P,B313)</f>
        <v>1</v>
      </c>
      <c r="G313" s="1">
        <f t="shared" si="8"/>
        <v>1</v>
      </c>
      <c r="H313" s="32">
        <f>SUMIFS(成交额!$C:$C,成交额!$B:$B,$B313)</f>
        <v>16.282044189137402</v>
      </c>
      <c r="I313" s="1">
        <f>SUMIFS(成交额!L:L,成交额!I:I,B313)</f>
        <v>0</v>
      </c>
    </row>
    <row r="314" spans="1:9" ht="20.100000000000001" customHeight="1" x14ac:dyDescent="0.2">
      <c r="A314" s="1">
        <f t="shared" si="9"/>
        <v>313</v>
      </c>
      <c r="B314" s="1" t="s">
        <v>1341</v>
      </c>
      <c r="D314" s="1">
        <v>0</v>
      </c>
      <c r="E314" s="1">
        <f>COUNTIFS(各大指数成分股!P:P,B314)</f>
        <v>1</v>
      </c>
      <c r="G314" s="1">
        <f t="shared" si="8"/>
        <v>1</v>
      </c>
      <c r="H314" s="32">
        <f>SUMIFS(成交额!$C:$C,成交额!$B:$B,$B314)</f>
        <v>0</v>
      </c>
      <c r="I314" s="1">
        <f>SUMIFS(成交额!L:L,成交额!I:I,B314)</f>
        <v>1</v>
      </c>
    </row>
    <row r="315" spans="1:9" ht="20.100000000000001" customHeight="1" x14ac:dyDescent="0.2">
      <c r="A315" s="1">
        <f t="shared" si="9"/>
        <v>314</v>
      </c>
      <c r="B315" s="1" t="s">
        <v>398</v>
      </c>
      <c r="D315" s="1">
        <v>0</v>
      </c>
      <c r="E315" s="1">
        <f>COUNTIFS(各大指数成分股!P:P,B315)</f>
        <v>1</v>
      </c>
      <c r="G315" s="1">
        <f t="shared" si="8"/>
        <v>1</v>
      </c>
      <c r="H315" s="32">
        <f>SUMIFS(成交额!$C:$C,成交额!$B:$B,$B315)</f>
        <v>221.08401334145</v>
      </c>
      <c r="I315" s="1">
        <f>SUMIFS(成交额!L:L,成交额!I:I,B315)</f>
        <v>1</v>
      </c>
    </row>
    <row r="316" spans="1:9" ht="20.100000000000001" customHeight="1" x14ac:dyDescent="0.2">
      <c r="A316" s="1">
        <f t="shared" si="9"/>
        <v>315</v>
      </c>
      <c r="B316" s="1" t="s">
        <v>400</v>
      </c>
      <c r="D316" s="1">
        <v>0</v>
      </c>
      <c r="E316" s="1">
        <f>COUNTIFS(各大指数成分股!P:P,B316)</f>
        <v>1</v>
      </c>
      <c r="G316" s="1">
        <f t="shared" si="8"/>
        <v>1</v>
      </c>
      <c r="H316" s="32">
        <f>SUMIFS(成交额!$C:$C,成交额!$B:$B,$B316)</f>
        <v>30.602644764846001</v>
      </c>
      <c r="I316" s="1">
        <f>SUMIFS(成交额!L:L,成交额!I:I,B316)</f>
        <v>0</v>
      </c>
    </row>
    <row r="317" spans="1:9" ht="20.100000000000001" customHeight="1" x14ac:dyDescent="0.2">
      <c r="A317" s="1">
        <f t="shared" si="9"/>
        <v>316</v>
      </c>
      <c r="B317" s="1" t="s">
        <v>401</v>
      </c>
      <c r="D317" s="1">
        <v>0</v>
      </c>
      <c r="E317" s="1">
        <f>COUNTIFS(各大指数成分股!P:P,B317)</f>
        <v>1</v>
      </c>
      <c r="G317" s="1">
        <f t="shared" si="8"/>
        <v>1</v>
      </c>
      <c r="H317" s="32">
        <f>SUMIFS(成交额!$C:$C,成交额!$B:$B,$B317)</f>
        <v>22.568034729899999</v>
      </c>
      <c r="I317" s="1">
        <f>SUMIFS(成交额!L:L,成交额!I:I,B317)</f>
        <v>0</v>
      </c>
    </row>
    <row r="318" spans="1:9" ht="20.100000000000001" customHeight="1" x14ac:dyDescent="0.2">
      <c r="A318" s="1">
        <f t="shared" si="9"/>
        <v>317</v>
      </c>
      <c r="B318" s="1" t="s">
        <v>1363</v>
      </c>
      <c r="D318" s="1">
        <v>0</v>
      </c>
      <c r="E318" s="1">
        <f>COUNTIFS(各大指数成分股!P:P,B318)</f>
        <v>1</v>
      </c>
      <c r="G318" s="1">
        <f t="shared" si="8"/>
        <v>1</v>
      </c>
      <c r="H318" s="32">
        <f>SUMIFS(成交额!$C:$C,成交额!$B:$B,$B318)</f>
        <v>0</v>
      </c>
      <c r="I318" s="1">
        <f>SUMIFS(成交额!L:L,成交额!I:I,B318)</f>
        <v>0</v>
      </c>
    </row>
    <row r="319" spans="1:9" ht="20.100000000000001" customHeight="1" x14ac:dyDescent="0.2">
      <c r="A319" s="1">
        <f t="shared" si="9"/>
        <v>318</v>
      </c>
      <c r="B319" s="1" t="s">
        <v>402</v>
      </c>
      <c r="D319" s="1">
        <v>0</v>
      </c>
      <c r="E319" s="1">
        <f>COUNTIFS(各大指数成分股!P:P,B319)</f>
        <v>1</v>
      </c>
      <c r="G319" s="1">
        <f t="shared" si="8"/>
        <v>1</v>
      </c>
      <c r="H319" s="32">
        <f>SUMIFS(成交额!$C:$C,成交额!$B:$B,$B319)</f>
        <v>56.479151086875</v>
      </c>
      <c r="I319" s="1">
        <f>SUMIFS(成交额!L:L,成交额!I:I,B319)</f>
        <v>1</v>
      </c>
    </row>
    <row r="320" spans="1:9" ht="20.100000000000001" customHeight="1" x14ac:dyDescent="0.2">
      <c r="A320" s="1">
        <f t="shared" si="9"/>
        <v>319</v>
      </c>
      <c r="B320" s="1" t="s">
        <v>115</v>
      </c>
      <c r="D320" s="1">
        <v>0</v>
      </c>
      <c r="E320" s="1">
        <f>COUNTIFS(各大指数成分股!P:P,B320)</f>
        <v>1</v>
      </c>
      <c r="G320" s="1">
        <f t="shared" si="8"/>
        <v>1</v>
      </c>
      <c r="H320" s="32">
        <f>SUMIFS(成交额!$C:$C,成交额!$B:$B,$B320)</f>
        <v>0</v>
      </c>
      <c r="I320" s="1">
        <f>SUMIFS(成交额!L:L,成交额!I:I,B320)</f>
        <v>0</v>
      </c>
    </row>
    <row r="321" spans="1:9" ht="20.100000000000001" customHeight="1" x14ac:dyDescent="0.2">
      <c r="A321" s="1">
        <f t="shared" si="9"/>
        <v>320</v>
      </c>
      <c r="B321" s="1" t="s">
        <v>404</v>
      </c>
      <c r="D321" s="1">
        <v>0</v>
      </c>
      <c r="E321" s="1">
        <f>COUNTIFS(各大指数成分股!P:P,B321)</f>
        <v>1</v>
      </c>
      <c r="G321" s="1">
        <f t="shared" si="8"/>
        <v>1</v>
      </c>
      <c r="H321" s="32">
        <f>SUMIFS(成交额!$C:$C,成交额!$B:$B,$B321)</f>
        <v>94.429685012249905</v>
      </c>
      <c r="I321" s="1">
        <f>SUMIFS(成交额!L:L,成交额!I:I,B321)</f>
        <v>1</v>
      </c>
    </row>
    <row r="322" spans="1:9" ht="20.100000000000001" customHeight="1" x14ac:dyDescent="0.2">
      <c r="A322" s="1">
        <f t="shared" si="9"/>
        <v>321</v>
      </c>
      <c r="B322" s="1" t="s">
        <v>405</v>
      </c>
      <c r="D322" s="1">
        <v>0</v>
      </c>
      <c r="E322" s="1">
        <f>COUNTIFS(各大指数成分股!P:P,B322)</f>
        <v>0</v>
      </c>
      <c r="F322" s="1">
        <v>1</v>
      </c>
      <c r="G322" s="1">
        <f t="shared" ref="G322:G385" si="10">COUNTIFS(B:B,B322)</f>
        <v>1</v>
      </c>
      <c r="H322" s="32">
        <f>SUMIFS(成交额!$C:$C,成交额!$B:$B,$B322)</f>
        <v>348.86911428362498</v>
      </c>
      <c r="I322" s="1">
        <f>SUMIFS(成交额!L:L,成交额!I:I,B322)</f>
        <v>1</v>
      </c>
    </row>
    <row r="323" spans="1:9" ht="20.100000000000001" customHeight="1" x14ac:dyDescent="0.2">
      <c r="A323" s="1">
        <f t="shared" ref="A323:A386" si="11">1+A322</f>
        <v>322</v>
      </c>
      <c r="B323" s="1" t="s">
        <v>406</v>
      </c>
      <c r="D323" s="1">
        <v>0</v>
      </c>
      <c r="E323" s="1">
        <f>COUNTIFS(各大指数成分股!P:P,B323)</f>
        <v>1</v>
      </c>
      <c r="G323" s="1">
        <f t="shared" si="10"/>
        <v>1</v>
      </c>
      <c r="H323" s="32">
        <f>SUMIFS(成交额!$C:$C,成交额!$B:$B,$B323)</f>
        <v>21.759559090665</v>
      </c>
      <c r="I323" s="1">
        <f>SUMIFS(成交额!L:L,成交额!I:I,B323)</f>
        <v>0</v>
      </c>
    </row>
    <row r="324" spans="1:9" ht="20.100000000000001" customHeight="1" x14ac:dyDescent="0.2">
      <c r="A324" s="1">
        <f t="shared" si="11"/>
        <v>323</v>
      </c>
      <c r="B324" s="1" t="s">
        <v>407</v>
      </c>
      <c r="D324" s="1">
        <v>0</v>
      </c>
      <c r="E324" s="1">
        <f>COUNTIFS(各大指数成分股!P:P,B324)</f>
        <v>1</v>
      </c>
      <c r="G324" s="1">
        <f t="shared" si="10"/>
        <v>1</v>
      </c>
      <c r="H324" s="32">
        <f>SUMIFS(成交额!$C:$C,成交额!$B:$B,$B324)</f>
        <v>58.128552313312497</v>
      </c>
      <c r="I324" s="1">
        <f>SUMIFS(成交额!L:L,成交额!I:I,B324)</f>
        <v>0</v>
      </c>
    </row>
    <row r="325" spans="1:9" ht="20.100000000000001" customHeight="1" x14ac:dyDescent="0.2">
      <c r="A325" s="1">
        <f t="shared" si="11"/>
        <v>324</v>
      </c>
      <c r="B325" s="1" t="s">
        <v>873</v>
      </c>
      <c r="D325" s="1">
        <v>0</v>
      </c>
      <c r="E325" s="1">
        <f>COUNTIFS(各大指数成分股!P:P,B325)</f>
        <v>1</v>
      </c>
      <c r="G325" s="1">
        <f t="shared" si="10"/>
        <v>1</v>
      </c>
      <c r="H325" s="32">
        <f>SUMIFS(成交额!$C:$C,成交额!$B:$B,$B325)</f>
        <v>14.50201290465</v>
      </c>
      <c r="I325" s="1">
        <f>SUMIFS(成交额!L:L,成交额!I:I,B325)</f>
        <v>0</v>
      </c>
    </row>
    <row r="326" spans="1:9" ht="20.100000000000001" customHeight="1" x14ac:dyDescent="0.2">
      <c r="A326" s="1">
        <f t="shared" si="11"/>
        <v>325</v>
      </c>
      <c r="B326" s="1" t="s">
        <v>1345</v>
      </c>
      <c r="D326" s="1">
        <v>0</v>
      </c>
      <c r="E326" s="1">
        <f>COUNTIFS(各大指数成分股!P:P,B326)</f>
        <v>1</v>
      </c>
      <c r="G326" s="1">
        <f t="shared" si="10"/>
        <v>1</v>
      </c>
      <c r="H326" s="32">
        <f>SUMIFS(成交额!$C:$C,成交额!$B:$B,$B326)</f>
        <v>0</v>
      </c>
      <c r="I326" s="1">
        <f>SUMIFS(成交额!L:L,成交额!I:I,B326)</f>
        <v>0</v>
      </c>
    </row>
    <row r="327" spans="1:9" ht="20.100000000000001" customHeight="1" x14ac:dyDescent="0.2">
      <c r="A327" s="1">
        <f t="shared" si="11"/>
        <v>326</v>
      </c>
      <c r="B327" s="1" t="s">
        <v>409</v>
      </c>
      <c r="D327" s="1">
        <v>0</v>
      </c>
      <c r="E327" s="1">
        <f>COUNTIFS(各大指数成分股!P:P,B327)</f>
        <v>1</v>
      </c>
      <c r="G327" s="1">
        <f t="shared" si="10"/>
        <v>1</v>
      </c>
      <c r="H327" s="32">
        <f>SUMIFS(成交额!$C:$C,成交额!$B:$B,$B327)</f>
        <v>30.372025852</v>
      </c>
      <c r="I327" s="1">
        <f>SUMIFS(成交额!L:L,成交额!I:I,B327)</f>
        <v>0</v>
      </c>
    </row>
    <row r="328" spans="1:9" ht="20.100000000000001" customHeight="1" x14ac:dyDescent="0.2">
      <c r="A328" s="1">
        <f t="shared" si="11"/>
        <v>327</v>
      </c>
      <c r="B328" s="1" t="s">
        <v>874</v>
      </c>
      <c r="D328" s="1">
        <v>0</v>
      </c>
      <c r="E328" s="1">
        <f>COUNTIFS(各大指数成分股!P:P,B328)</f>
        <v>1</v>
      </c>
      <c r="G328" s="1">
        <f t="shared" si="10"/>
        <v>1</v>
      </c>
      <c r="H328" s="32">
        <f>SUMIFS(成交额!$C:$C,成交额!$B:$B,$B328)</f>
        <v>0</v>
      </c>
      <c r="I328" s="1">
        <f>SUMIFS(成交额!L:L,成交额!I:I,B328)</f>
        <v>0</v>
      </c>
    </row>
    <row r="329" spans="1:9" ht="20.100000000000001" customHeight="1" x14ac:dyDescent="0.2">
      <c r="A329" s="1">
        <f t="shared" si="11"/>
        <v>328</v>
      </c>
      <c r="B329" s="1" t="s">
        <v>875</v>
      </c>
      <c r="D329" s="1">
        <v>0</v>
      </c>
      <c r="E329" s="1">
        <f>COUNTIFS(各大指数成分股!P:P,B329)</f>
        <v>1</v>
      </c>
      <c r="G329" s="1">
        <f t="shared" si="10"/>
        <v>1</v>
      </c>
      <c r="H329" s="32">
        <f>SUMIFS(成交额!$C:$C,成交额!$B:$B,$B329)</f>
        <v>0</v>
      </c>
      <c r="I329" s="1">
        <f>SUMIFS(成交额!L:L,成交额!I:I,B329)</f>
        <v>0</v>
      </c>
    </row>
    <row r="330" spans="1:9" ht="20.100000000000001" customHeight="1" x14ac:dyDescent="0.2">
      <c r="A330" s="1">
        <f t="shared" si="11"/>
        <v>329</v>
      </c>
      <c r="B330" s="1" t="s">
        <v>1357</v>
      </c>
      <c r="D330" s="1">
        <v>0</v>
      </c>
      <c r="E330" s="1">
        <f>COUNTIFS(各大指数成分股!P:P,B330)</f>
        <v>1</v>
      </c>
      <c r="G330" s="1">
        <f t="shared" si="10"/>
        <v>1</v>
      </c>
      <c r="H330" s="32">
        <f>SUMIFS(成交额!$C:$C,成交额!$B:$B,$B330)</f>
        <v>17.957663751399998</v>
      </c>
      <c r="I330" s="1">
        <f>SUMIFS(成交额!L:L,成交额!I:I,B330)</f>
        <v>0</v>
      </c>
    </row>
    <row r="331" spans="1:9" ht="20.100000000000001" customHeight="1" x14ac:dyDescent="0.2">
      <c r="A331" s="1">
        <f t="shared" si="11"/>
        <v>330</v>
      </c>
      <c r="B331" s="1" t="s">
        <v>410</v>
      </c>
      <c r="D331" s="1">
        <v>0</v>
      </c>
      <c r="E331" s="1">
        <f>COUNTIFS(各大指数成分股!P:P,B331)</f>
        <v>0</v>
      </c>
      <c r="F331" s="1">
        <v>1</v>
      </c>
      <c r="G331" s="1">
        <f t="shared" si="10"/>
        <v>1</v>
      </c>
      <c r="H331" s="32">
        <f>SUMIFS(成交额!$C:$C,成交额!$B:$B,$B331)</f>
        <v>333.27118388799897</v>
      </c>
      <c r="I331" s="1">
        <f>SUMIFS(成交额!L:L,成交额!I:I,B331)</f>
        <v>1</v>
      </c>
    </row>
    <row r="332" spans="1:9" ht="20.100000000000001" customHeight="1" x14ac:dyDescent="0.2">
      <c r="A332" s="1">
        <f t="shared" si="11"/>
        <v>331</v>
      </c>
      <c r="B332" s="1" t="s">
        <v>411</v>
      </c>
      <c r="D332" s="1">
        <v>0</v>
      </c>
      <c r="E332" s="1">
        <f>COUNTIFS(各大指数成分股!P:P,B332)</f>
        <v>0</v>
      </c>
      <c r="F332" s="1">
        <v>1</v>
      </c>
      <c r="G332" s="1">
        <f t="shared" si="10"/>
        <v>1</v>
      </c>
      <c r="H332" s="32">
        <f>SUMIFS(成交额!$C:$C,成交额!$B:$B,$B332)</f>
        <v>63.554633104200001</v>
      </c>
      <c r="I332" s="1">
        <f>SUMIFS(成交额!L:L,成交额!I:I,B332)</f>
        <v>1</v>
      </c>
    </row>
    <row r="333" spans="1:9" ht="20.100000000000001" customHeight="1" x14ac:dyDescent="0.2">
      <c r="A333" s="1">
        <f t="shared" si="11"/>
        <v>332</v>
      </c>
      <c r="B333" s="1" t="s">
        <v>412</v>
      </c>
      <c r="D333" s="1">
        <v>0</v>
      </c>
      <c r="E333" s="1">
        <f>COUNTIFS(各大指数成分股!P:P,B333)</f>
        <v>0</v>
      </c>
      <c r="F333" s="1">
        <v>1</v>
      </c>
      <c r="G333" s="1">
        <f t="shared" si="10"/>
        <v>1</v>
      </c>
      <c r="H333" s="32">
        <f>SUMIFS(成交额!$C:$C,成交额!$B:$B,$B333)</f>
        <v>100.20136816799899</v>
      </c>
      <c r="I333" s="1">
        <f>SUMIFS(成交额!L:L,成交额!I:I,B333)</f>
        <v>1</v>
      </c>
    </row>
    <row r="334" spans="1:9" ht="20.100000000000001" customHeight="1" x14ac:dyDescent="0.2">
      <c r="A334" s="1">
        <f t="shared" si="11"/>
        <v>333</v>
      </c>
      <c r="B334" s="1" t="s">
        <v>109</v>
      </c>
      <c r="D334" s="1">
        <v>0</v>
      </c>
      <c r="E334" s="1">
        <f>COUNTIFS(各大指数成分股!P:P,B334)</f>
        <v>0</v>
      </c>
      <c r="F334" s="1">
        <v>1</v>
      </c>
      <c r="G334" s="1">
        <f t="shared" si="10"/>
        <v>1</v>
      </c>
      <c r="H334" s="32">
        <f>SUMIFS(成交额!$C:$C,成交额!$B:$B,$B334)</f>
        <v>0</v>
      </c>
      <c r="I334" s="1">
        <f>SUMIFS(成交额!L:L,成交额!I:I,B334)</f>
        <v>0</v>
      </c>
    </row>
    <row r="335" spans="1:9" ht="20.100000000000001" customHeight="1" x14ac:dyDescent="0.2">
      <c r="A335" s="1">
        <f t="shared" si="11"/>
        <v>334</v>
      </c>
      <c r="B335" s="1" t="s">
        <v>413</v>
      </c>
      <c r="D335" s="1">
        <v>0</v>
      </c>
      <c r="E335" s="1">
        <f>COUNTIFS(各大指数成分股!P:P,B335)</f>
        <v>1</v>
      </c>
      <c r="G335" s="1">
        <f t="shared" si="10"/>
        <v>1</v>
      </c>
      <c r="H335" s="32">
        <f>SUMIFS(成交额!$C:$C,成交额!$B:$B,$B335)</f>
        <v>98.208586268999994</v>
      </c>
      <c r="I335" s="1">
        <f>SUMIFS(成交额!L:L,成交额!I:I,B335)</f>
        <v>1</v>
      </c>
    </row>
    <row r="336" spans="1:9" ht="20.100000000000001" customHeight="1" x14ac:dyDescent="0.2">
      <c r="A336" s="1">
        <f t="shared" si="11"/>
        <v>335</v>
      </c>
      <c r="B336" s="1" t="s">
        <v>415</v>
      </c>
      <c r="D336" s="1">
        <v>0</v>
      </c>
      <c r="E336" s="1">
        <f>COUNTIFS(各大指数成分股!P:P,B336)</f>
        <v>1</v>
      </c>
      <c r="G336" s="1">
        <f t="shared" si="10"/>
        <v>1</v>
      </c>
      <c r="H336" s="32">
        <f>SUMIFS(成交额!$C:$C,成交额!$B:$B,$B336)</f>
        <v>43.616414701799997</v>
      </c>
      <c r="I336" s="1">
        <f>SUMIFS(成交额!L:L,成交额!I:I,B336)</f>
        <v>0</v>
      </c>
    </row>
    <row r="337" spans="1:9" ht="20.100000000000001" customHeight="1" x14ac:dyDescent="0.2">
      <c r="A337" s="1">
        <f t="shared" si="11"/>
        <v>336</v>
      </c>
      <c r="B337" s="1" t="s">
        <v>1367</v>
      </c>
      <c r="D337" s="1">
        <v>0</v>
      </c>
      <c r="E337" s="1">
        <f>COUNTIFS(各大指数成分股!P:P,B337)</f>
        <v>1</v>
      </c>
      <c r="G337" s="1">
        <f t="shared" si="10"/>
        <v>1</v>
      </c>
      <c r="H337" s="32">
        <f>SUMIFS(成交额!$C:$C,成交额!$B:$B,$B337)</f>
        <v>0</v>
      </c>
      <c r="I337" s="1">
        <f>SUMIFS(成交额!L:L,成交额!I:I,B337)</f>
        <v>0</v>
      </c>
    </row>
    <row r="338" spans="1:9" ht="20.100000000000001" customHeight="1" x14ac:dyDescent="0.2">
      <c r="A338" s="1">
        <f t="shared" si="11"/>
        <v>337</v>
      </c>
      <c r="B338" s="1" t="s">
        <v>416</v>
      </c>
      <c r="D338" s="1">
        <v>0</v>
      </c>
      <c r="E338" s="1">
        <f>COUNTIFS(各大指数成分股!P:P,B338)</f>
        <v>0</v>
      </c>
      <c r="F338" s="1">
        <v>1</v>
      </c>
      <c r="G338" s="1">
        <f t="shared" si="10"/>
        <v>1</v>
      </c>
      <c r="H338" s="32">
        <f>SUMIFS(成交额!$C:$C,成交额!$B:$B,$B338)</f>
        <v>189.088725657125</v>
      </c>
      <c r="I338" s="1">
        <f>SUMIFS(成交额!L:L,成交额!I:I,B338)</f>
        <v>1</v>
      </c>
    </row>
    <row r="339" spans="1:9" ht="20.100000000000001" customHeight="1" x14ac:dyDescent="0.2">
      <c r="A339" s="1">
        <f t="shared" si="11"/>
        <v>338</v>
      </c>
      <c r="B339" s="1" t="s">
        <v>417</v>
      </c>
      <c r="D339" s="1">
        <v>0</v>
      </c>
      <c r="E339" s="1">
        <f>COUNTIFS(各大指数成分股!P:P,B339)</f>
        <v>0</v>
      </c>
      <c r="F339" s="1">
        <v>1</v>
      </c>
      <c r="G339" s="1">
        <f t="shared" si="10"/>
        <v>1</v>
      </c>
      <c r="H339" s="32">
        <f>SUMIFS(成交额!$C:$C,成交额!$B:$B,$B339)</f>
        <v>95.444278302599997</v>
      </c>
      <c r="I339" s="1">
        <f>SUMIFS(成交额!L:L,成交额!I:I,B339)</f>
        <v>1</v>
      </c>
    </row>
    <row r="340" spans="1:9" ht="20.100000000000001" customHeight="1" x14ac:dyDescent="0.2">
      <c r="A340" s="1">
        <f t="shared" si="11"/>
        <v>339</v>
      </c>
      <c r="B340" s="1" t="s">
        <v>47</v>
      </c>
      <c r="D340" s="1">
        <v>0</v>
      </c>
      <c r="E340" s="1">
        <f>COUNTIFS(各大指数成分股!P:P,B340)</f>
        <v>0</v>
      </c>
      <c r="F340" s="1">
        <v>1</v>
      </c>
      <c r="G340" s="1">
        <f t="shared" si="10"/>
        <v>1</v>
      </c>
      <c r="H340" s="32">
        <f>SUMIFS(成交额!$C:$C,成交额!$B:$B,$B340)</f>
        <v>124.00492953598101</v>
      </c>
      <c r="I340" s="1">
        <f>SUMIFS(成交额!L:L,成交额!I:I,B340)</f>
        <v>1</v>
      </c>
    </row>
    <row r="341" spans="1:9" ht="20.100000000000001" customHeight="1" x14ac:dyDescent="0.2">
      <c r="A341" s="1">
        <f t="shared" si="11"/>
        <v>340</v>
      </c>
      <c r="B341" s="1" t="s">
        <v>1365</v>
      </c>
      <c r="D341" s="1">
        <v>0</v>
      </c>
      <c r="E341" s="1">
        <f>COUNTIFS(各大指数成分股!P:P,B341)</f>
        <v>1</v>
      </c>
      <c r="G341" s="1">
        <f t="shared" si="10"/>
        <v>1</v>
      </c>
      <c r="H341" s="32">
        <f>SUMIFS(成交额!$C:$C,成交额!$B:$B,$B341)</f>
        <v>0</v>
      </c>
      <c r="I341" s="1">
        <f>SUMIFS(成交额!L:L,成交额!I:I,B341)</f>
        <v>0</v>
      </c>
    </row>
    <row r="342" spans="1:9" ht="20.100000000000001" customHeight="1" x14ac:dyDescent="0.2">
      <c r="A342" s="1">
        <f t="shared" si="11"/>
        <v>341</v>
      </c>
      <c r="B342" s="1" t="s">
        <v>419</v>
      </c>
      <c r="D342" s="1">
        <v>0</v>
      </c>
      <c r="E342" s="1">
        <f>COUNTIFS(各大指数成分股!P:P,B342)</f>
        <v>1</v>
      </c>
      <c r="G342" s="1">
        <f t="shared" si="10"/>
        <v>1</v>
      </c>
      <c r="H342" s="32">
        <f>SUMIFS(成交额!$C:$C,成交额!$B:$B,$B342)</f>
        <v>36.71574685625</v>
      </c>
      <c r="I342" s="1">
        <f>SUMIFS(成交额!L:L,成交额!I:I,B342)</f>
        <v>0</v>
      </c>
    </row>
    <row r="343" spans="1:9" ht="20.100000000000001" customHeight="1" x14ac:dyDescent="0.2">
      <c r="A343" s="1">
        <f t="shared" si="11"/>
        <v>342</v>
      </c>
      <c r="B343" s="1" t="s">
        <v>421</v>
      </c>
      <c r="D343" s="1">
        <v>0</v>
      </c>
      <c r="E343" s="1">
        <f>COUNTIFS(各大指数成分股!P:P,B343)</f>
        <v>0</v>
      </c>
      <c r="F343" s="1">
        <v>1</v>
      </c>
      <c r="G343" s="1">
        <f t="shared" si="10"/>
        <v>1</v>
      </c>
      <c r="H343" s="32">
        <f>SUMIFS(成交额!$C:$C,成交额!$B:$B,$B343)</f>
        <v>74.612311385769999</v>
      </c>
      <c r="I343" s="1">
        <f>SUMIFS(成交额!L:L,成交额!I:I,B343)</f>
        <v>1</v>
      </c>
    </row>
    <row r="344" spans="1:9" ht="20.100000000000001" customHeight="1" x14ac:dyDescent="0.2">
      <c r="A344" s="1">
        <f t="shared" si="11"/>
        <v>343</v>
      </c>
      <c r="B344" s="1" t="s">
        <v>422</v>
      </c>
      <c r="D344" s="1">
        <v>0</v>
      </c>
      <c r="E344" s="1">
        <f>COUNTIFS(各大指数成分股!P:P,B344)</f>
        <v>0</v>
      </c>
      <c r="F344" s="1">
        <v>1</v>
      </c>
      <c r="G344" s="1">
        <f t="shared" si="10"/>
        <v>1</v>
      </c>
      <c r="H344" s="32">
        <f>SUMIFS(成交额!$C:$C,成交额!$B:$B,$B344)</f>
        <v>61.025313152700001</v>
      </c>
      <c r="I344" s="1">
        <f>SUMIFS(成交额!L:L,成交额!I:I,B344)</f>
        <v>0</v>
      </c>
    </row>
    <row r="345" spans="1:9" ht="20.100000000000001" customHeight="1" x14ac:dyDescent="0.2">
      <c r="A345" s="1">
        <f t="shared" si="11"/>
        <v>344</v>
      </c>
      <c r="B345" s="1" t="s">
        <v>423</v>
      </c>
      <c r="D345" s="1">
        <v>0</v>
      </c>
      <c r="E345" s="1">
        <f>COUNTIFS(各大指数成分股!P:P,B345)</f>
        <v>0</v>
      </c>
      <c r="F345" s="1">
        <v>1</v>
      </c>
      <c r="G345" s="1">
        <f t="shared" si="10"/>
        <v>1</v>
      </c>
      <c r="H345" s="32">
        <f>SUMIFS(成交额!$C:$C,成交额!$B:$B,$B345)</f>
        <v>77.313910007924903</v>
      </c>
      <c r="I345" s="1">
        <f>SUMIFS(成交额!L:L,成交额!I:I,B345)</f>
        <v>1</v>
      </c>
    </row>
    <row r="346" spans="1:9" ht="20.100000000000001" customHeight="1" x14ac:dyDescent="0.2">
      <c r="A346" s="1">
        <f t="shared" si="11"/>
        <v>345</v>
      </c>
      <c r="B346" s="1" t="s">
        <v>1371</v>
      </c>
      <c r="D346" s="1">
        <v>0</v>
      </c>
      <c r="E346" s="1">
        <f>COUNTIFS(各大指数成分股!P:P,B346)</f>
        <v>1</v>
      </c>
      <c r="G346" s="1">
        <f t="shared" si="10"/>
        <v>1</v>
      </c>
      <c r="H346" s="32">
        <f>SUMIFS(成交额!$C:$C,成交额!$B:$B,$B346)</f>
        <v>0</v>
      </c>
      <c r="I346" s="1">
        <f>SUMIFS(成交额!L:L,成交额!I:I,B346)</f>
        <v>0</v>
      </c>
    </row>
    <row r="347" spans="1:9" ht="20.100000000000001" customHeight="1" x14ac:dyDescent="0.2">
      <c r="A347" s="1">
        <f t="shared" si="11"/>
        <v>346</v>
      </c>
      <c r="B347" s="1" t="s">
        <v>1373</v>
      </c>
      <c r="D347" s="1">
        <v>0</v>
      </c>
      <c r="E347" s="1">
        <f>COUNTIFS(各大指数成分股!P:P,B347)</f>
        <v>1</v>
      </c>
      <c r="G347" s="1">
        <f t="shared" si="10"/>
        <v>1</v>
      </c>
      <c r="H347" s="32">
        <f>SUMIFS(成交额!$C:$C,成交额!$B:$B,$B347)</f>
        <v>17.503663141575</v>
      </c>
      <c r="I347" s="1">
        <f>SUMIFS(成交额!L:L,成交额!I:I,B347)</f>
        <v>0</v>
      </c>
    </row>
    <row r="348" spans="1:9" ht="20.100000000000001" customHeight="1" x14ac:dyDescent="0.2">
      <c r="A348" s="1">
        <f t="shared" si="11"/>
        <v>347</v>
      </c>
      <c r="B348" s="1" t="s">
        <v>424</v>
      </c>
      <c r="D348" s="1">
        <v>0</v>
      </c>
      <c r="E348" s="1">
        <f>COUNTIFS(各大指数成分股!P:P,B348)</f>
        <v>0</v>
      </c>
      <c r="F348" s="1">
        <v>1</v>
      </c>
      <c r="G348" s="1">
        <f t="shared" si="10"/>
        <v>1</v>
      </c>
      <c r="H348" s="32">
        <f>SUMIFS(成交额!$C:$C,成交额!$B:$B,$B348)</f>
        <v>25.430549683811201</v>
      </c>
      <c r="I348" s="1">
        <f>SUMIFS(成交额!L:L,成交额!I:I,B348)</f>
        <v>0</v>
      </c>
    </row>
    <row r="349" spans="1:9" ht="20.100000000000001" customHeight="1" x14ac:dyDescent="0.2">
      <c r="A349" s="1">
        <f t="shared" si="11"/>
        <v>348</v>
      </c>
      <c r="B349" s="1" t="s">
        <v>425</v>
      </c>
      <c r="D349" s="1">
        <v>0</v>
      </c>
      <c r="E349" s="1">
        <f>COUNTIFS(各大指数成分股!P:P,B349)</f>
        <v>1</v>
      </c>
      <c r="G349" s="1">
        <f t="shared" si="10"/>
        <v>1</v>
      </c>
      <c r="H349" s="32">
        <f>SUMIFS(成交额!$C:$C,成交额!$B:$B,$B349)</f>
        <v>50.200155307199999</v>
      </c>
      <c r="I349" s="1">
        <f>SUMIFS(成交额!L:L,成交额!I:I,B349)</f>
        <v>0</v>
      </c>
    </row>
    <row r="350" spans="1:9" ht="20.100000000000001" customHeight="1" x14ac:dyDescent="0.2">
      <c r="A350" s="1">
        <f t="shared" si="11"/>
        <v>349</v>
      </c>
      <c r="B350" s="1" t="s">
        <v>427</v>
      </c>
      <c r="D350" s="1">
        <v>0</v>
      </c>
      <c r="E350" s="1">
        <f>COUNTIFS(各大指数成分股!P:P,B350)</f>
        <v>0</v>
      </c>
      <c r="F350" s="1">
        <v>1</v>
      </c>
      <c r="G350" s="1">
        <f t="shared" si="10"/>
        <v>1</v>
      </c>
      <c r="H350" s="32">
        <f>SUMIFS(成交额!$C:$C,成交额!$B:$B,$B350)</f>
        <v>0</v>
      </c>
      <c r="I350" s="1">
        <f>SUMIFS(成交额!L:L,成交额!I:I,B350)</f>
        <v>0</v>
      </c>
    </row>
    <row r="351" spans="1:9" ht="20.100000000000001" customHeight="1" x14ac:dyDescent="0.2">
      <c r="A351" s="1">
        <f t="shared" si="11"/>
        <v>350</v>
      </c>
      <c r="B351" s="1" t="s">
        <v>48</v>
      </c>
      <c r="D351" s="1">
        <v>0</v>
      </c>
      <c r="E351" s="1">
        <f>COUNTIFS(各大指数成分股!P:P,B351)</f>
        <v>1</v>
      </c>
      <c r="G351" s="1">
        <f t="shared" si="10"/>
        <v>1</v>
      </c>
      <c r="H351" s="32">
        <f>SUMIFS(成交额!$C:$C,成交额!$B:$B,$B351)</f>
        <v>215.61600406535001</v>
      </c>
      <c r="I351" s="1">
        <f>SUMIFS(成交额!L:L,成交额!I:I,B351)</f>
        <v>1</v>
      </c>
    </row>
    <row r="352" spans="1:9" ht="20.100000000000001" customHeight="1" x14ac:dyDescent="0.2">
      <c r="A352" s="1">
        <f t="shared" si="11"/>
        <v>351</v>
      </c>
      <c r="B352" s="1" t="s">
        <v>876</v>
      </c>
      <c r="D352" s="1">
        <v>0</v>
      </c>
      <c r="E352" s="1">
        <f>COUNTIFS(各大指数成分股!P:P,B352)</f>
        <v>1</v>
      </c>
      <c r="G352" s="1">
        <f t="shared" si="10"/>
        <v>1</v>
      </c>
      <c r="H352" s="32">
        <f>SUMIFS(成交额!$C:$C,成交额!$B:$B,$B352)</f>
        <v>0</v>
      </c>
      <c r="I352" s="1">
        <f>SUMIFS(成交额!L:L,成交额!I:I,B352)</f>
        <v>1</v>
      </c>
    </row>
    <row r="353" spans="1:9" ht="20.100000000000001" customHeight="1" x14ac:dyDescent="0.2">
      <c r="A353" s="1">
        <f t="shared" si="11"/>
        <v>352</v>
      </c>
      <c r="B353" s="1" t="s">
        <v>429</v>
      </c>
      <c r="D353" s="1">
        <v>0</v>
      </c>
      <c r="E353" s="1">
        <f>COUNTIFS(各大指数成分股!P:P,B353)</f>
        <v>1</v>
      </c>
      <c r="G353" s="1">
        <f t="shared" si="10"/>
        <v>1</v>
      </c>
      <c r="H353" s="32">
        <f>SUMIFS(成交额!$C:$C,成交额!$B:$B,$B353)</f>
        <v>25.774724758049999</v>
      </c>
      <c r="I353" s="1">
        <f>SUMIFS(成交额!L:L,成交额!I:I,B353)</f>
        <v>1</v>
      </c>
    </row>
    <row r="354" spans="1:9" ht="20.100000000000001" customHeight="1" x14ac:dyDescent="0.2">
      <c r="A354" s="1">
        <f t="shared" si="11"/>
        <v>353</v>
      </c>
      <c r="B354" s="1" t="s">
        <v>430</v>
      </c>
      <c r="D354" s="1">
        <v>0</v>
      </c>
      <c r="E354" s="1">
        <f>COUNTIFS(各大指数成分股!P:P,B354)</f>
        <v>1</v>
      </c>
      <c r="G354" s="1">
        <f t="shared" si="10"/>
        <v>1</v>
      </c>
      <c r="H354" s="32">
        <f>SUMIFS(成交额!$C:$C,成交额!$B:$B,$B354)</f>
        <v>26.067820431999898</v>
      </c>
      <c r="I354" s="1">
        <f>SUMIFS(成交额!L:L,成交额!I:I,B354)</f>
        <v>0</v>
      </c>
    </row>
    <row r="355" spans="1:9" ht="20.100000000000001" customHeight="1" x14ac:dyDescent="0.2">
      <c r="A355" s="1">
        <f t="shared" si="11"/>
        <v>354</v>
      </c>
      <c r="B355" s="1" t="s">
        <v>1386</v>
      </c>
      <c r="D355" s="1">
        <v>0</v>
      </c>
      <c r="E355" s="1">
        <f>COUNTIFS(各大指数成分股!P:P,B355)</f>
        <v>1</v>
      </c>
      <c r="G355" s="1">
        <f t="shared" si="10"/>
        <v>1</v>
      </c>
      <c r="H355" s="32">
        <f>SUMIFS(成交额!$C:$C,成交额!$B:$B,$B355)</f>
        <v>0</v>
      </c>
      <c r="I355" s="1">
        <f>SUMIFS(成交额!L:L,成交额!I:I,B355)</f>
        <v>0</v>
      </c>
    </row>
    <row r="356" spans="1:9" ht="20.100000000000001" customHeight="1" x14ac:dyDescent="0.2">
      <c r="A356" s="1">
        <f t="shared" si="11"/>
        <v>355</v>
      </c>
      <c r="B356" s="1" t="s">
        <v>1389</v>
      </c>
      <c r="D356" s="1">
        <v>0</v>
      </c>
      <c r="E356" s="1">
        <f>COUNTIFS(各大指数成分股!P:P,B356)</f>
        <v>1</v>
      </c>
      <c r="G356" s="1">
        <f t="shared" si="10"/>
        <v>1</v>
      </c>
      <c r="H356" s="32">
        <f>SUMIFS(成交额!$C:$C,成交额!$B:$B,$B356)</f>
        <v>0</v>
      </c>
      <c r="I356" s="1">
        <f>SUMIFS(成交额!L:L,成交额!I:I,B356)</f>
        <v>0</v>
      </c>
    </row>
    <row r="357" spans="1:9" ht="20.100000000000001" customHeight="1" x14ac:dyDescent="0.2">
      <c r="A357" s="1">
        <f t="shared" si="11"/>
        <v>356</v>
      </c>
      <c r="B357" s="1" t="s">
        <v>432</v>
      </c>
      <c r="D357" s="1">
        <v>0</v>
      </c>
      <c r="E357" s="1">
        <f>COUNTIFS(各大指数成分股!P:P,B357)</f>
        <v>1</v>
      </c>
      <c r="G357" s="1">
        <f t="shared" si="10"/>
        <v>1</v>
      </c>
      <c r="H357" s="32">
        <f>SUMIFS(成交额!$C:$C,成交额!$B:$B,$B357)</f>
        <v>32.154015469599997</v>
      </c>
      <c r="I357" s="1">
        <f>SUMIFS(成交额!L:L,成交额!I:I,B357)</f>
        <v>0</v>
      </c>
    </row>
    <row r="358" spans="1:9" ht="20.100000000000001" customHeight="1" x14ac:dyDescent="0.2">
      <c r="A358" s="1">
        <f t="shared" si="11"/>
        <v>357</v>
      </c>
      <c r="B358" s="1" t="s">
        <v>877</v>
      </c>
      <c r="D358" s="1">
        <v>0</v>
      </c>
      <c r="E358" s="1">
        <f>COUNTIFS(各大指数成分股!P:P,B358)</f>
        <v>1</v>
      </c>
      <c r="G358" s="1">
        <f t="shared" si="10"/>
        <v>1</v>
      </c>
      <c r="H358" s="32">
        <f>SUMIFS(成交额!$C:$C,成交额!$B:$B,$B358)</f>
        <v>12.68953147835</v>
      </c>
      <c r="I358" s="1">
        <f>SUMIFS(成交额!L:L,成交额!I:I,B358)</f>
        <v>0</v>
      </c>
    </row>
    <row r="359" spans="1:9" ht="20.100000000000001" customHeight="1" x14ac:dyDescent="0.2">
      <c r="A359" s="1">
        <f t="shared" si="11"/>
        <v>358</v>
      </c>
      <c r="B359" s="1" t="s">
        <v>433</v>
      </c>
      <c r="D359" s="1">
        <v>0</v>
      </c>
      <c r="E359" s="1">
        <f>COUNTIFS(各大指数成分股!P:P,B359)</f>
        <v>0</v>
      </c>
      <c r="F359" s="1">
        <v>1</v>
      </c>
      <c r="G359" s="1">
        <f t="shared" si="10"/>
        <v>1</v>
      </c>
      <c r="H359" s="32">
        <f>SUMIFS(成交额!$C:$C,成交额!$B:$B,$B359)</f>
        <v>9.908564315E-2</v>
      </c>
      <c r="I359" s="1">
        <f>SUMIFS(成交额!L:L,成交额!I:I,B359)</f>
        <v>0</v>
      </c>
    </row>
    <row r="360" spans="1:9" ht="20.100000000000001" customHeight="1" x14ac:dyDescent="0.2">
      <c r="A360" s="1">
        <f t="shared" si="11"/>
        <v>359</v>
      </c>
      <c r="B360" s="1" t="s">
        <v>878</v>
      </c>
      <c r="D360" s="1">
        <v>0</v>
      </c>
      <c r="E360" s="1">
        <f>COUNTIFS(各大指数成分股!P:P,B360)</f>
        <v>1</v>
      </c>
      <c r="G360" s="1">
        <f t="shared" si="10"/>
        <v>1</v>
      </c>
      <c r="H360" s="32">
        <f>SUMIFS(成交额!$C:$C,成交额!$B:$B,$B360)</f>
        <v>0</v>
      </c>
      <c r="I360" s="1">
        <f>SUMIFS(成交额!L:L,成交额!I:I,B360)</f>
        <v>1</v>
      </c>
    </row>
    <row r="361" spans="1:9" ht="20.100000000000001" customHeight="1" x14ac:dyDescent="0.2">
      <c r="A361" s="1">
        <f t="shared" si="11"/>
        <v>360</v>
      </c>
      <c r="B361" s="1" t="s">
        <v>1320</v>
      </c>
      <c r="D361" s="1">
        <v>0</v>
      </c>
      <c r="E361" s="1">
        <f>COUNTIFS(各大指数成分股!P:P,B361)</f>
        <v>1</v>
      </c>
      <c r="G361" s="1">
        <f t="shared" si="10"/>
        <v>1</v>
      </c>
      <c r="H361" s="32">
        <f>SUMIFS(成交额!$C:$C,成交额!$B:$B,$B361)</f>
        <v>0</v>
      </c>
      <c r="I361" s="1">
        <f>SUMIFS(成交额!L:L,成交额!I:I,B361)</f>
        <v>0</v>
      </c>
    </row>
    <row r="362" spans="1:9" ht="20.100000000000001" customHeight="1" x14ac:dyDescent="0.2">
      <c r="A362" s="1">
        <f t="shared" si="11"/>
        <v>361</v>
      </c>
      <c r="B362" s="1" t="s">
        <v>435</v>
      </c>
      <c r="D362" s="1">
        <v>0</v>
      </c>
      <c r="E362" s="1">
        <f>COUNTIFS(各大指数成分股!P:P,B362)</f>
        <v>0</v>
      </c>
      <c r="F362" s="1">
        <v>1</v>
      </c>
      <c r="G362" s="1">
        <f t="shared" si="10"/>
        <v>1</v>
      </c>
      <c r="H362" s="32">
        <f>SUMIFS(成交额!$C:$C,成交额!$B:$B,$B362)</f>
        <v>26.915530347224902</v>
      </c>
      <c r="I362" s="1">
        <f>SUMIFS(成交额!L:L,成交额!I:I,B362)</f>
        <v>0</v>
      </c>
    </row>
    <row r="363" spans="1:9" ht="20.100000000000001" customHeight="1" x14ac:dyDescent="0.2">
      <c r="A363" s="1">
        <f t="shared" si="11"/>
        <v>362</v>
      </c>
      <c r="B363" s="1" t="s">
        <v>879</v>
      </c>
      <c r="D363" s="1">
        <v>0</v>
      </c>
      <c r="E363" s="1">
        <f>COUNTIFS(各大指数成分股!P:P,B363)</f>
        <v>1</v>
      </c>
      <c r="G363" s="1">
        <f t="shared" si="10"/>
        <v>1</v>
      </c>
      <c r="H363" s="32">
        <f>SUMIFS(成交额!$C:$C,成交额!$B:$B,$B363)</f>
        <v>0</v>
      </c>
      <c r="I363" s="1">
        <f>SUMIFS(成交额!L:L,成交额!I:I,B363)</f>
        <v>0</v>
      </c>
    </row>
    <row r="364" spans="1:9" ht="20.100000000000001" customHeight="1" x14ac:dyDescent="0.2">
      <c r="A364" s="1">
        <f t="shared" si="11"/>
        <v>363</v>
      </c>
      <c r="B364" s="1" t="s">
        <v>438</v>
      </c>
      <c r="D364" s="1">
        <v>0</v>
      </c>
      <c r="E364" s="1">
        <f>COUNTIFS(各大指数成分股!P:P,B364)</f>
        <v>0</v>
      </c>
      <c r="F364" s="1">
        <v>1</v>
      </c>
      <c r="G364" s="1">
        <f t="shared" si="10"/>
        <v>1</v>
      </c>
      <c r="H364" s="32">
        <f>SUMIFS(成交额!$C:$C,成交额!$B:$B,$B364)</f>
        <v>354.202374346299</v>
      </c>
      <c r="I364" s="1">
        <f>SUMIFS(成交额!L:L,成交额!I:I,B364)</f>
        <v>1</v>
      </c>
    </row>
    <row r="365" spans="1:9" ht="20.100000000000001" customHeight="1" x14ac:dyDescent="0.2">
      <c r="A365" s="1">
        <f t="shared" si="11"/>
        <v>364</v>
      </c>
      <c r="B365" s="1" t="s">
        <v>880</v>
      </c>
      <c r="D365" s="1">
        <v>0</v>
      </c>
      <c r="E365" s="1">
        <f>COUNTIFS(各大指数成分股!P:P,B365)</f>
        <v>1</v>
      </c>
      <c r="G365" s="1">
        <f t="shared" si="10"/>
        <v>1</v>
      </c>
      <c r="H365" s="32">
        <f>SUMIFS(成交额!$C:$C,成交额!$B:$B,$B365)</f>
        <v>18.88237891755</v>
      </c>
      <c r="I365" s="1">
        <f>SUMIFS(成交额!L:L,成交额!I:I,B365)</f>
        <v>0</v>
      </c>
    </row>
    <row r="366" spans="1:9" ht="20.100000000000001" customHeight="1" x14ac:dyDescent="0.2">
      <c r="A366" s="1">
        <f t="shared" si="11"/>
        <v>365</v>
      </c>
      <c r="B366" s="1" t="s">
        <v>441</v>
      </c>
      <c r="D366" s="1">
        <v>0</v>
      </c>
      <c r="E366" s="1">
        <f>COUNTIFS(各大指数成分股!P:P,B366)</f>
        <v>0</v>
      </c>
      <c r="F366" s="1">
        <v>1</v>
      </c>
      <c r="G366" s="1">
        <f t="shared" si="10"/>
        <v>1</v>
      </c>
      <c r="H366" s="32">
        <f>SUMIFS(成交额!$C:$C,成交额!$B:$B,$B366)</f>
        <v>88.659047547316405</v>
      </c>
      <c r="I366" s="1">
        <f>SUMIFS(成交额!L:L,成交额!I:I,B366)</f>
        <v>1</v>
      </c>
    </row>
    <row r="367" spans="1:9" ht="20.100000000000001" customHeight="1" x14ac:dyDescent="0.2">
      <c r="A367" s="1">
        <f t="shared" si="11"/>
        <v>366</v>
      </c>
      <c r="B367" s="1" t="s">
        <v>442</v>
      </c>
      <c r="D367" s="1">
        <v>0</v>
      </c>
      <c r="E367" s="1">
        <f>COUNTIFS(各大指数成分股!P:P,B367)</f>
        <v>0</v>
      </c>
      <c r="F367" s="1">
        <v>1</v>
      </c>
      <c r="G367" s="1">
        <f t="shared" si="10"/>
        <v>1</v>
      </c>
      <c r="H367" s="32">
        <f>SUMIFS(成交额!$C:$C,成交额!$B:$B,$B367)</f>
        <v>77.7653760379999</v>
      </c>
      <c r="I367" s="1">
        <f>SUMIFS(成交额!L:L,成交额!I:I,B367)</f>
        <v>0</v>
      </c>
    </row>
    <row r="368" spans="1:9" ht="20.100000000000001" customHeight="1" x14ac:dyDescent="0.2">
      <c r="A368" s="1">
        <f t="shared" si="11"/>
        <v>367</v>
      </c>
      <c r="B368" s="1" t="s">
        <v>443</v>
      </c>
      <c r="D368" s="1">
        <v>0</v>
      </c>
      <c r="E368" s="1">
        <f>COUNTIFS(各大指数成分股!P:P,B368)</f>
        <v>0</v>
      </c>
      <c r="F368" s="1">
        <v>1</v>
      </c>
      <c r="G368" s="1">
        <f t="shared" si="10"/>
        <v>1</v>
      </c>
      <c r="H368" s="32">
        <f>SUMIFS(成交额!$C:$C,成交额!$B:$B,$B368)</f>
        <v>50.569270916709897</v>
      </c>
      <c r="I368" s="1">
        <f>SUMIFS(成交额!L:L,成交额!I:I,B368)</f>
        <v>0</v>
      </c>
    </row>
    <row r="369" spans="1:9" ht="20.100000000000001" customHeight="1" x14ac:dyDescent="0.2">
      <c r="A369" s="1">
        <f t="shared" si="11"/>
        <v>368</v>
      </c>
      <c r="B369" s="1" t="s">
        <v>49</v>
      </c>
      <c r="D369" s="1">
        <v>0</v>
      </c>
      <c r="E369" s="1">
        <f>COUNTIFS(各大指数成分股!P:P,B369)</f>
        <v>0</v>
      </c>
      <c r="F369" s="1">
        <v>1</v>
      </c>
      <c r="G369" s="1">
        <f t="shared" si="10"/>
        <v>1</v>
      </c>
      <c r="H369" s="32">
        <f>SUMIFS(成交额!$C:$C,成交额!$B:$B,$B369)</f>
        <v>126.7610751359</v>
      </c>
      <c r="I369" s="1">
        <f>SUMIFS(成交额!L:L,成交额!I:I,B369)</f>
        <v>1</v>
      </c>
    </row>
    <row r="370" spans="1:9" ht="20.100000000000001" customHeight="1" x14ac:dyDescent="0.2">
      <c r="A370" s="1">
        <f t="shared" si="11"/>
        <v>369</v>
      </c>
      <c r="B370" s="1" t="s">
        <v>1394</v>
      </c>
      <c r="D370" s="1">
        <v>0</v>
      </c>
      <c r="E370" s="1">
        <f>COUNTIFS(各大指数成分股!P:P,B370)</f>
        <v>1</v>
      </c>
      <c r="G370" s="1">
        <f t="shared" si="10"/>
        <v>1</v>
      </c>
      <c r="H370" s="32">
        <f>SUMIFS(成交额!$C:$C,成交额!$B:$B,$B370)</f>
        <v>0</v>
      </c>
      <c r="I370" s="1">
        <f>SUMIFS(成交额!L:L,成交额!I:I,B370)</f>
        <v>0</v>
      </c>
    </row>
    <row r="371" spans="1:9" ht="20.100000000000001" customHeight="1" x14ac:dyDescent="0.2">
      <c r="A371" s="1">
        <f t="shared" si="11"/>
        <v>370</v>
      </c>
      <c r="B371" s="1" t="s">
        <v>1397</v>
      </c>
      <c r="D371" s="1">
        <v>0</v>
      </c>
      <c r="E371" s="1">
        <f>COUNTIFS(各大指数成分股!P:P,B371)</f>
        <v>1</v>
      </c>
      <c r="G371" s="1">
        <f t="shared" si="10"/>
        <v>1</v>
      </c>
      <c r="H371" s="32">
        <f>SUMIFS(成交额!$C:$C,成交额!$B:$B,$B371)</f>
        <v>0</v>
      </c>
      <c r="I371" s="1">
        <f>SUMIFS(成交额!L:L,成交额!I:I,B371)</f>
        <v>0</v>
      </c>
    </row>
    <row r="372" spans="1:9" ht="20.100000000000001" customHeight="1" x14ac:dyDescent="0.2">
      <c r="A372" s="1">
        <f t="shared" si="11"/>
        <v>371</v>
      </c>
      <c r="B372" s="1" t="s">
        <v>448</v>
      </c>
      <c r="D372" s="1">
        <v>0</v>
      </c>
      <c r="E372" s="1">
        <f>COUNTIFS(各大指数成分股!P:P,B372)</f>
        <v>1</v>
      </c>
      <c r="G372" s="1">
        <f t="shared" si="10"/>
        <v>1</v>
      </c>
      <c r="H372" s="32">
        <f>SUMIFS(成交额!$C:$C,成交额!$B:$B,$B372)</f>
        <v>43.939862855549997</v>
      </c>
      <c r="I372" s="1">
        <f>SUMIFS(成交额!L:L,成交额!I:I,B372)</f>
        <v>0</v>
      </c>
    </row>
    <row r="373" spans="1:9" ht="20.100000000000001" customHeight="1" x14ac:dyDescent="0.2">
      <c r="A373" s="1">
        <f t="shared" si="11"/>
        <v>372</v>
      </c>
      <c r="B373" s="1" t="s">
        <v>50</v>
      </c>
      <c r="D373" s="1">
        <v>0</v>
      </c>
      <c r="E373" s="1">
        <f>COUNTIFS(各大指数成分股!P:P,B373)</f>
        <v>1</v>
      </c>
      <c r="G373" s="1">
        <f t="shared" si="10"/>
        <v>1</v>
      </c>
      <c r="H373" s="32">
        <f>SUMIFS(成交额!$C:$C,成交额!$B:$B,$B373)</f>
        <v>180.77053086075</v>
      </c>
      <c r="I373" s="1">
        <f>SUMIFS(成交额!L:L,成交额!I:I,B373)</f>
        <v>1</v>
      </c>
    </row>
    <row r="374" spans="1:9" ht="20.100000000000001" customHeight="1" x14ac:dyDescent="0.2">
      <c r="A374" s="1">
        <f t="shared" si="11"/>
        <v>373</v>
      </c>
      <c r="B374" s="1" t="s">
        <v>1392</v>
      </c>
      <c r="D374" s="1">
        <v>0</v>
      </c>
      <c r="E374" s="1">
        <f>COUNTIFS(各大指数成分股!P:P,B374)</f>
        <v>1</v>
      </c>
      <c r="G374" s="1">
        <f t="shared" si="10"/>
        <v>1</v>
      </c>
      <c r="H374" s="32">
        <f>SUMIFS(成交额!$C:$C,成交额!$B:$B,$B374)</f>
        <v>0</v>
      </c>
      <c r="I374" s="1">
        <f>SUMIFS(成交额!L:L,成交额!I:I,B374)</f>
        <v>0</v>
      </c>
    </row>
    <row r="375" spans="1:9" ht="20.100000000000001" customHeight="1" x14ac:dyDescent="0.2">
      <c r="A375" s="1">
        <f t="shared" si="11"/>
        <v>374</v>
      </c>
      <c r="B375" s="1" t="s">
        <v>453</v>
      </c>
      <c r="D375" s="1">
        <v>0</v>
      </c>
      <c r="E375" s="1">
        <f>COUNTIFS(各大指数成分股!P:P,B375)</f>
        <v>1</v>
      </c>
      <c r="G375" s="1">
        <f t="shared" si="10"/>
        <v>1</v>
      </c>
      <c r="H375" s="32">
        <f>SUMIFS(成交额!$C:$C,成交额!$B:$B,$B375)</f>
        <v>199.97105705864999</v>
      </c>
      <c r="I375" s="1">
        <f>SUMIFS(成交额!L:L,成交额!I:I,B375)</f>
        <v>1</v>
      </c>
    </row>
    <row r="376" spans="1:9" ht="20.100000000000001" customHeight="1" x14ac:dyDescent="0.2">
      <c r="A376" s="1">
        <f t="shared" si="11"/>
        <v>375</v>
      </c>
      <c r="B376" s="1" t="s">
        <v>454</v>
      </c>
      <c r="D376" s="1">
        <v>0</v>
      </c>
      <c r="E376" s="1">
        <f>COUNTIFS(各大指数成分股!P:P,B376)</f>
        <v>0</v>
      </c>
      <c r="F376" s="1">
        <v>1</v>
      </c>
      <c r="G376" s="1">
        <f t="shared" si="10"/>
        <v>1</v>
      </c>
      <c r="H376" s="32">
        <f>SUMIFS(成交额!$C:$C,成交额!$B:$B,$B376)</f>
        <v>149.45165531399999</v>
      </c>
      <c r="I376" s="1">
        <f>SUMIFS(成交额!L:L,成交额!I:I,B376)</f>
        <v>1</v>
      </c>
    </row>
    <row r="377" spans="1:9" ht="20.100000000000001" customHeight="1" x14ac:dyDescent="0.2">
      <c r="A377" s="1">
        <f t="shared" si="11"/>
        <v>376</v>
      </c>
      <c r="B377" s="1" t="s">
        <v>881</v>
      </c>
      <c r="D377" s="1">
        <v>0</v>
      </c>
      <c r="E377" s="1">
        <f>COUNTIFS(各大指数成分股!P:P,B377)</f>
        <v>1</v>
      </c>
      <c r="G377" s="1">
        <f t="shared" si="10"/>
        <v>1</v>
      </c>
      <c r="H377" s="32">
        <f>SUMIFS(成交额!$C:$C,成交额!$B:$B,$B377)</f>
        <v>17.164819080000001</v>
      </c>
      <c r="I377" s="1">
        <f>SUMIFS(成交额!L:L,成交额!I:I,B377)</f>
        <v>0</v>
      </c>
    </row>
    <row r="378" spans="1:9" ht="20.100000000000001" customHeight="1" x14ac:dyDescent="0.2">
      <c r="A378" s="1">
        <f t="shared" si="11"/>
        <v>377</v>
      </c>
      <c r="B378" s="1" t="s">
        <v>455</v>
      </c>
      <c r="D378" s="1">
        <v>0</v>
      </c>
      <c r="E378" s="1">
        <f>COUNTIFS(各大指数成分股!P:P,B378)</f>
        <v>1</v>
      </c>
      <c r="G378" s="1">
        <f t="shared" si="10"/>
        <v>1</v>
      </c>
      <c r="H378" s="32">
        <f>SUMIFS(成交额!$C:$C,成交额!$B:$B,$B378)</f>
        <v>325.31998768234899</v>
      </c>
      <c r="I378" s="1">
        <f>SUMIFS(成交额!L:L,成交额!I:I,B378)</f>
        <v>1</v>
      </c>
    </row>
    <row r="379" spans="1:9" ht="20.100000000000001" customHeight="1" x14ac:dyDescent="0.2">
      <c r="A379" s="1">
        <f t="shared" si="11"/>
        <v>378</v>
      </c>
      <c r="B379" s="1" t="s">
        <v>458</v>
      </c>
      <c r="D379" s="1">
        <v>0</v>
      </c>
      <c r="E379" s="1">
        <f>COUNTIFS(各大指数成分股!P:P,B379)</f>
        <v>1</v>
      </c>
      <c r="G379" s="1">
        <f t="shared" si="10"/>
        <v>1</v>
      </c>
      <c r="H379" s="32">
        <f>SUMIFS(成交额!$C:$C,成交额!$B:$B,$B379)</f>
        <v>29.999386183150001</v>
      </c>
      <c r="I379" s="1">
        <f>SUMIFS(成交额!L:L,成交额!I:I,B379)</f>
        <v>0</v>
      </c>
    </row>
    <row r="380" spans="1:9" ht="20.100000000000001" customHeight="1" x14ac:dyDescent="0.2">
      <c r="A380" s="1">
        <f t="shared" si="11"/>
        <v>379</v>
      </c>
      <c r="B380" s="1" t="s">
        <v>460</v>
      </c>
      <c r="D380" s="1">
        <v>0</v>
      </c>
      <c r="E380" s="1">
        <f>COUNTIFS(各大指数成分股!P:P,B380)</f>
        <v>0</v>
      </c>
      <c r="F380" s="1">
        <v>1</v>
      </c>
      <c r="G380" s="1">
        <f t="shared" si="10"/>
        <v>1</v>
      </c>
      <c r="H380" s="32">
        <f>SUMIFS(成交额!$C:$C,成交额!$B:$B,$B380)</f>
        <v>0</v>
      </c>
      <c r="I380" s="1">
        <f>SUMIFS(成交额!L:L,成交额!I:I,B380)</f>
        <v>0</v>
      </c>
    </row>
    <row r="381" spans="1:9" ht="20.100000000000001" customHeight="1" x14ac:dyDescent="0.2">
      <c r="A381" s="1">
        <f t="shared" si="11"/>
        <v>380</v>
      </c>
      <c r="B381" s="1" t="s">
        <v>461</v>
      </c>
      <c r="D381" s="1">
        <v>0</v>
      </c>
      <c r="E381" s="1">
        <f>COUNTIFS(各大指数成分股!P:P,B381)</f>
        <v>0</v>
      </c>
      <c r="F381" s="1">
        <v>1</v>
      </c>
      <c r="G381" s="1">
        <f t="shared" si="10"/>
        <v>1</v>
      </c>
      <c r="H381" s="32">
        <f>SUMIFS(成交额!$C:$C,成交额!$B:$B,$B381)</f>
        <v>32.276486189149999</v>
      </c>
      <c r="I381" s="1">
        <f>SUMIFS(成交额!L:L,成交额!I:I,B381)</f>
        <v>0</v>
      </c>
    </row>
    <row r="382" spans="1:9" ht="20.100000000000001" customHeight="1" x14ac:dyDescent="0.2">
      <c r="A382" s="1">
        <f t="shared" si="11"/>
        <v>381</v>
      </c>
      <c r="B382" s="1" t="s">
        <v>462</v>
      </c>
      <c r="D382" s="1">
        <v>0</v>
      </c>
      <c r="E382" s="1">
        <f>COUNTIFS(各大指数成分股!P:P,B382)</f>
        <v>1</v>
      </c>
      <c r="G382" s="1">
        <f t="shared" si="10"/>
        <v>1</v>
      </c>
      <c r="H382" s="32">
        <f>SUMIFS(成交额!$C:$C,成交额!$B:$B,$B382)</f>
        <v>34.0719342768</v>
      </c>
      <c r="I382" s="1">
        <f>SUMIFS(成交额!L:L,成交额!I:I,B382)</f>
        <v>0</v>
      </c>
    </row>
    <row r="383" spans="1:9" ht="20.100000000000001" customHeight="1" x14ac:dyDescent="0.2">
      <c r="A383" s="1">
        <f t="shared" si="11"/>
        <v>382</v>
      </c>
      <c r="B383" s="1" t="s">
        <v>463</v>
      </c>
      <c r="D383" s="1">
        <v>0</v>
      </c>
      <c r="E383" s="1">
        <f>COUNTIFS(各大指数成分股!P:P,B383)</f>
        <v>1</v>
      </c>
      <c r="G383" s="1">
        <f t="shared" si="10"/>
        <v>1</v>
      </c>
      <c r="H383" s="32">
        <f>SUMIFS(成交额!$C:$C,成交额!$B:$B,$B383)</f>
        <v>26.254379708287399</v>
      </c>
      <c r="I383" s="1">
        <f>SUMIFS(成交额!L:L,成交额!I:I,B383)</f>
        <v>0</v>
      </c>
    </row>
    <row r="384" spans="1:9" ht="20.100000000000001" customHeight="1" x14ac:dyDescent="0.2">
      <c r="A384" s="1">
        <f t="shared" si="11"/>
        <v>383</v>
      </c>
      <c r="B384" s="1" t="s">
        <v>1408</v>
      </c>
      <c r="D384" s="1">
        <v>0</v>
      </c>
      <c r="E384" s="1">
        <f>COUNTIFS(各大指数成分股!P:P,B384)</f>
        <v>1</v>
      </c>
      <c r="G384" s="1">
        <f t="shared" si="10"/>
        <v>1</v>
      </c>
      <c r="H384" s="32">
        <f>SUMIFS(成交额!$C:$C,成交额!$B:$B,$B384)</f>
        <v>0</v>
      </c>
      <c r="I384" s="1">
        <f>SUMIFS(成交额!L:L,成交额!I:I,B384)</f>
        <v>0</v>
      </c>
    </row>
    <row r="385" spans="1:9" ht="20.100000000000001" customHeight="1" x14ac:dyDescent="0.2">
      <c r="A385" s="1">
        <f t="shared" si="11"/>
        <v>384</v>
      </c>
      <c r="B385" s="1" t="s">
        <v>464</v>
      </c>
      <c r="D385" s="1">
        <v>0</v>
      </c>
      <c r="E385" s="1">
        <f>COUNTIFS(各大指数成分股!P:P,B385)</f>
        <v>1</v>
      </c>
      <c r="G385" s="1">
        <f t="shared" si="10"/>
        <v>1</v>
      </c>
      <c r="H385" s="32">
        <f>SUMIFS(成交额!$C:$C,成交额!$B:$B,$B385)</f>
        <v>42.248682166599998</v>
      </c>
      <c r="I385" s="1">
        <f>SUMIFS(成交额!L:L,成交额!I:I,B385)</f>
        <v>0</v>
      </c>
    </row>
    <row r="386" spans="1:9" ht="20.100000000000001" customHeight="1" x14ac:dyDescent="0.2">
      <c r="A386" s="1">
        <f t="shared" si="11"/>
        <v>385</v>
      </c>
      <c r="B386" s="1" t="s">
        <v>465</v>
      </c>
      <c r="D386" s="1">
        <v>0</v>
      </c>
      <c r="E386" s="1">
        <f>COUNTIFS(各大指数成分股!P:P,B386)</f>
        <v>1</v>
      </c>
      <c r="G386" s="1">
        <f t="shared" ref="G386:G449" si="12">COUNTIFS(B:B,B386)</f>
        <v>1</v>
      </c>
      <c r="H386" s="32">
        <f>SUMIFS(成交额!$C:$C,成交额!$B:$B,$B386)</f>
        <v>33.498273054400002</v>
      </c>
      <c r="I386" s="1">
        <f>SUMIFS(成交额!L:L,成交额!I:I,B386)</f>
        <v>0</v>
      </c>
    </row>
    <row r="387" spans="1:9" ht="20.100000000000001" customHeight="1" x14ac:dyDescent="0.2">
      <c r="A387" s="1">
        <f t="shared" ref="A387:A450" si="13">1+A386</f>
        <v>386</v>
      </c>
      <c r="B387" s="1" t="s">
        <v>882</v>
      </c>
      <c r="D387" s="1">
        <v>0</v>
      </c>
      <c r="E387" s="1">
        <f>COUNTIFS(各大指数成分股!P:P,B387)</f>
        <v>1</v>
      </c>
      <c r="G387" s="1">
        <f t="shared" si="12"/>
        <v>1</v>
      </c>
      <c r="H387" s="32">
        <f>SUMIFS(成交额!$C:$C,成交额!$B:$B,$B387)</f>
        <v>0</v>
      </c>
      <c r="I387" s="1">
        <f>SUMIFS(成交额!L:L,成交额!I:I,B387)</f>
        <v>1</v>
      </c>
    </row>
    <row r="388" spans="1:9" ht="20.100000000000001" customHeight="1" x14ac:dyDescent="0.2">
      <c r="A388" s="1">
        <f t="shared" si="13"/>
        <v>387</v>
      </c>
      <c r="B388" s="1" t="s">
        <v>467</v>
      </c>
      <c r="D388" s="1">
        <v>0</v>
      </c>
      <c r="E388" s="1">
        <f>COUNTIFS(各大指数成分股!P:P,B388)</f>
        <v>1</v>
      </c>
      <c r="G388" s="1">
        <f t="shared" si="12"/>
        <v>1</v>
      </c>
      <c r="H388" s="32">
        <f>SUMIFS(成交额!$C:$C,成交额!$B:$B,$B388)</f>
        <v>41.606057002427498</v>
      </c>
      <c r="I388" s="1">
        <f>SUMIFS(成交额!L:L,成交额!I:I,B388)</f>
        <v>1</v>
      </c>
    </row>
    <row r="389" spans="1:9" ht="20.100000000000001" customHeight="1" x14ac:dyDescent="0.2">
      <c r="A389" s="1">
        <f t="shared" si="13"/>
        <v>388</v>
      </c>
      <c r="B389" s="1" t="s">
        <v>468</v>
      </c>
      <c r="D389" s="1">
        <v>0</v>
      </c>
      <c r="E389" s="1">
        <f>COUNTIFS(各大指数成分股!P:P,B389)</f>
        <v>1</v>
      </c>
      <c r="G389" s="1">
        <f t="shared" si="12"/>
        <v>1</v>
      </c>
      <c r="H389" s="32">
        <f>SUMIFS(成交额!$C:$C,成交额!$B:$B,$B389)</f>
        <v>47.720355146749903</v>
      </c>
      <c r="I389" s="1">
        <f>SUMIFS(成交额!L:L,成交额!I:I,B389)</f>
        <v>1</v>
      </c>
    </row>
    <row r="390" spans="1:9" ht="20.100000000000001" customHeight="1" x14ac:dyDescent="0.2">
      <c r="A390" s="1">
        <f t="shared" si="13"/>
        <v>389</v>
      </c>
      <c r="B390" s="1" t="s">
        <v>884</v>
      </c>
      <c r="D390" s="1">
        <v>0</v>
      </c>
      <c r="E390" s="1">
        <f>COUNTIFS(各大指数成分股!P:P,B390)</f>
        <v>1</v>
      </c>
      <c r="G390" s="1">
        <f t="shared" si="12"/>
        <v>1</v>
      </c>
      <c r="H390" s="32">
        <f>SUMIFS(成交额!$C:$C,成交额!$B:$B,$B390)</f>
        <v>0</v>
      </c>
      <c r="I390" s="1">
        <f>SUMIFS(成交额!L:L,成交额!I:I,B390)</f>
        <v>0</v>
      </c>
    </row>
    <row r="391" spans="1:9" ht="20.100000000000001" customHeight="1" x14ac:dyDescent="0.2">
      <c r="A391" s="1">
        <f t="shared" si="13"/>
        <v>390</v>
      </c>
      <c r="B391" s="1" t="s">
        <v>469</v>
      </c>
      <c r="D391" s="1">
        <v>0</v>
      </c>
      <c r="E391" s="1">
        <f>COUNTIFS(各大指数成分股!P:P,B391)</f>
        <v>1</v>
      </c>
      <c r="G391" s="1">
        <f t="shared" si="12"/>
        <v>1</v>
      </c>
      <c r="H391" s="32">
        <f>SUMIFS(成交额!$C:$C,成交额!$B:$B,$B391)</f>
        <v>124.773864071362</v>
      </c>
      <c r="I391" s="1">
        <f>SUMIFS(成交额!L:L,成交额!I:I,B391)</f>
        <v>1</v>
      </c>
    </row>
    <row r="392" spans="1:9" ht="20.100000000000001" customHeight="1" x14ac:dyDescent="0.2">
      <c r="A392" s="1">
        <f t="shared" si="13"/>
        <v>391</v>
      </c>
      <c r="B392" s="1" t="s">
        <v>470</v>
      </c>
      <c r="D392" s="1">
        <v>0</v>
      </c>
      <c r="E392" s="1">
        <f>COUNTIFS(各大指数成分股!P:P,B392)</f>
        <v>1</v>
      </c>
      <c r="G392" s="1">
        <f t="shared" si="12"/>
        <v>1</v>
      </c>
      <c r="H392" s="32">
        <f>SUMIFS(成交额!$C:$C,成交额!$B:$B,$B392)</f>
        <v>63.563649384349901</v>
      </c>
      <c r="I392" s="1">
        <f>SUMIFS(成交额!L:L,成交额!I:I,B392)</f>
        <v>0</v>
      </c>
    </row>
    <row r="393" spans="1:9" ht="20.100000000000001" customHeight="1" x14ac:dyDescent="0.2">
      <c r="A393" s="1">
        <f t="shared" si="13"/>
        <v>392</v>
      </c>
      <c r="B393" s="1" t="s">
        <v>471</v>
      </c>
      <c r="D393" s="1">
        <v>0</v>
      </c>
      <c r="E393" s="1">
        <f>COUNTIFS(各大指数成分股!P:P,B393)</f>
        <v>0</v>
      </c>
      <c r="F393" s="1">
        <v>1</v>
      </c>
      <c r="G393" s="1">
        <f t="shared" si="12"/>
        <v>1</v>
      </c>
      <c r="H393" s="32">
        <f>SUMIFS(成交额!$C:$C,成交额!$B:$B,$B393)</f>
        <v>121.229333114624</v>
      </c>
      <c r="I393" s="1">
        <f>SUMIFS(成交额!L:L,成交额!I:I,B393)</f>
        <v>1</v>
      </c>
    </row>
    <row r="394" spans="1:9" ht="20.100000000000001" customHeight="1" x14ac:dyDescent="0.2">
      <c r="A394" s="1">
        <f t="shared" si="13"/>
        <v>393</v>
      </c>
      <c r="B394" s="1" t="s">
        <v>473</v>
      </c>
      <c r="D394" s="1">
        <v>0</v>
      </c>
      <c r="E394" s="1">
        <f>COUNTIFS(各大指数成分股!P:P,B394)</f>
        <v>1</v>
      </c>
      <c r="G394" s="1">
        <f t="shared" si="12"/>
        <v>1</v>
      </c>
      <c r="H394" s="32">
        <f>SUMIFS(成交额!$C:$C,成交额!$B:$B,$B394)</f>
        <v>61.026816274200002</v>
      </c>
      <c r="I394" s="1">
        <f>SUMIFS(成交额!L:L,成交额!I:I,B394)</f>
        <v>0</v>
      </c>
    </row>
    <row r="395" spans="1:9" ht="20.100000000000001" customHeight="1" x14ac:dyDescent="0.2">
      <c r="A395" s="1">
        <f t="shared" si="13"/>
        <v>394</v>
      </c>
      <c r="B395" s="1" t="s">
        <v>474</v>
      </c>
      <c r="D395" s="1">
        <v>0</v>
      </c>
      <c r="E395" s="1">
        <f>COUNTIFS(各大指数成分股!P:P,B395)</f>
        <v>0</v>
      </c>
      <c r="F395" s="1">
        <v>1</v>
      </c>
      <c r="G395" s="1">
        <f t="shared" si="12"/>
        <v>1</v>
      </c>
      <c r="H395" s="32">
        <f>SUMIFS(成交额!$C:$C,成交额!$B:$B,$B395)</f>
        <v>144.39612493679999</v>
      </c>
      <c r="I395" s="1">
        <f>SUMIFS(成交额!L:L,成交额!I:I,B395)</f>
        <v>1</v>
      </c>
    </row>
    <row r="396" spans="1:9" ht="20.100000000000001" customHeight="1" x14ac:dyDescent="0.2">
      <c r="A396" s="1">
        <f t="shared" si="13"/>
        <v>395</v>
      </c>
      <c r="B396" s="1" t="s">
        <v>885</v>
      </c>
      <c r="D396" s="1">
        <v>0</v>
      </c>
      <c r="E396" s="1">
        <f>COUNTIFS(各大指数成分股!P:P,B396)</f>
        <v>1</v>
      </c>
      <c r="G396" s="1">
        <f t="shared" si="12"/>
        <v>1</v>
      </c>
      <c r="H396" s="32">
        <f>SUMIFS(成交额!$C:$C,成交额!$B:$B,$B396)</f>
        <v>0</v>
      </c>
      <c r="I396" s="1">
        <f>SUMIFS(成交额!L:L,成交额!I:I,B396)</f>
        <v>0</v>
      </c>
    </row>
    <row r="397" spans="1:9" ht="20.100000000000001" customHeight="1" x14ac:dyDescent="0.2">
      <c r="A397" s="1">
        <f t="shared" si="13"/>
        <v>396</v>
      </c>
      <c r="B397" s="1" t="s">
        <v>476</v>
      </c>
      <c r="D397" s="1">
        <v>0</v>
      </c>
      <c r="E397" s="1">
        <f>COUNTIFS(各大指数成分股!P:P,B397)</f>
        <v>0</v>
      </c>
      <c r="F397" s="1">
        <v>1</v>
      </c>
      <c r="G397" s="1">
        <f t="shared" si="12"/>
        <v>1</v>
      </c>
      <c r="H397" s="32">
        <f>SUMIFS(成交额!$C:$C,成交额!$B:$B,$B397)</f>
        <v>41.603683771863999</v>
      </c>
      <c r="I397" s="1">
        <f>SUMIFS(成交额!L:L,成交额!I:I,B397)</f>
        <v>1</v>
      </c>
    </row>
    <row r="398" spans="1:9" ht="20.100000000000001" customHeight="1" x14ac:dyDescent="0.2">
      <c r="A398" s="1">
        <f t="shared" si="13"/>
        <v>397</v>
      </c>
      <c r="B398" s="1" t="s">
        <v>1430</v>
      </c>
      <c r="D398" s="1">
        <v>0</v>
      </c>
      <c r="E398" s="1">
        <f>COUNTIFS(各大指数成分股!P:P,B398)</f>
        <v>1</v>
      </c>
      <c r="G398" s="1">
        <f t="shared" si="12"/>
        <v>1</v>
      </c>
      <c r="H398" s="32">
        <f>SUMIFS(成交额!$C:$C,成交额!$B:$B,$B398)</f>
        <v>0</v>
      </c>
      <c r="I398" s="1">
        <f>SUMIFS(成交额!L:L,成交额!I:I,B398)</f>
        <v>0</v>
      </c>
    </row>
    <row r="399" spans="1:9" ht="20.100000000000001" customHeight="1" x14ac:dyDescent="0.2">
      <c r="A399" s="1">
        <f t="shared" si="13"/>
        <v>398</v>
      </c>
      <c r="B399" s="1" t="s">
        <v>886</v>
      </c>
      <c r="D399" s="1">
        <v>0</v>
      </c>
      <c r="E399" s="1">
        <f>COUNTIFS(各大指数成分股!P:P,B399)</f>
        <v>1</v>
      </c>
      <c r="G399" s="1">
        <f t="shared" si="12"/>
        <v>1</v>
      </c>
      <c r="H399" s="32">
        <f>SUMIFS(成交额!$C:$C,成交额!$B:$B,$B399)</f>
        <v>0</v>
      </c>
      <c r="I399" s="1">
        <f>SUMIFS(成交额!L:L,成交额!I:I,B399)</f>
        <v>0</v>
      </c>
    </row>
    <row r="400" spans="1:9" ht="20.100000000000001" customHeight="1" x14ac:dyDescent="0.2">
      <c r="A400" s="1">
        <f t="shared" si="13"/>
        <v>399</v>
      </c>
      <c r="B400" s="1" t="s">
        <v>51</v>
      </c>
      <c r="D400" s="1">
        <v>0</v>
      </c>
      <c r="E400" s="1">
        <f>COUNTIFS(各大指数成分股!P:P,B400)</f>
        <v>1</v>
      </c>
      <c r="G400" s="1">
        <f t="shared" si="12"/>
        <v>1</v>
      </c>
      <c r="H400" s="32">
        <f>SUMIFS(成交额!$C:$C,成交额!$B:$B,$B400)</f>
        <v>32.426875917449998</v>
      </c>
      <c r="I400" s="1">
        <f>SUMIFS(成交额!L:L,成交额!I:I,B400)</f>
        <v>1</v>
      </c>
    </row>
    <row r="401" spans="1:9" ht="20.100000000000001" customHeight="1" x14ac:dyDescent="0.2">
      <c r="A401" s="1">
        <f t="shared" si="13"/>
        <v>400</v>
      </c>
      <c r="B401" s="1" t="s">
        <v>887</v>
      </c>
      <c r="D401" s="1">
        <v>0</v>
      </c>
      <c r="E401" s="1">
        <f>COUNTIFS(各大指数成分股!P:P,B401)</f>
        <v>1</v>
      </c>
      <c r="G401" s="1">
        <f t="shared" si="12"/>
        <v>1</v>
      </c>
      <c r="H401" s="32">
        <f>SUMIFS(成交额!$C:$C,成交额!$B:$B,$B401)</f>
        <v>0</v>
      </c>
      <c r="I401" s="1">
        <f>SUMIFS(成交额!L:L,成交额!I:I,B401)</f>
        <v>0</v>
      </c>
    </row>
    <row r="402" spans="1:9" ht="20.100000000000001" customHeight="1" x14ac:dyDescent="0.2">
      <c r="A402" s="1">
        <f t="shared" si="13"/>
        <v>401</v>
      </c>
      <c r="B402" s="1" t="s">
        <v>478</v>
      </c>
      <c r="D402" s="1">
        <v>0</v>
      </c>
      <c r="E402" s="1">
        <f>COUNTIFS(各大指数成分股!P:P,B402)</f>
        <v>1</v>
      </c>
      <c r="G402" s="1">
        <f t="shared" si="12"/>
        <v>1</v>
      </c>
      <c r="H402" s="32">
        <f>SUMIFS(成交额!$C:$C,成交额!$B:$B,$B402)</f>
        <v>42.785417078450003</v>
      </c>
      <c r="I402" s="1">
        <f>SUMIFS(成交额!L:L,成交额!I:I,B402)</f>
        <v>0</v>
      </c>
    </row>
    <row r="403" spans="1:9" ht="20.100000000000001" customHeight="1" x14ac:dyDescent="0.2">
      <c r="A403" s="1">
        <f t="shared" si="13"/>
        <v>402</v>
      </c>
      <c r="B403" s="1" t="s">
        <v>479</v>
      </c>
      <c r="D403" s="1">
        <v>0</v>
      </c>
      <c r="E403" s="1">
        <f>COUNTIFS(各大指数成分股!P:P,B403)</f>
        <v>0</v>
      </c>
      <c r="F403" s="1">
        <v>1</v>
      </c>
      <c r="G403" s="1">
        <f t="shared" si="12"/>
        <v>1</v>
      </c>
      <c r="H403" s="32">
        <f>SUMIFS(成交额!$C:$C,成交额!$B:$B,$B403)</f>
        <v>68.071251596107501</v>
      </c>
      <c r="I403" s="1">
        <f>SUMIFS(成交额!L:L,成交额!I:I,B403)</f>
        <v>0</v>
      </c>
    </row>
    <row r="404" spans="1:9" ht="20.100000000000001" customHeight="1" x14ac:dyDescent="0.2">
      <c r="A404" s="1">
        <f t="shared" si="13"/>
        <v>403</v>
      </c>
      <c r="B404" s="1" t="s">
        <v>480</v>
      </c>
      <c r="D404" s="1">
        <v>0</v>
      </c>
      <c r="E404" s="1">
        <f>COUNTIFS(各大指数成分股!P:P,B404)</f>
        <v>1</v>
      </c>
      <c r="G404" s="1">
        <f t="shared" si="12"/>
        <v>1</v>
      </c>
      <c r="H404" s="32">
        <f>SUMIFS(成交额!$C:$C,成交额!$B:$B,$B404)</f>
        <v>81.003645731249904</v>
      </c>
      <c r="I404" s="1">
        <f>SUMIFS(成交额!L:L,成交额!I:I,B404)</f>
        <v>1</v>
      </c>
    </row>
    <row r="405" spans="1:9" ht="20.100000000000001" customHeight="1" x14ac:dyDescent="0.2">
      <c r="A405" s="1">
        <f t="shared" si="13"/>
        <v>404</v>
      </c>
      <c r="B405" s="1" t="s">
        <v>1438</v>
      </c>
      <c r="D405" s="1">
        <v>0</v>
      </c>
      <c r="E405" s="1">
        <f>COUNTIFS(各大指数成分股!P:P,B405)</f>
        <v>1</v>
      </c>
      <c r="G405" s="1">
        <f t="shared" si="12"/>
        <v>1</v>
      </c>
      <c r="H405" s="32">
        <f>SUMIFS(成交额!$C:$C,成交额!$B:$B,$B405)</f>
        <v>15.247867636600001</v>
      </c>
      <c r="I405" s="1">
        <f>SUMIFS(成交额!L:L,成交额!I:I,B405)</f>
        <v>0</v>
      </c>
    </row>
    <row r="406" spans="1:9" ht="20.100000000000001" customHeight="1" x14ac:dyDescent="0.2">
      <c r="A406" s="1">
        <f t="shared" si="13"/>
        <v>405</v>
      </c>
      <c r="B406" s="1" t="s">
        <v>482</v>
      </c>
      <c r="D406" s="1">
        <v>0</v>
      </c>
      <c r="E406" s="1">
        <f>COUNTIFS(各大指数成分股!P:P,B406)</f>
        <v>1</v>
      </c>
      <c r="G406" s="1">
        <f t="shared" si="12"/>
        <v>1</v>
      </c>
      <c r="H406" s="32">
        <f>SUMIFS(成交额!$C:$C,成交额!$B:$B,$B406)</f>
        <v>138.73626703057499</v>
      </c>
      <c r="I406" s="1">
        <f>SUMIFS(成交额!L:L,成交额!I:I,B406)</f>
        <v>1</v>
      </c>
    </row>
    <row r="407" spans="1:9" ht="20.100000000000001" customHeight="1" x14ac:dyDescent="0.2">
      <c r="A407" s="1">
        <f t="shared" si="13"/>
        <v>406</v>
      </c>
      <c r="B407" s="1" t="s">
        <v>483</v>
      </c>
      <c r="D407" s="1">
        <v>0</v>
      </c>
      <c r="E407" s="1">
        <f>COUNTIFS(各大指数成分股!P:P,B407)</f>
        <v>0</v>
      </c>
      <c r="F407" s="1">
        <v>1</v>
      </c>
      <c r="G407" s="1">
        <f t="shared" si="12"/>
        <v>1</v>
      </c>
      <c r="H407" s="32">
        <f>SUMIFS(成交额!$C:$C,成交额!$B:$B,$B407)</f>
        <v>28.8386229336</v>
      </c>
      <c r="I407" s="1">
        <f>SUMIFS(成交额!L:L,成交额!I:I,B407)</f>
        <v>0</v>
      </c>
    </row>
    <row r="408" spans="1:9" ht="20.100000000000001" customHeight="1" x14ac:dyDescent="0.2">
      <c r="A408" s="1">
        <f t="shared" si="13"/>
        <v>407</v>
      </c>
      <c r="B408" s="1" t="s">
        <v>484</v>
      </c>
      <c r="D408" s="1">
        <v>0</v>
      </c>
      <c r="E408" s="1">
        <f>COUNTIFS(各大指数成分股!P:P,B408)</f>
        <v>1</v>
      </c>
      <c r="G408" s="1">
        <f t="shared" si="12"/>
        <v>1</v>
      </c>
      <c r="H408" s="32">
        <f>SUMIFS(成交额!$C:$C,成交额!$B:$B,$B408)</f>
        <v>0</v>
      </c>
      <c r="I408" s="1">
        <f>SUMIFS(成交额!L:L,成交额!I:I,B408)</f>
        <v>1</v>
      </c>
    </row>
    <row r="409" spans="1:9" ht="20.100000000000001" customHeight="1" x14ac:dyDescent="0.2">
      <c r="A409" s="1">
        <f t="shared" si="13"/>
        <v>408</v>
      </c>
      <c r="B409" s="1" t="s">
        <v>888</v>
      </c>
      <c r="D409" s="1">
        <v>0</v>
      </c>
      <c r="E409" s="1">
        <f>COUNTIFS(各大指数成分股!P:P,B409)</f>
        <v>1</v>
      </c>
      <c r="G409" s="1">
        <f t="shared" si="12"/>
        <v>1</v>
      </c>
      <c r="H409" s="32">
        <f>SUMIFS(成交额!$C:$C,成交额!$B:$B,$B409)</f>
        <v>0</v>
      </c>
      <c r="I409" s="1">
        <f>SUMIFS(成交额!L:L,成交额!I:I,B409)</f>
        <v>0</v>
      </c>
    </row>
    <row r="410" spans="1:9" ht="20.100000000000001" customHeight="1" x14ac:dyDescent="0.2">
      <c r="A410" s="1">
        <f t="shared" si="13"/>
        <v>409</v>
      </c>
      <c r="B410" s="1" t="s">
        <v>1007</v>
      </c>
      <c r="D410" s="1">
        <v>0</v>
      </c>
      <c r="E410" s="1">
        <f>COUNTIFS(各大指数成分股!P:P,B410)</f>
        <v>1</v>
      </c>
      <c r="G410" s="1">
        <f t="shared" si="12"/>
        <v>1</v>
      </c>
      <c r="H410" s="32">
        <f>SUMIFS(成交额!$C:$C,成交额!$B:$B,$B410)</f>
        <v>0</v>
      </c>
      <c r="I410" s="1">
        <f>SUMIFS(成交额!L:L,成交额!I:I,B410)</f>
        <v>0</v>
      </c>
    </row>
    <row r="411" spans="1:9" ht="20.100000000000001" customHeight="1" x14ac:dyDescent="0.2">
      <c r="A411" s="1">
        <f t="shared" si="13"/>
        <v>410</v>
      </c>
      <c r="B411" s="1" t="s">
        <v>485</v>
      </c>
      <c r="D411" s="1">
        <v>0</v>
      </c>
      <c r="E411" s="1">
        <f>COUNTIFS(各大指数成分股!P:P,B411)</f>
        <v>1</v>
      </c>
      <c r="G411" s="1">
        <f t="shared" si="12"/>
        <v>1</v>
      </c>
      <c r="H411" s="32">
        <f>SUMIFS(成交额!$C:$C,成交额!$B:$B,$B411)</f>
        <v>182.15218602914999</v>
      </c>
      <c r="I411" s="1">
        <f>SUMIFS(成交额!L:L,成交额!I:I,B411)</f>
        <v>1</v>
      </c>
    </row>
    <row r="412" spans="1:9" ht="20.100000000000001" customHeight="1" x14ac:dyDescent="0.2">
      <c r="A412" s="1">
        <f t="shared" si="13"/>
        <v>411</v>
      </c>
      <c r="B412" s="1" t="s">
        <v>486</v>
      </c>
      <c r="D412" s="1">
        <v>0</v>
      </c>
      <c r="E412" s="1">
        <f>COUNTIFS(各大指数成分股!P:P,B412)</f>
        <v>0</v>
      </c>
      <c r="F412" s="1">
        <v>1</v>
      </c>
      <c r="G412" s="1">
        <f t="shared" si="12"/>
        <v>1</v>
      </c>
      <c r="H412" s="32">
        <f>SUMIFS(成交额!$C:$C,成交额!$B:$B,$B412)</f>
        <v>399.61342383172399</v>
      </c>
      <c r="I412" s="1">
        <f>SUMIFS(成交额!L:L,成交额!I:I,B412)</f>
        <v>1</v>
      </c>
    </row>
    <row r="413" spans="1:9" ht="20.100000000000001" customHeight="1" x14ac:dyDescent="0.2">
      <c r="A413" s="1">
        <f t="shared" si="13"/>
        <v>412</v>
      </c>
      <c r="B413" s="1" t="s">
        <v>487</v>
      </c>
      <c r="D413" s="1">
        <v>0</v>
      </c>
      <c r="E413" s="1">
        <f>COUNTIFS(各大指数成分股!P:P,B413)</f>
        <v>1</v>
      </c>
      <c r="G413" s="1">
        <f t="shared" si="12"/>
        <v>1</v>
      </c>
      <c r="H413" s="32">
        <f>SUMIFS(成交额!$C:$C,成交额!$B:$B,$B413)</f>
        <v>164.85057568613499</v>
      </c>
      <c r="I413" s="1">
        <f>SUMIFS(成交额!L:L,成交额!I:I,B413)</f>
        <v>1</v>
      </c>
    </row>
    <row r="414" spans="1:9" ht="20.100000000000001" customHeight="1" x14ac:dyDescent="0.2">
      <c r="A414" s="1">
        <f t="shared" si="13"/>
        <v>413</v>
      </c>
      <c r="B414" s="1" t="s">
        <v>489</v>
      </c>
      <c r="D414" s="1">
        <v>0</v>
      </c>
      <c r="E414" s="1">
        <f>COUNTIFS(各大指数成分股!P:P,B414)</f>
        <v>0</v>
      </c>
      <c r="F414" s="1">
        <v>1</v>
      </c>
      <c r="G414" s="1">
        <f t="shared" si="12"/>
        <v>1</v>
      </c>
      <c r="H414" s="32">
        <f>SUMIFS(成交额!$C:$C,成交额!$B:$B,$B414)</f>
        <v>14.428789493799901</v>
      </c>
      <c r="I414" s="1">
        <f>SUMIFS(成交额!L:L,成交额!I:I,B414)</f>
        <v>0</v>
      </c>
    </row>
    <row r="415" spans="1:9" ht="20.100000000000001" customHeight="1" x14ac:dyDescent="0.2">
      <c r="A415" s="1">
        <f t="shared" si="13"/>
        <v>414</v>
      </c>
      <c r="B415" s="1" t="s">
        <v>52</v>
      </c>
      <c r="D415" s="1">
        <v>0</v>
      </c>
      <c r="E415" s="1">
        <f>COUNTIFS(各大指数成分股!P:P,B415)</f>
        <v>1</v>
      </c>
      <c r="G415" s="1">
        <f t="shared" si="12"/>
        <v>1</v>
      </c>
      <c r="H415" s="32">
        <f>SUMIFS(成交额!$C:$C,成交额!$B:$B,$B415)</f>
        <v>0</v>
      </c>
      <c r="I415" s="1">
        <f>SUMIFS(成交额!L:L,成交额!I:I,B415)</f>
        <v>0</v>
      </c>
    </row>
    <row r="416" spans="1:9" ht="20.100000000000001" customHeight="1" x14ac:dyDescent="0.2">
      <c r="A416" s="1">
        <f t="shared" si="13"/>
        <v>415</v>
      </c>
      <c r="B416" s="1" t="s">
        <v>490</v>
      </c>
      <c r="D416" s="1">
        <v>0</v>
      </c>
      <c r="E416" s="1">
        <f>COUNTIFS(各大指数成分股!P:P,B416)</f>
        <v>1</v>
      </c>
      <c r="G416" s="1">
        <f t="shared" si="12"/>
        <v>1</v>
      </c>
      <c r="H416" s="32">
        <f>SUMIFS(成交额!$C:$C,成交额!$B:$B,$B416)</f>
        <v>35.200583761049998</v>
      </c>
      <c r="I416" s="1">
        <f>SUMIFS(成交额!L:L,成交额!I:I,B416)</f>
        <v>0</v>
      </c>
    </row>
    <row r="417" spans="1:9" ht="20.100000000000001" customHeight="1" x14ac:dyDescent="0.2">
      <c r="A417" s="1">
        <f t="shared" si="13"/>
        <v>416</v>
      </c>
      <c r="B417" s="1" t="s">
        <v>491</v>
      </c>
      <c r="D417" s="1">
        <v>0</v>
      </c>
      <c r="E417" s="1">
        <f>COUNTIFS(各大指数成分股!P:P,B417)</f>
        <v>1</v>
      </c>
      <c r="G417" s="1">
        <f t="shared" si="12"/>
        <v>1</v>
      </c>
      <c r="H417" s="32">
        <f>SUMIFS(成交额!$C:$C,成交额!$B:$B,$B417)</f>
        <v>75.061436883749906</v>
      </c>
      <c r="I417" s="1">
        <f>SUMIFS(成交额!L:L,成交额!I:I,B417)</f>
        <v>0</v>
      </c>
    </row>
    <row r="418" spans="1:9" ht="20.100000000000001" customHeight="1" x14ac:dyDescent="0.2">
      <c r="A418" s="1">
        <f t="shared" si="13"/>
        <v>417</v>
      </c>
      <c r="B418" s="1" t="s">
        <v>53</v>
      </c>
      <c r="D418" s="1">
        <v>0</v>
      </c>
      <c r="E418" s="1">
        <f>COUNTIFS(各大指数成分股!P:P,B418)</f>
        <v>1</v>
      </c>
      <c r="G418" s="1">
        <f t="shared" si="12"/>
        <v>1</v>
      </c>
      <c r="H418" s="32">
        <f>SUMIFS(成交额!$C:$C,成交额!$B:$B,$B418)</f>
        <v>93.150534930182204</v>
      </c>
      <c r="I418" s="1">
        <f>SUMIFS(成交额!L:L,成交额!I:I,B418)</f>
        <v>1</v>
      </c>
    </row>
    <row r="419" spans="1:9" ht="20.100000000000001" customHeight="1" x14ac:dyDescent="0.2">
      <c r="A419" s="1">
        <f t="shared" si="13"/>
        <v>418</v>
      </c>
      <c r="B419" s="1" t="s">
        <v>1424</v>
      </c>
      <c r="D419" s="1">
        <v>0</v>
      </c>
      <c r="E419" s="1">
        <f>COUNTIFS(各大指数成分股!P:P,B419)</f>
        <v>1</v>
      </c>
      <c r="G419" s="1">
        <f t="shared" si="12"/>
        <v>1</v>
      </c>
      <c r="H419" s="32">
        <f>SUMIFS(成交额!$C:$C,成交额!$B:$B,$B419)</f>
        <v>0</v>
      </c>
      <c r="I419" s="1">
        <f>SUMIFS(成交额!L:L,成交额!I:I,B419)</f>
        <v>0</v>
      </c>
    </row>
    <row r="420" spans="1:9" ht="20.100000000000001" customHeight="1" x14ac:dyDescent="0.2">
      <c r="A420" s="1">
        <f t="shared" si="13"/>
        <v>419</v>
      </c>
      <c r="B420" s="1" t="s">
        <v>492</v>
      </c>
      <c r="D420" s="1">
        <v>0</v>
      </c>
      <c r="E420" s="1">
        <f>COUNTIFS(各大指数成分股!P:P,B420)</f>
        <v>1</v>
      </c>
      <c r="G420" s="1">
        <f t="shared" si="12"/>
        <v>1</v>
      </c>
      <c r="H420" s="32">
        <f>SUMIFS(成交额!$C:$C,成交额!$B:$B,$B420)</f>
        <v>32.953236049499999</v>
      </c>
      <c r="I420" s="1">
        <f>SUMIFS(成交额!L:L,成交额!I:I,B420)</f>
        <v>0</v>
      </c>
    </row>
    <row r="421" spans="1:9" ht="20.100000000000001" customHeight="1" x14ac:dyDescent="0.2">
      <c r="A421" s="1">
        <f t="shared" si="13"/>
        <v>420</v>
      </c>
      <c r="B421" s="1" t="s">
        <v>493</v>
      </c>
      <c r="D421" s="1">
        <v>0</v>
      </c>
      <c r="E421" s="1">
        <f>COUNTIFS(各大指数成分股!P:P,B421)</f>
        <v>0</v>
      </c>
      <c r="F421" s="1">
        <v>1</v>
      </c>
      <c r="G421" s="1">
        <f t="shared" si="12"/>
        <v>1</v>
      </c>
      <c r="H421" s="32">
        <f>SUMIFS(成交额!$C:$C,成交额!$B:$B,$B421)</f>
        <v>70.072716132999901</v>
      </c>
      <c r="I421" s="1">
        <f>SUMIFS(成交额!L:L,成交额!I:I,B421)</f>
        <v>0</v>
      </c>
    </row>
    <row r="422" spans="1:9" ht="20.100000000000001" customHeight="1" x14ac:dyDescent="0.2">
      <c r="A422" s="1">
        <f t="shared" si="13"/>
        <v>421</v>
      </c>
      <c r="B422" s="1" t="s">
        <v>1436</v>
      </c>
      <c r="D422" s="1">
        <v>0</v>
      </c>
      <c r="E422" s="1">
        <f>COUNTIFS(各大指数成分股!P:P,B422)</f>
        <v>1</v>
      </c>
      <c r="G422" s="1">
        <f t="shared" si="12"/>
        <v>1</v>
      </c>
      <c r="H422" s="32">
        <f>SUMIFS(成交额!$C:$C,成交额!$B:$B,$B422)</f>
        <v>0</v>
      </c>
      <c r="I422" s="1">
        <f>SUMIFS(成交额!L:L,成交额!I:I,B422)</f>
        <v>0</v>
      </c>
    </row>
    <row r="423" spans="1:9" ht="20.100000000000001" customHeight="1" x14ac:dyDescent="0.2">
      <c r="A423" s="1">
        <f t="shared" si="13"/>
        <v>422</v>
      </c>
      <c r="B423" s="1" t="s">
        <v>54</v>
      </c>
      <c r="D423" s="1">
        <v>0</v>
      </c>
      <c r="E423" s="1">
        <f>COUNTIFS(各大指数成分股!P:P,B423)</f>
        <v>0</v>
      </c>
      <c r="F423" s="1">
        <v>1</v>
      </c>
      <c r="G423" s="1">
        <f t="shared" si="12"/>
        <v>1</v>
      </c>
      <c r="H423" s="32">
        <f>SUMIFS(成交额!$C:$C,成交额!$B:$B,$B423)</f>
        <v>98.674855540162497</v>
      </c>
      <c r="I423" s="1">
        <f>SUMIFS(成交额!L:L,成交额!I:I,B423)</f>
        <v>1</v>
      </c>
    </row>
    <row r="424" spans="1:9" ht="20.100000000000001" customHeight="1" x14ac:dyDescent="0.2">
      <c r="A424" s="1">
        <f t="shared" si="13"/>
        <v>423</v>
      </c>
      <c r="B424" s="1" t="s">
        <v>494</v>
      </c>
      <c r="D424" s="1">
        <v>0</v>
      </c>
      <c r="E424" s="1">
        <f>COUNTIFS(各大指数成分股!P:P,B424)</f>
        <v>1</v>
      </c>
      <c r="G424" s="1">
        <f t="shared" si="12"/>
        <v>1</v>
      </c>
      <c r="H424" s="32">
        <f>SUMIFS(成交额!$C:$C,成交额!$B:$B,$B424)</f>
        <v>276.84131253614999</v>
      </c>
      <c r="I424" s="1">
        <f>SUMIFS(成交额!L:L,成交额!I:I,B424)</f>
        <v>1</v>
      </c>
    </row>
    <row r="425" spans="1:9" ht="20.100000000000001" customHeight="1" x14ac:dyDescent="0.2">
      <c r="A425" s="1">
        <f t="shared" si="13"/>
        <v>424</v>
      </c>
      <c r="B425" s="1" t="s">
        <v>1472</v>
      </c>
      <c r="D425" s="1">
        <v>0</v>
      </c>
      <c r="E425" s="1">
        <f>COUNTIFS(各大指数成分股!P:P,B425)</f>
        <v>1</v>
      </c>
      <c r="G425" s="1">
        <f t="shared" si="12"/>
        <v>1</v>
      </c>
      <c r="H425" s="32">
        <f>SUMIFS(成交额!$C:$C,成交额!$B:$B,$B425)</f>
        <v>0</v>
      </c>
      <c r="I425" s="1">
        <f>SUMIFS(成交额!L:L,成交额!I:I,B425)</f>
        <v>0</v>
      </c>
    </row>
    <row r="426" spans="1:9" ht="20.100000000000001" customHeight="1" x14ac:dyDescent="0.2">
      <c r="A426" s="1">
        <f t="shared" si="13"/>
        <v>425</v>
      </c>
      <c r="B426" s="1" t="s">
        <v>495</v>
      </c>
      <c r="D426" s="1">
        <v>0</v>
      </c>
      <c r="E426" s="1">
        <f>COUNTIFS(各大指数成分股!P:P,B426)</f>
        <v>1</v>
      </c>
      <c r="G426" s="1">
        <f t="shared" si="12"/>
        <v>1</v>
      </c>
      <c r="H426" s="32">
        <f>SUMIFS(成交额!$C:$C,成交额!$B:$B,$B426)</f>
        <v>61.739372736</v>
      </c>
      <c r="I426" s="1">
        <f>SUMIFS(成交额!L:L,成交额!I:I,B426)</f>
        <v>1</v>
      </c>
    </row>
    <row r="427" spans="1:9" ht="20.100000000000001" customHeight="1" x14ac:dyDescent="0.2">
      <c r="A427" s="1">
        <f t="shared" si="13"/>
        <v>426</v>
      </c>
      <c r="B427" s="1" t="s">
        <v>55</v>
      </c>
      <c r="D427" s="1">
        <v>0</v>
      </c>
      <c r="E427" s="1">
        <f>COUNTIFS(各大指数成分股!P:P,B427)</f>
        <v>0</v>
      </c>
      <c r="F427" s="1">
        <v>1</v>
      </c>
      <c r="G427" s="1">
        <f t="shared" si="12"/>
        <v>1</v>
      </c>
      <c r="H427" s="32">
        <f>SUMIFS(成交额!$C:$C,成交额!$B:$B,$B427)</f>
        <v>78.305342655436505</v>
      </c>
      <c r="I427" s="1">
        <f>SUMIFS(成交额!L:L,成交额!I:I,B427)</f>
        <v>1</v>
      </c>
    </row>
    <row r="428" spans="1:9" ht="20.100000000000001" customHeight="1" x14ac:dyDescent="0.2">
      <c r="A428" s="1">
        <f t="shared" si="13"/>
        <v>427</v>
      </c>
      <c r="B428" s="1" t="s">
        <v>496</v>
      </c>
      <c r="D428" s="1">
        <v>0</v>
      </c>
      <c r="E428" s="1">
        <f>COUNTIFS(各大指数成分股!P:P,B428)</f>
        <v>1</v>
      </c>
      <c r="G428" s="1">
        <f t="shared" si="12"/>
        <v>1</v>
      </c>
      <c r="H428" s="32">
        <f>SUMIFS(成交额!$C:$C,成交额!$B:$B,$B428)</f>
        <v>22.010413803437501</v>
      </c>
      <c r="I428" s="1">
        <f>SUMIFS(成交额!L:L,成交额!I:I,B428)</f>
        <v>0</v>
      </c>
    </row>
    <row r="429" spans="1:9" ht="20.100000000000001" customHeight="1" x14ac:dyDescent="0.2">
      <c r="A429" s="1">
        <f t="shared" si="13"/>
        <v>428</v>
      </c>
      <c r="B429" s="1" t="s">
        <v>498</v>
      </c>
      <c r="D429" s="1">
        <v>0</v>
      </c>
      <c r="E429" s="1">
        <f>COUNTIFS(各大指数成分股!P:P,B429)</f>
        <v>1</v>
      </c>
      <c r="G429" s="1">
        <f t="shared" si="12"/>
        <v>1</v>
      </c>
      <c r="H429" s="32">
        <f>SUMIFS(成交额!$C:$C,成交额!$B:$B,$B429)</f>
        <v>108.442786258754</v>
      </c>
      <c r="I429" s="1">
        <f>SUMIFS(成交额!L:L,成交额!I:I,B429)</f>
        <v>1</v>
      </c>
    </row>
    <row r="430" spans="1:9" ht="20.100000000000001" customHeight="1" x14ac:dyDescent="0.2">
      <c r="A430" s="1">
        <f t="shared" si="13"/>
        <v>429</v>
      </c>
      <c r="B430" s="1" t="s">
        <v>499</v>
      </c>
      <c r="D430" s="1">
        <v>0</v>
      </c>
      <c r="E430" s="1">
        <f>COUNTIFS(各大指数成分股!P:P,B430)</f>
        <v>0</v>
      </c>
      <c r="F430" s="1">
        <v>1</v>
      </c>
      <c r="G430" s="1">
        <f t="shared" si="12"/>
        <v>1</v>
      </c>
      <c r="H430" s="32">
        <f>SUMIFS(成交额!$C:$C,成交额!$B:$B,$B430)</f>
        <v>63.17770800225</v>
      </c>
      <c r="I430" s="1">
        <f>SUMIFS(成交额!L:L,成交额!I:I,B430)</f>
        <v>1</v>
      </c>
    </row>
    <row r="431" spans="1:9" ht="20.100000000000001" customHeight="1" x14ac:dyDescent="0.2">
      <c r="A431" s="1">
        <f t="shared" si="13"/>
        <v>430</v>
      </c>
      <c r="B431" s="1" t="s">
        <v>500</v>
      </c>
      <c r="D431" s="1">
        <v>0</v>
      </c>
      <c r="E431" s="1">
        <f>COUNTIFS(各大指数成分股!P:P,B431)</f>
        <v>1</v>
      </c>
      <c r="G431" s="1">
        <f t="shared" si="12"/>
        <v>1</v>
      </c>
      <c r="H431" s="32">
        <f>SUMIFS(成交额!$C:$C,成交额!$B:$B,$B431)</f>
        <v>68.507498026799993</v>
      </c>
      <c r="I431" s="1">
        <f>SUMIFS(成交额!L:L,成交额!I:I,B431)</f>
        <v>1</v>
      </c>
    </row>
    <row r="432" spans="1:9" ht="20.100000000000001" customHeight="1" x14ac:dyDescent="0.2">
      <c r="A432" s="1">
        <f t="shared" si="13"/>
        <v>431</v>
      </c>
      <c r="B432" s="1" t="s">
        <v>890</v>
      </c>
      <c r="D432" s="1">
        <v>0</v>
      </c>
      <c r="E432" s="1">
        <f>COUNTIFS(各大指数成分股!P:P,B432)</f>
        <v>1</v>
      </c>
      <c r="G432" s="1">
        <f t="shared" si="12"/>
        <v>1</v>
      </c>
      <c r="H432" s="32">
        <f>SUMIFS(成交额!$C:$C,成交额!$B:$B,$B432)</f>
        <v>0</v>
      </c>
      <c r="I432" s="1">
        <f>SUMIFS(成交额!L:L,成交额!I:I,B432)</f>
        <v>0</v>
      </c>
    </row>
    <row r="433" spans="1:9" ht="20.100000000000001" customHeight="1" x14ac:dyDescent="0.2">
      <c r="A433" s="1">
        <f t="shared" si="13"/>
        <v>432</v>
      </c>
      <c r="B433" s="1" t="s">
        <v>891</v>
      </c>
      <c r="D433" s="1">
        <v>0</v>
      </c>
      <c r="E433" s="1">
        <f>COUNTIFS(各大指数成分股!P:P,B433)</f>
        <v>1</v>
      </c>
      <c r="G433" s="1">
        <f t="shared" si="12"/>
        <v>1</v>
      </c>
      <c r="H433" s="32">
        <f>SUMIFS(成交额!$C:$C,成交额!$B:$B,$B433)</f>
        <v>0</v>
      </c>
      <c r="I433" s="1">
        <f>SUMIFS(成交额!L:L,成交额!I:I,B433)</f>
        <v>0</v>
      </c>
    </row>
    <row r="434" spans="1:9" ht="20.100000000000001" customHeight="1" x14ac:dyDescent="0.2">
      <c r="A434" s="1">
        <f t="shared" si="13"/>
        <v>433</v>
      </c>
      <c r="B434" s="1" t="s">
        <v>502</v>
      </c>
      <c r="D434" s="1">
        <v>0</v>
      </c>
      <c r="E434" s="1">
        <f>COUNTIFS(各大指数成分股!P:P,B434)</f>
        <v>0</v>
      </c>
      <c r="F434" s="1">
        <v>1</v>
      </c>
      <c r="G434" s="1">
        <f t="shared" si="12"/>
        <v>1</v>
      </c>
      <c r="H434" s="32">
        <f>SUMIFS(成交额!$C:$C,成交额!$B:$B,$B434)</f>
        <v>25.0684299216</v>
      </c>
      <c r="I434" s="1">
        <f>SUMIFS(成交额!L:L,成交额!I:I,B434)</f>
        <v>0</v>
      </c>
    </row>
    <row r="435" spans="1:9" ht="20.100000000000001" customHeight="1" x14ac:dyDescent="0.2">
      <c r="A435" s="1">
        <f t="shared" si="13"/>
        <v>434</v>
      </c>
      <c r="B435" s="1" t="s">
        <v>503</v>
      </c>
      <c r="D435" s="1">
        <v>0</v>
      </c>
      <c r="E435" s="1">
        <f>COUNTIFS(各大指数成分股!P:P,B435)</f>
        <v>1</v>
      </c>
      <c r="G435" s="1">
        <f t="shared" si="12"/>
        <v>1</v>
      </c>
      <c r="H435" s="32">
        <f>SUMIFS(成交额!$C:$C,成交额!$B:$B,$B435)</f>
        <v>78.165016154124999</v>
      </c>
      <c r="I435" s="1">
        <f>SUMIFS(成交额!L:L,成交额!I:I,B435)</f>
        <v>0</v>
      </c>
    </row>
    <row r="436" spans="1:9" ht="20.100000000000001" customHeight="1" x14ac:dyDescent="0.2">
      <c r="A436" s="1">
        <f t="shared" si="13"/>
        <v>435</v>
      </c>
      <c r="B436" s="1" t="s">
        <v>504</v>
      </c>
      <c r="D436" s="1">
        <v>0</v>
      </c>
      <c r="E436" s="1">
        <f>COUNTIFS(各大指数成分股!P:P,B436)</f>
        <v>1</v>
      </c>
      <c r="G436" s="1">
        <f t="shared" si="12"/>
        <v>1</v>
      </c>
      <c r="H436" s="32">
        <f>SUMIFS(成交额!$C:$C,成交额!$B:$B,$B436)</f>
        <v>118.690043328299</v>
      </c>
      <c r="I436" s="1">
        <f>SUMIFS(成交额!L:L,成交额!I:I,B436)</f>
        <v>1</v>
      </c>
    </row>
    <row r="437" spans="1:9" ht="20.100000000000001" customHeight="1" x14ac:dyDescent="0.2">
      <c r="A437" s="1">
        <f t="shared" si="13"/>
        <v>436</v>
      </c>
      <c r="B437" s="1" t="s">
        <v>505</v>
      </c>
      <c r="D437" s="1">
        <v>0</v>
      </c>
      <c r="E437" s="1">
        <f>COUNTIFS(各大指数成分股!P:P,B437)</f>
        <v>0</v>
      </c>
      <c r="F437" s="1">
        <v>1</v>
      </c>
      <c r="G437" s="1">
        <f t="shared" si="12"/>
        <v>1</v>
      </c>
      <c r="H437" s="32">
        <f>SUMIFS(成交额!$C:$C,成交额!$B:$B,$B437)</f>
        <v>80.243486139249995</v>
      </c>
      <c r="I437" s="1">
        <f>SUMIFS(成交额!L:L,成交额!I:I,B437)</f>
        <v>1</v>
      </c>
    </row>
    <row r="438" spans="1:9" ht="20.100000000000001" customHeight="1" x14ac:dyDescent="0.2">
      <c r="A438" s="1">
        <f t="shared" si="13"/>
        <v>437</v>
      </c>
      <c r="B438" s="1" t="s">
        <v>1848</v>
      </c>
      <c r="D438" s="1">
        <v>0</v>
      </c>
      <c r="E438" s="1">
        <f>COUNTIFS(各大指数成分股!P:P,B438)</f>
        <v>1</v>
      </c>
      <c r="G438" s="1">
        <f t="shared" si="12"/>
        <v>1</v>
      </c>
      <c r="H438" s="32">
        <f>SUMIFS(成交额!$C:$C,成交额!$B:$B,$B438)</f>
        <v>0</v>
      </c>
      <c r="I438" s="1">
        <f>SUMIFS(成交额!L:L,成交额!I:I,B438)</f>
        <v>1</v>
      </c>
    </row>
    <row r="439" spans="1:9" ht="20.100000000000001" customHeight="1" x14ac:dyDescent="0.2">
      <c r="A439" s="1">
        <f t="shared" si="13"/>
        <v>438</v>
      </c>
      <c r="B439" s="1" t="s">
        <v>506</v>
      </c>
      <c r="D439" s="1">
        <v>0</v>
      </c>
      <c r="E439" s="1">
        <f>COUNTIFS(各大指数成分股!P:P,B439)</f>
        <v>1</v>
      </c>
      <c r="G439" s="1">
        <f t="shared" si="12"/>
        <v>1</v>
      </c>
      <c r="H439" s="32">
        <f>SUMIFS(成交额!$C:$C,成交额!$B:$B,$B439)</f>
        <v>54.281256899537397</v>
      </c>
      <c r="I439" s="1">
        <f>SUMIFS(成交额!L:L,成交额!I:I,B439)</f>
        <v>1</v>
      </c>
    </row>
    <row r="440" spans="1:9" ht="20.100000000000001" customHeight="1" x14ac:dyDescent="0.2">
      <c r="A440" s="1">
        <f t="shared" si="13"/>
        <v>439</v>
      </c>
      <c r="B440" s="1" t="s">
        <v>508</v>
      </c>
      <c r="D440" s="1">
        <v>0</v>
      </c>
      <c r="E440" s="1">
        <f>COUNTIFS(各大指数成分股!P:P,B440)</f>
        <v>1</v>
      </c>
      <c r="G440" s="1">
        <f t="shared" si="12"/>
        <v>1</v>
      </c>
      <c r="H440" s="32">
        <f>SUMIFS(成交额!$C:$C,成交额!$B:$B,$B440)</f>
        <v>54.294000088974997</v>
      </c>
      <c r="I440" s="1">
        <f>SUMIFS(成交额!L:L,成交额!I:I,B440)</f>
        <v>0</v>
      </c>
    </row>
    <row r="441" spans="1:9" ht="20.100000000000001" customHeight="1" x14ac:dyDescent="0.2">
      <c r="A441" s="1">
        <f t="shared" si="13"/>
        <v>440</v>
      </c>
      <c r="B441" s="1" t="s">
        <v>1475</v>
      </c>
      <c r="D441" s="1">
        <v>0</v>
      </c>
      <c r="E441" s="1">
        <f>COUNTIFS(各大指数成分股!P:P,B441)</f>
        <v>1</v>
      </c>
      <c r="G441" s="1">
        <f t="shared" si="12"/>
        <v>1</v>
      </c>
      <c r="H441" s="32">
        <f>SUMIFS(成交额!$C:$C,成交额!$B:$B,$B441)</f>
        <v>0</v>
      </c>
      <c r="I441" s="1">
        <f>SUMIFS(成交额!L:L,成交额!I:I,B441)</f>
        <v>0</v>
      </c>
    </row>
    <row r="442" spans="1:9" ht="20.100000000000001" customHeight="1" x14ac:dyDescent="0.2">
      <c r="A442" s="1">
        <f t="shared" si="13"/>
        <v>441</v>
      </c>
      <c r="B442" s="1" t="s">
        <v>892</v>
      </c>
      <c r="D442" s="1">
        <v>0</v>
      </c>
      <c r="E442" s="1">
        <f>COUNTIFS(各大指数成分股!P:P,B442)</f>
        <v>1</v>
      </c>
      <c r="G442" s="1">
        <f t="shared" si="12"/>
        <v>1</v>
      </c>
      <c r="H442" s="32">
        <f>SUMIFS(成交额!$C:$C,成交额!$B:$B,$B442)</f>
        <v>0</v>
      </c>
      <c r="I442" s="1">
        <f>SUMIFS(成交额!L:L,成交额!I:I,B442)</f>
        <v>0</v>
      </c>
    </row>
    <row r="443" spans="1:9" ht="20.100000000000001" customHeight="1" x14ac:dyDescent="0.2">
      <c r="A443" s="1">
        <f t="shared" si="13"/>
        <v>442</v>
      </c>
      <c r="B443" s="1" t="s">
        <v>1454</v>
      </c>
      <c r="D443" s="1">
        <v>0</v>
      </c>
      <c r="E443" s="1">
        <f>COUNTIFS(各大指数成分股!P:P,B443)</f>
        <v>1</v>
      </c>
      <c r="G443" s="1">
        <f t="shared" si="12"/>
        <v>1</v>
      </c>
      <c r="H443" s="32">
        <f>SUMIFS(成交额!$C:$C,成交额!$B:$B,$B443)</f>
        <v>0</v>
      </c>
      <c r="I443" s="1">
        <f>SUMIFS(成交额!L:L,成交额!I:I,B443)</f>
        <v>0</v>
      </c>
    </row>
    <row r="444" spans="1:9" ht="20.100000000000001" customHeight="1" x14ac:dyDescent="0.2">
      <c r="A444" s="1">
        <f t="shared" si="13"/>
        <v>443</v>
      </c>
      <c r="B444" s="1" t="s">
        <v>1458</v>
      </c>
      <c r="D444" s="1">
        <v>0</v>
      </c>
      <c r="E444" s="1">
        <f>COUNTIFS(各大指数成分股!P:P,B444)</f>
        <v>1</v>
      </c>
      <c r="G444" s="1">
        <f t="shared" si="12"/>
        <v>1</v>
      </c>
      <c r="H444" s="32">
        <f>SUMIFS(成交额!$C:$C,成交额!$B:$B,$B444)</f>
        <v>0</v>
      </c>
      <c r="I444" s="1">
        <f>SUMIFS(成交额!L:L,成交额!I:I,B444)</f>
        <v>0</v>
      </c>
    </row>
    <row r="445" spans="1:9" ht="20.100000000000001" customHeight="1" x14ac:dyDescent="0.2">
      <c r="A445" s="1">
        <f t="shared" si="13"/>
        <v>444</v>
      </c>
      <c r="B445" s="1" t="s">
        <v>509</v>
      </c>
      <c r="D445" s="1">
        <v>0</v>
      </c>
      <c r="E445" s="1">
        <f>COUNTIFS(各大指数成分股!P:P,B445)</f>
        <v>1</v>
      </c>
      <c r="G445" s="1">
        <f t="shared" si="12"/>
        <v>1</v>
      </c>
      <c r="H445" s="32">
        <f>SUMIFS(成交额!$C:$C,成交额!$B:$B,$B445)</f>
        <v>55.121037098625003</v>
      </c>
      <c r="I445" s="1">
        <f>SUMIFS(成交额!L:L,成交额!I:I,B445)</f>
        <v>0</v>
      </c>
    </row>
    <row r="446" spans="1:9" ht="20.100000000000001" customHeight="1" x14ac:dyDescent="0.2">
      <c r="A446" s="1">
        <f t="shared" si="13"/>
        <v>445</v>
      </c>
      <c r="B446" s="1" t="s">
        <v>510</v>
      </c>
      <c r="D446" s="1">
        <v>0</v>
      </c>
      <c r="E446" s="1">
        <f>COUNTIFS(各大指数成分股!P:P,B446)</f>
        <v>1</v>
      </c>
      <c r="G446" s="1">
        <f t="shared" si="12"/>
        <v>1</v>
      </c>
      <c r="H446" s="32">
        <f>SUMIFS(成交额!$C:$C,成交额!$B:$B,$B446)</f>
        <v>78.583353252750001</v>
      </c>
      <c r="I446" s="1">
        <f>SUMIFS(成交额!L:L,成交额!I:I,B446)</f>
        <v>1</v>
      </c>
    </row>
    <row r="447" spans="1:9" ht="20.100000000000001" customHeight="1" x14ac:dyDescent="0.2">
      <c r="A447" s="1">
        <f t="shared" si="13"/>
        <v>446</v>
      </c>
      <c r="B447" s="1" t="s">
        <v>511</v>
      </c>
      <c r="D447" s="1">
        <v>0</v>
      </c>
      <c r="E447" s="1">
        <f>COUNTIFS(各大指数成分股!P:P,B447)</f>
        <v>1</v>
      </c>
      <c r="G447" s="1">
        <f t="shared" si="12"/>
        <v>1</v>
      </c>
      <c r="H447" s="32">
        <f>SUMIFS(成交额!$C:$C,成交额!$B:$B,$B447)</f>
        <v>33.500183371200002</v>
      </c>
      <c r="I447" s="1">
        <f>SUMIFS(成交额!L:L,成交额!I:I,B447)</f>
        <v>0</v>
      </c>
    </row>
    <row r="448" spans="1:9" ht="20.100000000000001" customHeight="1" x14ac:dyDescent="0.2">
      <c r="A448" s="1">
        <f t="shared" si="13"/>
        <v>447</v>
      </c>
      <c r="B448" s="1" t="s">
        <v>512</v>
      </c>
      <c r="D448" s="1">
        <v>0</v>
      </c>
      <c r="E448" s="1">
        <f>COUNTIFS(各大指数成分股!P:P,B448)</f>
        <v>1</v>
      </c>
      <c r="G448" s="1">
        <f t="shared" si="12"/>
        <v>1</v>
      </c>
      <c r="H448" s="32">
        <f>SUMIFS(成交额!$C:$C,成交额!$B:$B,$B448)</f>
        <v>56.551138459199898</v>
      </c>
      <c r="I448" s="1">
        <f>SUMIFS(成交额!L:L,成交额!I:I,B448)</f>
        <v>0</v>
      </c>
    </row>
    <row r="449" spans="1:9" ht="20.100000000000001" customHeight="1" x14ac:dyDescent="0.2">
      <c r="A449" s="1">
        <f t="shared" si="13"/>
        <v>448</v>
      </c>
      <c r="B449" s="1" t="s">
        <v>128</v>
      </c>
      <c r="D449" s="1">
        <v>0</v>
      </c>
      <c r="E449" s="1">
        <f>COUNTIFS(各大指数成分股!P:P,B449)</f>
        <v>0</v>
      </c>
      <c r="F449" s="1">
        <v>1</v>
      </c>
      <c r="G449" s="1">
        <f t="shared" si="12"/>
        <v>1</v>
      </c>
      <c r="H449" s="32">
        <f>SUMIFS(成交额!$C:$C,成交额!$B:$B,$B449)</f>
        <v>2.4799643403374998</v>
      </c>
      <c r="I449" s="1">
        <f>SUMIFS(成交额!L:L,成交额!I:I,B449)</f>
        <v>0</v>
      </c>
    </row>
    <row r="450" spans="1:9" ht="20.100000000000001" customHeight="1" x14ac:dyDescent="0.2">
      <c r="A450" s="1">
        <f t="shared" si="13"/>
        <v>449</v>
      </c>
      <c r="B450" s="1" t="s">
        <v>513</v>
      </c>
      <c r="D450" s="1">
        <v>0</v>
      </c>
      <c r="E450" s="1">
        <f>COUNTIFS(各大指数成分股!P:P,B450)</f>
        <v>1</v>
      </c>
      <c r="G450" s="1">
        <f t="shared" ref="G450:G513" si="14">COUNTIFS(B:B,B450)</f>
        <v>1</v>
      </c>
      <c r="H450" s="32">
        <f>SUMIFS(成交额!$C:$C,成交额!$B:$B,$B450)</f>
        <v>26.73562730195</v>
      </c>
      <c r="I450" s="1">
        <f>SUMIFS(成交额!L:L,成交额!I:I,B450)</f>
        <v>0</v>
      </c>
    </row>
    <row r="451" spans="1:9" ht="20.100000000000001" customHeight="1" x14ac:dyDescent="0.2">
      <c r="A451" s="1">
        <f t="shared" ref="A451:A514" si="15">1+A450</f>
        <v>450</v>
      </c>
      <c r="B451" s="1" t="s">
        <v>56</v>
      </c>
      <c r="D451" s="1">
        <v>0</v>
      </c>
      <c r="E451" s="1">
        <f>COUNTIFS(各大指数成分股!P:P,B451)</f>
        <v>0</v>
      </c>
      <c r="F451" s="1">
        <v>1</v>
      </c>
      <c r="G451" s="1">
        <f t="shared" si="14"/>
        <v>1</v>
      </c>
      <c r="H451" s="32">
        <f>SUMIFS(成交额!$C:$C,成交额!$B:$B,$B451)</f>
        <v>19.681651814749902</v>
      </c>
      <c r="I451" s="1">
        <f>SUMIFS(成交额!L:L,成交额!I:I,B451)</f>
        <v>1</v>
      </c>
    </row>
    <row r="452" spans="1:9" ht="20.100000000000001" customHeight="1" x14ac:dyDescent="0.2">
      <c r="A452" s="1">
        <f t="shared" si="15"/>
        <v>451</v>
      </c>
      <c r="B452" s="1" t="s">
        <v>515</v>
      </c>
      <c r="D452" s="1">
        <v>0</v>
      </c>
      <c r="E452" s="1">
        <f>COUNTIFS(各大指数成分股!P:P,B452)</f>
        <v>1</v>
      </c>
      <c r="G452" s="1">
        <f t="shared" si="14"/>
        <v>1</v>
      </c>
      <c r="H452" s="32">
        <f>SUMIFS(成交额!$C:$C,成交额!$B:$B,$B452)</f>
        <v>70.412336846136</v>
      </c>
      <c r="I452" s="1">
        <f>SUMIFS(成交额!L:L,成交额!I:I,B452)</f>
        <v>1</v>
      </c>
    </row>
    <row r="453" spans="1:9" ht="20.100000000000001" customHeight="1" x14ac:dyDescent="0.2">
      <c r="A453" s="1">
        <f t="shared" si="15"/>
        <v>452</v>
      </c>
      <c r="B453" s="1" t="s">
        <v>1481</v>
      </c>
      <c r="D453" s="1">
        <v>0</v>
      </c>
      <c r="E453" s="1">
        <f>COUNTIFS(各大指数成分股!P:P,B453)</f>
        <v>1</v>
      </c>
      <c r="G453" s="1">
        <f t="shared" si="14"/>
        <v>1</v>
      </c>
      <c r="H453" s="32">
        <f>SUMIFS(成交额!$C:$C,成交额!$B:$B,$B453)</f>
        <v>0</v>
      </c>
      <c r="I453" s="1">
        <f>SUMIFS(成交额!L:L,成交额!I:I,B453)</f>
        <v>0</v>
      </c>
    </row>
    <row r="454" spans="1:9" ht="20.100000000000001" customHeight="1" x14ac:dyDescent="0.2">
      <c r="A454" s="1">
        <f t="shared" si="15"/>
        <v>453</v>
      </c>
      <c r="B454" s="1" t="s">
        <v>516</v>
      </c>
      <c r="D454" s="1">
        <v>0</v>
      </c>
      <c r="E454" s="1">
        <f>COUNTIFS(各大指数成分股!P:P,B454)</f>
        <v>1</v>
      </c>
      <c r="G454" s="1">
        <f t="shared" si="14"/>
        <v>1</v>
      </c>
      <c r="H454" s="32">
        <f>SUMIFS(成交额!$C:$C,成交额!$B:$B,$B454)</f>
        <v>139.591949776912</v>
      </c>
      <c r="I454" s="1">
        <f>SUMIFS(成交额!L:L,成交额!I:I,B454)</f>
        <v>1</v>
      </c>
    </row>
    <row r="455" spans="1:9" ht="20.100000000000001" customHeight="1" x14ac:dyDescent="0.2">
      <c r="A455" s="1">
        <f t="shared" si="15"/>
        <v>454</v>
      </c>
      <c r="B455" s="1" t="s">
        <v>57</v>
      </c>
      <c r="D455" s="1">
        <v>0</v>
      </c>
      <c r="E455" s="1">
        <f>COUNTIFS(各大指数成分股!P:P,B455)</f>
        <v>1</v>
      </c>
      <c r="G455" s="1">
        <f t="shared" si="14"/>
        <v>1</v>
      </c>
      <c r="H455" s="32">
        <f>SUMIFS(成交额!$C:$C,成交额!$B:$B,$B455)</f>
        <v>1905.8582289799499</v>
      </c>
      <c r="I455" s="1">
        <f>SUMIFS(成交额!L:L,成交额!I:I,B455)</f>
        <v>1</v>
      </c>
    </row>
    <row r="456" spans="1:9" ht="20.100000000000001" customHeight="1" x14ac:dyDescent="0.2">
      <c r="A456" s="1">
        <f t="shared" si="15"/>
        <v>455</v>
      </c>
      <c r="B456" s="1" t="s">
        <v>517</v>
      </c>
      <c r="D456" s="1">
        <v>0</v>
      </c>
      <c r="E456" s="1">
        <f>COUNTIFS(各大指数成分股!P:P,B456)</f>
        <v>1</v>
      </c>
      <c r="G456" s="1">
        <f t="shared" si="14"/>
        <v>1</v>
      </c>
      <c r="H456" s="32">
        <f>SUMIFS(成交额!$C:$C,成交额!$B:$B,$B456)</f>
        <v>36.731561531220002</v>
      </c>
      <c r="I456" s="1">
        <f>SUMIFS(成交额!L:L,成交额!I:I,B456)</f>
        <v>1</v>
      </c>
    </row>
    <row r="457" spans="1:9" ht="20.100000000000001" customHeight="1" x14ac:dyDescent="0.2">
      <c r="A457" s="1">
        <f t="shared" si="15"/>
        <v>456</v>
      </c>
      <c r="B457" s="1" t="s">
        <v>518</v>
      </c>
      <c r="D457" s="1">
        <v>0</v>
      </c>
      <c r="E457" s="1">
        <f>COUNTIFS(各大指数成分股!P:P,B457)</f>
        <v>1</v>
      </c>
      <c r="G457" s="1">
        <f t="shared" si="14"/>
        <v>1</v>
      </c>
      <c r="H457" s="32">
        <f>SUMIFS(成交额!$C:$C,成交额!$B:$B,$B457)</f>
        <v>77.563401059255</v>
      </c>
      <c r="I457" s="1">
        <f>SUMIFS(成交额!L:L,成交额!I:I,B457)</f>
        <v>1</v>
      </c>
    </row>
    <row r="458" spans="1:9" ht="20.100000000000001" customHeight="1" x14ac:dyDescent="0.2">
      <c r="A458" s="1">
        <f t="shared" si="15"/>
        <v>457</v>
      </c>
      <c r="B458" s="1" t="s">
        <v>519</v>
      </c>
      <c r="D458" s="1">
        <v>0</v>
      </c>
      <c r="E458" s="1">
        <f>COUNTIFS(各大指数成分股!P:P,B458)</f>
        <v>1</v>
      </c>
      <c r="G458" s="1">
        <f t="shared" si="14"/>
        <v>1</v>
      </c>
      <c r="H458" s="32">
        <f>SUMIFS(成交额!$C:$C,成交额!$B:$B,$B458)</f>
        <v>160.352808960825</v>
      </c>
      <c r="I458" s="1">
        <f>SUMIFS(成交额!L:L,成交额!I:I,B458)</f>
        <v>1</v>
      </c>
    </row>
    <row r="459" spans="1:9" ht="20.100000000000001" customHeight="1" x14ac:dyDescent="0.2">
      <c r="A459" s="1">
        <f t="shared" si="15"/>
        <v>458</v>
      </c>
      <c r="B459" s="1" t="s">
        <v>1492</v>
      </c>
      <c r="D459" s="1">
        <v>0</v>
      </c>
      <c r="E459" s="1">
        <f>COUNTIFS(各大指数成分股!P:P,B459)</f>
        <v>1</v>
      </c>
      <c r="G459" s="1">
        <f t="shared" si="14"/>
        <v>1</v>
      </c>
      <c r="H459" s="32">
        <f>SUMIFS(成交额!$C:$C,成交额!$B:$B,$B459)</f>
        <v>0</v>
      </c>
      <c r="I459" s="1">
        <f>SUMIFS(成交额!L:L,成交额!I:I,B459)</f>
        <v>0</v>
      </c>
    </row>
    <row r="460" spans="1:9" ht="20.100000000000001" customHeight="1" x14ac:dyDescent="0.2">
      <c r="A460" s="1">
        <f t="shared" si="15"/>
        <v>459</v>
      </c>
      <c r="B460" s="1" t="s">
        <v>520</v>
      </c>
      <c r="D460" s="1">
        <v>0</v>
      </c>
      <c r="E460" s="1">
        <f>COUNTIFS(各大指数成分股!P:P,B460)</f>
        <v>1</v>
      </c>
      <c r="G460" s="1">
        <f t="shared" si="14"/>
        <v>1</v>
      </c>
      <c r="H460" s="32">
        <f>SUMIFS(成交额!$C:$C,成交额!$B:$B,$B460)</f>
        <v>1299.5075451161999</v>
      </c>
      <c r="I460" s="1">
        <f>SUMIFS(成交额!L:L,成交额!I:I,B460)</f>
        <v>1</v>
      </c>
    </row>
    <row r="461" spans="1:9" ht="20.100000000000001" customHeight="1" x14ac:dyDescent="0.2">
      <c r="A461" s="1">
        <f t="shared" si="15"/>
        <v>460</v>
      </c>
      <c r="B461" s="1" t="s">
        <v>1489</v>
      </c>
      <c r="D461" s="1">
        <v>0</v>
      </c>
      <c r="E461" s="1">
        <f>COUNTIFS(各大指数成分股!P:P,B461)</f>
        <v>1</v>
      </c>
      <c r="G461" s="1">
        <f t="shared" si="14"/>
        <v>1</v>
      </c>
      <c r="H461" s="32">
        <f>SUMIFS(成交额!$C:$C,成交额!$B:$B,$B461)</f>
        <v>0</v>
      </c>
      <c r="I461" s="1">
        <f>SUMIFS(成交额!L:L,成交额!I:I,B461)</f>
        <v>0</v>
      </c>
    </row>
    <row r="462" spans="1:9" ht="20.100000000000001" customHeight="1" x14ac:dyDescent="0.2">
      <c r="A462" s="1">
        <f t="shared" si="15"/>
        <v>461</v>
      </c>
      <c r="B462" s="1" t="s">
        <v>521</v>
      </c>
      <c r="D462" s="1">
        <v>0</v>
      </c>
      <c r="E462" s="1">
        <f>COUNTIFS(各大指数成分股!P:P,B462)</f>
        <v>0</v>
      </c>
      <c r="F462" s="1">
        <v>1</v>
      </c>
      <c r="G462" s="1">
        <f t="shared" si="14"/>
        <v>1</v>
      </c>
      <c r="H462" s="32">
        <f>SUMIFS(成交额!$C:$C,成交额!$B:$B,$B462)</f>
        <v>26.80087227025</v>
      </c>
      <c r="I462" s="1">
        <f>SUMIFS(成交额!L:L,成交额!I:I,B462)</f>
        <v>0</v>
      </c>
    </row>
    <row r="463" spans="1:9" ht="20.100000000000001" customHeight="1" x14ac:dyDescent="0.2">
      <c r="A463" s="1">
        <f t="shared" si="15"/>
        <v>462</v>
      </c>
      <c r="B463" s="1" t="s">
        <v>894</v>
      </c>
      <c r="D463" s="1">
        <v>0</v>
      </c>
      <c r="E463" s="1">
        <f>COUNTIFS(各大指数成分股!P:P,B463)</f>
        <v>1</v>
      </c>
      <c r="G463" s="1">
        <f t="shared" si="14"/>
        <v>1</v>
      </c>
      <c r="H463" s="32">
        <f>SUMIFS(成交额!$C:$C,成交额!$B:$B,$B463)</f>
        <v>0</v>
      </c>
      <c r="I463" s="1">
        <f>SUMIFS(成交额!L:L,成交额!I:I,B463)</f>
        <v>0</v>
      </c>
    </row>
    <row r="464" spans="1:9" ht="20.100000000000001" customHeight="1" x14ac:dyDescent="0.2">
      <c r="A464" s="1">
        <f t="shared" si="15"/>
        <v>463</v>
      </c>
      <c r="B464" s="1" t="s">
        <v>522</v>
      </c>
      <c r="D464" s="1">
        <v>0</v>
      </c>
      <c r="E464" s="1">
        <f>COUNTIFS(各大指数成分股!P:P,B464)</f>
        <v>1</v>
      </c>
      <c r="G464" s="1">
        <f t="shared" si="14"/>
        <v>1</v>
      </c>
      <c r="H464" s="32">
        <f>SUMIFS(成交额!$C:$C,成交额!$B:$B,$B464)</f>
        <v>91.7864862096</v>
      </c>
      <c r="I464" s="1">
        <f>SUMIFS(成交额!L:L,成交额!I:I,B464)</f>
        <v>0</v>
      </c>
    </row>
    <row r="465" spans="1:9" ht="20.100000000000001" customHeight="1" x14ac:dyDescent="0.2">
      <c r="A465" s="1">
        <f t="shared" si="15"/>
        <v>464</v>
      </c>
      <c r="B465" s="1" t="s">
        <v>1468</v>
      </c>
      <c r="D465" s="1">
        <v>0</v>
      </c>
      <c r="E465" s="1">
        <f>COUNTIFS(各大指数成分股!P:P,B465)</f>
        <v>1</v>
      </c>
      <c r="G465" s="1">
        <f t="shared" si="14"/>
        <v>1</v>
      </c>
      <c r="H465" s="32">
        <f>SUMIFS(成交额!$C:$C,成交额!$B:$B,$B465)</f>
        <v>0</v>
      </c>
      <c r="I465" s="1">
        <f>SUMIFS(成交额!L:L,成交额!I:I,B465)</f>
        <v>0</v>
      </c>
    </row>
    <row r="466" spans="1:9" ht="20.100000000000001" customHeight="1" x14ac:dyDescent="0.2">
      <c r="A466" s="1">
        <f t="shared" si="15"/>
        <v>465</v>
      </c>
      <c r="B466" s="1" t="s">
        <v>58</v>
      </c>
      <c r="D466" s="1">
        <v>0</v>
      </c>
      <c r="E466" s="1">
        <f>COUNTIFS(各大指数成分股!P:P,B466)</f>
        <v>1</v>
      </c>
      <c r="G466" s="1">
        <f t="shared" si="14"/>
        <v>1</v>
      </c>
      <c r="H466" s="32">
        <f>SUMIFS(成交额!$C:$C,成交额!$B:$B,$B466)</f>
        <v>384.60972273919998</v>
      </c>
      <c r="I466" s="1">
        <f>SUMIFS(成交额!L:L,成交额!I:I,B466)</f>
        <v>1</v>
      </c>
    </row>
    <row r="467" spans="1:9" ht="20.100000000000001" customHeight="1" x14ac:dyDescent="0.2">
      <c r="A467" s="1">
        <f t="shared" si="15"/>
        <v>466</v>
      </c>
      <c r="B467" s="1" t="s">
        <v>59</v>
      </c>
      <c r="D467" s="1">
        <v>0</v>
      </c>
      <c r="E467" s="1">
        <f>COUNTIFS(各大指数成分股!P:P,B467)</f>
        <v>0</v>
      </c>
      <c r="F467" s="1">
        <v>1</v>
      </c>
      <c r="G467" s="1">
        <f t="shared" si="14"/>
        <v>1</v>
      </c>
      <c r="H467" s="32">
        <f>SUMIFS(成交额!$C:$C,成交额!$B:$B,$B467)</f>
        <v>17.863477523699999</v>
      </c>
      <c r="I467" s="1">
        <f>SUMIFS(成交额!L:L,成交额!I:I,B467)</f>
        <v>0</v>
      </c>
    </row>
    <row r="468" spans="1:9" ht="20.100000000000001" customHeight="1" x14ac:dyDescent="0.2">
      <c r="A468" s="1">
        <f t="shared" si="15"/>
        <v>467</v>
      </c>
      <c r="B468" s="1" t="s">
        <v>526</v>
      </c>
      <c r="D468" s="1">
        <v>0</v>
      </c>
      <c r="E468" s="1">
        <f>COUNTIFS(各大指数成分股!P:P,B468)</f>
        <v>1</v>
      </c>
      <c r="G468" s="1">
        <f t="shared" si="14"/>
        <v>1</v>
      </c>
      <c r="H468" s="32">
        <f>SUMIFS(成交额!$C:$C,成交额!$B:$B,$B468)</f>
        <v>75.740951858399995</v>
      </c>
      <c r="I468" s="1">
        <f>SUMIFS(成交额!L:L,成交额!I:I,B468)</f>
        <v>1</v>
      </c>
    </row>
    <row r="469" spans="1:9" ht="20.100000000000001" customHeight="1" x14ac:dyDescent="0.2">
      <c r="A469" s="1">
        <f t="shared" si="15"/>
        <v>468</v>
      </c>
      <c r="B469" s="1" t="s">
        <v>897</v>
      </c>
      <c r="D469" s="1">
        <v>0</v>
      </c>
      <c r="E469" s="1">
        <f>COUNTIFS(各大指数成分股!P:P,B469)</f>
        <v>1</v>
      </c>
      <c r="G469" s="1">
        <f t="shared" si="14"/>
        <v>1</v>
      </c>
      <c r="H469" s="32">
        <f>SUMIFS(成交额!$C:$C,成交额!$B:$B,$B469)</f>
        <v>0</v>
      </c>
      <c r="I469" s="1">
        <f>SUMIFS(成交额!L:L,成交额!I:I,B469)</f>
        <v>0</v>
      </c>
    </row>
    <row r="470" spans="1:9" ht="20.100000000000001" customHeight="1" x14ac:dyDescent="0.2">
      <c r="A470" s="1">
        <f t="shared" si="15"/>
        <v>469</v>
      </c>
      <c r="B470" s="1" t="s">
        <v>528</v>
      </c>
      <c r="D470" s="1">
        <v>0</v>
      </c>
      <c r="E470" s="1">
        <f>COUNTIFS(各大指数成分股!P:P,B470)</f>
        <v>1</v>
      </c>
      <c r="G470" s="1">
        <f t="shared" si="14"/>
        <v>1</v>
      </c>
      <c r="H470" s="32">
        <f>SUMIFS(成交额!$C:$C,成交额!$B:$B,$B470)</f>
        <v>119.054639584</v>
      </c>
      <c r="I470" s="1">
        <f>SUMIFS(成交额!L:L,成交额!I:I,B470)</f>
        <v>1</v>
      </c>
    </row>
    <row r="471" spans="1:9" ht="20.100000000000001" customHeight="1" x14ac:dyDescent="0.2">
      <c r="A471" s="1">
        <f t="shared" si="15"/>
        <v>470</v>
      </c>
      <c r="B471" s="1" t="s">
        <v>529</v>
      </c>
      <c r="D471" s="1">
        <v>0</v>
      </c>
      <c r="E471" s="1">
        <f>COUNTIFS(各大指数成分股!P:P,B471)</f>
        <v>1</v>
      </c>
      <c r="G471" s="1">
        <f t="shared" si="14"/>
        <v>1</v>
      </c>
      <c r="H471" s="32">
        <f>SUMIFS(成交额!$C:$C,成交额!$B:$B,$B471)</f>
        <v>66.1526742012</v>
      </c>
      <c r="I471" s="1">
        <f>SUMIFS(成交额!L:L,成交额!I:I,B471)</f>
        <v>1</v>
      </c>
    </row>
    <row r="472" spans="1:9" ht="20.100000000000001" customHeight="1" x14ac:dyDescent="0.2">
      <c r="A472" s="1">
        <f t="shared" si="15"/>
        <v>471</v>
      </c>
      <c r="B472" s="1" t="s">
        <v>530</v>
      </c>
      <c r="D472" s="1">
        <v>0</v>
      </c>
      <c r="E472" s="1">
        <f>COUNTIFS(各大指数成分股!P:P,B472)</f>
        <v>0</v>
      </c>
      <c r="F472" s="1">
        <v>1</v>
      </c>
      <c r="G472" s="1">
        <f t="shared" si="14"/>
        <v>1</v>
      </c>
      <c r="H472" s="32">
        <f>SUMIFS(成交额!$C:$C,成交额!$B:$B,$B472)</f>
        <v>81.504823045500004</v>
      </c>
      <c r="I472" s="1">
        <f>SUMIFS(成交额!L:L,成交额!I:I,B472)</f>
        <v>1</v>
      </c>
    </row>
    <row r="473" spans="1:9" ht="20.100000000000001" customHeight="1" x14ac:dyDescent="0.2">
      <c r="A473" s="1">
        <f t="shared" si="15"/>
        <v>472</v>
      </c>
      <c r="B473" s="1" t="s">
        <v>60</v>
      </c>
      <c r="D473" s="1">
        <v>0</v>
      </c>
      <c r="E473" s="1">
        <f>COUNTIFS(各大指数成分股!P:P,B473)</f>
        <v>1</v>
      </c>
      <c r="G473" s="1">
        <f t="shared" si="14"/>
        <v>1</v>
      </c>
      <c r="H473" s="32">
        <f>SUMIFS(成交额!$C:$C,成交额!$B:$B,$B473)</f>
        <v>296.05947569</v>
      </c>
      <c r="I473" s="1">
        <f>SUMIFS(成交额!L:L,成交额!I:I,B473)</f>
        <v>1</v>
      </c>
    </row>
    <row r="474" spans="1:9" ht="20.100000000000001" customHeight="1" x14ac:dyDescent="0.2">
      <c r="A474" s="1">
        <f t="shared" si="15"/>
        <v>473</v>
      </c>
      <c r="B474" s="1" t="s">
        <v>898</v>
      </c>
      <c r="D474" s="1">
        <v>0</v>
      </c>
      <c r="E474" s="1">
        <f>COUNTIFS(各大指数成分股!P:P,B474)</f>
        <v>1</v>
      </c>
      <c r="G474" s="1">
        <f t="shared" si="14"/>
        <v>1</v>
      </c>
      <c r="H474" s="32">
        <f>SUMIFS(成交额!$C:$C,成交额!$B:$B,$B474)</f>
        <v>15.111526452850001</v>
      </c>
      <c r="I474" s="1">
        <f>SUMIFS(成交额!L:L,成交额!I:I,B474)</f>
        <v>0</v>
      </c>
    </row>
    <row r="475" spans="1:9" ht="20.100000000000001" customHeight="1" x14ac:dyDescent="0.2">
      <c r="A475" s="1">
        <f t="shared" si="15"/>
        <v>474</v>
      </c>
      <c r="B475" s="1" t="s">
        <v>61</v>
      </c>
      <c r="D475" s="1">
        <v>0</v>
      </c>
      <c r="E475" s="1">
        <f>COUNTIFS(各大指数成分股!P:P,B475)</f>
        <v>0</v>
      </c>
      <c r="F475" s="1">
        <v>1</v>
      </c>
      <c r="G475" s="1">
        <f t="shared" si="14"/>
        <v>1</v>
      </c>
      <c r="H475" s="32">
        <f>SUMIFS(成交额!$C:$C,成交额!$B:$B,$B475)</f>
        <v>386.24862356684997</v>
      </c>
      <c r="I475" s="1">
        <f>SUMIFS(成交额!L:L,成交额!I:I,B475)</f>
        <v>1</v>
      </c>
    </row>
    <row r="476" spans="1:9" ht="20.100000000000001" customHeight="1" x14ac:dyDescent="0.2">
      <c r="A476" s="1">
        <f t="shared" si="15"/>
        <v>475</v>
      </c>
      <c r="B476" s="1" t="s">
        <v>531</v>
      </c>
      <c r="D476" s="1">
        <v>0</v>
      </c>
      <c r="E476" s="1">
        <f>COUNTIFS(各大指数成分股!P:P,B476)</f>
        <v>1</v>
      </c>
      <c r="G476" s="1">
        <f t="shared" si="14"/>
        <v>1</v>
      </c>
      <c r="H476" s="32">
        <f>SUMIFS(成交额!$C:$C,成交额!$B:$B,$B476)</f>
        <v>158.52461035105</v>
      </c>
      <c r="I476" s="1">
        <f>SUMIFS(成交额!L:L,成交额!I:I,B476)</f>
        <v>1</v>
      </c>
    </row>
    <row r="477" spans="1:9" ht="20.100000000000001" customHeight="1" x14ac:dyDescent="0.2">
      <c r="A477" s="1">
        <f t="shared" si="15"/>
        <v>476</v>
      </c>
      <c r="B477" s="1" t="s">
        <v>533</v>
      </c>
      <c r="D477" s="1">
        <v>0</v>
      </c>
      <c r="E477" s="1">
        <f>COUNTIFS(各大指数成分股!P:P,B477)</f>
        <v>1</v>
      </c>
      <c r="G477" s="1">
        <f t="shared" si="14"/>
        <v>1</v>
      </c>
      <c r="H477" s="32">
        <f>SUMIFS(成交额!$C:$C,成交额!$B:$B,$B477)</f>
        <v>26.792058262125</v>
      </c>
      <c r="I477" s="1">
        <f>SUMIFS(成交额!L:L,成交额!I:I,B477)</f>
        <v>0</v>
      </c>
    </row>
    <row r="478" spans="1:9" ht="20.100000000000001" customHeight="1" x14ac:dyDescent="0.2">
      <c r="A478" s="1">
        <f t="shared" si="15"/>
        <v>477</v>
      </c>
      <c r="B478" s="1" t="s">
        <v>534</v>
      </c>
      <c r="D478" s="1">
        <v>0</v>
      </c>
      <c r="E478" s="1">
        <f>COUNTIFS(各大指数成分股!P:P,B478)</f>
        <v>1</v>
      </c>
      <c r="G478" s="1">
        <f t="shared" si="14"/>
        <v>1</v>
      </c>
      <c r="H478" s="32">
        <f>SUMIFS(成交额!$C:$C,成交额!$B:$B,$B478)</f>
        <v>22.670382506549998</v>
      </c>
      <c r="I478" s="1">
        <f>SUMIFS(成交额!L:L,成交额!I:I,B478)</f>
        <v>0</v>
      </c>
    </row>
    <row r="479" spans="1:9" ht="20.100000000000001" customHeight="1" x14ac:dyDescent="0.2">
      <c r="A479" s="1">
        <f t="shared" si="15"/>
        <v>478</v>
      </c>
      <c r="B479" s="1" t="s">
        <v>536</v>
      </c>
      <c r="D479" s="1">
        <v>0</v>
      </c>
      <c r="E479" s="1">
        <f>COUNTIFS(各大指数成分股!P:P,B479)</f>
        <v>0</v>
      </c>
      <c r="F479" s="1">
        <v>1</v>
      </c>
      <c r="G479" s="1">
        <f t="shared" si="14"/>
        <v>1</v>
      </c>
      <c r="H479" s="32">
        <f>SUMIFS(成交额!$C:$C,成交额!$B:$B,$B479)</f>
        <v>10.833816115199999</v>
      </c>
      <c r="I479" s="1">
        <f>SUMIFS(成交额!L:L,成交额!I:I,B479)</f>
        <v>0</v>
      </c>
    </row>
    <row r="480" spans="1:9" ht="20.100000000000001" customHeight="1" x14ac:dyDescent="0.2">
      <c r="A480" s="1">
        <f t="shared" si="15"/>
        <v>479</v>
      </c>
      <c r="B480" s="1" t="s">
        <v>899</v>
      </c>
      <c r="D480" s="1">
        <v>0</v>
      </c>
      <c r="E480" s="1">
        <f>COUNTIFS(各大指数成分股!P:P,B480)</f>
        <v>1</v>
      </c>
      <c r="G480" s="1">
        <f t="shared" si="14"/>
        <v>1</v>
      </c>
      <c r="H480" s="32">
        <f>SUMIFS(成交额!$C:$C,成交额!$B:$B,$B480)</f>
        <v>0</v>
      </c>
      <c r="I480" s="1">
        <f>SUMIFS(成交额!L:L,成交额!I:I,B480)</f>
        <v>1</v>
      </c>
    </row>
    <row r="481" spans="1:9" ht="20.100000000000001" customHeight="1" x14ac:dyDescent="0.2">
      <c r="A481" s="1">
        <f t="shared" si="15"/>
        <v>480</v>
      </c>
      <c r="B481" s="1" t="s">
        <v>62</v>
      </c>
      <c r="D481" s="1">
        <v>0</v>
      </c>
      <c r="E481" s="1">
        <f>COUNTIFS(各大指数成分股!P:P,B481)</f>
        <v>0</v>
      </c>
      <c r="F481" s="1">
        <v>1</v>
      </c>
      <c r="G481" s="1">
        <f t="shared" si="14"/>
        <v>1</v>
      </c>
      <c r="H481" s="32">
        <f>SUMIFS(成交额!$C:$C,成交额!$B:$B,$B481)</f>
        <v>24.387106994250001</v>
      </c>
      <c r="I481" s="1">
        <f>SUMIFS(成交额!L:L,成交额!I:I,B481)</f>
        <v>0</v>
      </c>
    </row>
    <row r="482" spans="1:9" ht="20.100000000000001" customHeight="1" x14ac:dyDescent="0.2">
      <c r="A482" s="1">
        <f t="shared" si="15"/>
        <v>481</v>
      </c>
      <c r="B482" s="1" t="s">
        <v>900</v>
      </c>
      <c r="D482" s="1">
        <v>0</v>
      </c>
      <c r="E482" s="1">
        <f>COUNTIFS(各大指数成分股!P:P,B482)</f>
        <v>1</v>
      </c>
      <c r="G482" s="1">
        <f t="shared" si="14"/>
        <v>1</v>
      </c>
      <c r="H482" s="32">
        <f>SUMIFS(成交额!$C:$C,成交额!$B:$B,$B482)</f>
        <v>11.617644264467399</v>
      </c>
      <c r="I482" s="1">
        <f>SUMIFS(成交额!L:L,成交额!I:I,B482)</f>
        <v>0</v>
      </c>
    </row>
    <row r="483" spans="1:9" ht="20.100000000000001" customHeight="1" x14ac:dyDescent="0.2">
      <c r="A483" s="1">
        <f t="shared" si="15"/>
        <v>482</v>
      </c>
      <c r="B483" s="1" t="s">
        <v>537</v>
      </c>
      <c r="D483" s="1">
        <v>0</v>
      </c>
      <c r="E483" s="1">
        <f>COUNTIFS(各大指数成分股!P:P,B483)</f>
        <v>1</v>
      </c>
      <c r="G483" s="1">
        <f t="shared" si="14"/>
        <v>1</v>
      </c>
      <c r="H483" s="32">
        <f>SUMIFS(成交额!$C:$C,成交额!$B:$B,$B483)</f>
        <v>117.4572525594</v>
      </c>
      <c r="I483" s="1">
        <f>SUMIFS(成交额!L:L,成交额!I:I,B483)</f>
        <v>1</v>
      </c>
    </row>
    <row r="484" spans="1:9" ht="20.100000000000001" customHeight="1" x14ac:dyDescent="0.2">
      <c r="A484" s="1">
        <f t="shared" si="15"/>
        <v>483</v>
      </c>
      <c r="B484" s="1" t="s">
        <v>538</v>
      </c>
      <c r="D484" s="1">
        <v>0</v>
      </c>
      <c r="E484" s="1">
        <f>COUNTIFS(各大指数成分股!P:P,B484)</f>
        <v>1</v>
      </c>
      <c r="G484" s="1">
        <f t="shared" si="14"/>
        <v>1</v>
      </c>
      <c r="H484" s="32">
        <f>SUMIFS(成交额!$C:$C,成交额!$B:$B,$B484)</f>
        <v>20.174162596024999</v>
      </c>
      <c r="I484" s="1">
        <f>SUMIFS(成交额!L:L,成交额!I:I,B484)</f>
        <v>0</v>
      </c>
    </row>
    <row r="485" spans="1:9" ht="20.100000000000001" customHeight="1" x14ac:dyDescent="0.2">
      <c r="A485" s="1">
        <f t="shared" si="15"/>
        <v>484</v>
      </c>
      <c r="B485" s="1" t="s">
        <v>539</v>
      </c>
      <c r="D485" s="1">
        <v>0</v>
      </c>
      <c r="E485" s="1">
        <f>COUNTIFS(各大指数成分股!P:P,B485)</f>
        <v>1</v>
      </c>
      <c r="G485" s="1">
        <f t="shared" si="14"/>
        <v>1</v>
      </c>
      <c r="H485" s="32">
        <f>SUMIFS(成交额!$C:$C,成交额!$B:$B,$B485)</f>
        <v>59.712895546549902</v>
      </c>
      <c r="I485" s="1">
        <f>SUMIFS(成交额!L:L,成交额!I:I,B485)</f>
        <v>1</v>
      </c>
    </row>
    <row r="486" spans="1:9" ht="20.100000000000001" customHeight="1" x14ac:dyDescent="0.2">
      <c r="A486" s="1">
        <f t="shared" si="15"/>
        <v>485</v>
      </c>
      <c r="B486" s="1" t="s">
        <v>541</v>
      </c>
      <c r="D486" s="1">
        <v>0</v>
      </c>
      <c r="E486" s="1">
        <f>COUNTIFS(各大指数成分股!P:P,B486)</f>
        <v>1</v>
      </c>
      <c r="G486" s="1">
        <f t="shared" si="14"/>
        <v>1</v>
      </c>
      <c r="H486" s="32">
        <f>SUMIFS(成交额!$C:$C,成交额!$B:$B,$B486)</f>
        <v>26.731091605149999</v>
      </c>
      <c r="I486" s="1">
        <f>SUMIFS(成交额!L:L,成交额!I:I,B486)</f>
        <v>0</v>
      </c>
    </row>
    <row r="487" spans="1:9" ht="20.100000000000001" customHeight="1" x14ac:dyDescent="0.2">
      <c r="A487" s="1">
        <f t="shared" si="15"/>
        <v>486</v>
      </c>
      <c r="B487" s="1" t="s">
        <v>542</v>
      </c>
      <c r="D487" s="1">
        <v>0</v>
      </c>
      <c r="E487" s="1">
        <f>COUNTIFS(各大指数成分股!P:P,B487)</f>
        <v>1</v>
      </c>
      <c r="G487" s="1">
        <f t="shared" si="14"/>
        <v>1</v>
      </c>
      <c r="H487" s="32">
        <f>SUMIFS(成交额!$C:$C,成交额!$B:$B,$B487)</f>
        <v>83.390898190237493</v>
      </c>
      <c r="I487" s="1">
        <f>SUMIFS(成交额!L:L,成交额!I:I,B487)</f>
        <v>0</v>
      </c>
    </row>
    <row r="488" spans="1:9" ht="20.100000000000001" customHeight="1" x14ac:dyDescent="0.2">
      <c r="A488" s="1">
        <f t="shared" si="15"/>
        <v>487</v>
      </c>
      <c r="B488" s="1" t="s">
        <v>901</v>
      </c>
      <c r="D488" s="1">
        <v>0</v>
      </c>
      <c r="E488" s="1">
        <f>COUNTIFS(各大指数成分股!P:P,B488)</f>
        <v>1</v>
      </c>
      <c r="G488" s="1">
        <f t="shared" si="14"/>
        <v>1</v>
      </c>
      <c r="H488" s="32">
        <f>SUMIFS(成交额!$C:$C,成交额!$B:$B,$B488)</f>
        <v>0</v>
      </c>
      <c r="I488" s="1">
        <f>SUMIFS(成交额!L:L,成交额!I:I,B488)</f>
        <v>0</v>
      </c>
    </row>
    <row r="489" spans="1:9" ht="20.100000000000001" customHeight="1" x14ac:dyDescent="0.2">
      <c r="A489" s="1">
        <f t="shared" si="15"/>
        <v>488</v>
      </c>
      <c r="B489" s="1" t="s">
        <v>545</v>
      </c>
      <c r="D489" s="1">
        <v>0</v>
      </c>
      <c r="E489" s="1">
        <f>COUNTIFS(各大指数成分股!P:P,B489)</f>
        <v>1</v>
      </c>
      <c r="G489" s="1">
        <f t="shared" si="14"/>
        <v>1</v>
      </c>
      <c r="H489" s="32">
        <f>SUMIFS(成交额!$C:$C,成交额!$B:$B,$B489)</f>
        <v>98.580269449599996</v>
      </c>
      <c r="I489" s="1">
        <f>SUMIFS(成交额!L:L,成交额!I:I,B489)</f>
        <v>1</v>
      </c>
    </row>
    <row r="490" spans="1:9" ht="20.100000000000001" customHeight="1" x14ac:dyDescent="0.2">
      <c r="A490" s="1">
        <f t="shared" si="15"/>
        <v>489</v>
      </c>
      <c r="B490" s="1" t="s">
        <v>546</v>
      </c>
      <c r="D490" s="1">
        <v>0</v>
      </c>
      <c r="E490" s="1">
        <f>COUNTIFS(各大指数成分股!P:P,B490)</f>
        <v>0</v>
      </c>
      <c r="F490" s="1">
        <v>1</v>
      </c>
      <c r="G490" s="1">
        <f t="shared" si="14"/>
        <v>1</v>
      </c>
      <c r="H490" s="32">
        <f>SUMIFS(成交额!$C:$C,成交额!$B:$B,$B490)</f>
        <v>309.62339918474999</v>
      </c>
      <c r="I490" s="1">
        <f>SUMIFS(成交额!L:L,成交额!I:I,B490)</f>
        <v>1</v>
      </c>
    </row>
    <row r="491" spans="1:9" ht="20.100000000000001" customHeight="1" x14ac:dyDescent="0.2">
      <c r="A491" s="1">
        <f t="shared" si="15"/>
        <v>490</v>
      </c>
      <c r="B491" s="1" t="s">
        <v>65</v>
      </c>
      <c r="D491" s="1">
        <v>0</v>
      </c>
      <c r="E491" s="1">
        <f>COUNTIFS(各大指数成分股!P:P,B491)</f>
        <v>1</v>
      </c>
      <c r="G491" s="1">
        <f t="shared" si="14"/>
        <v>1</v>
      </c>
      <c r="H491" s="32">
        <f>SUMIFS(成交额!$C:$C,成交额!$B:$B,$B491)</f>
        <v>1345.7785137559999</v>
      </c>
      <c r="I491" s="1">
        <f>SUMIFS(成交额!L:L,成交额!I:I,B491)</f>
        <v>1</v>
      </c>
    </row>
    <row r="492" spans="1:9" ht="20.100000000000001" customHeight="1" x14ac:dyDescent="0.2">
      <c r="A492" s="1">
        <f t="shared" si="15"/>
        <v>491</v>
      </c>
      <c r="B492" s="1" t="s">
        <v>1525</v>
      </c>
      <c r="D492" s="1">
        <v>0</v>
      </c>
      <c r="E492" s="1">
        <f>COUNTIFS(各大指数成分股!P:P,B492)</f>
        <v>1</v>
      </c>
      <c r="G492" s="1">
        <f t="shared" si="14"/>
        <v>1</v>
      </c>
      <c r="H492" s="32">
        <f>SUMIFS(成交额!$C:$C,成交额!$B:$B,$B492)</f>
        <v>0</v>
      </c>
      <c r="I492" s="1">
        <f>SUMIFS(成交额!L:L,成交额!I:I,B492)</f>
        <v>0</v>
      </c>
    </row>
    <row r="493" spans="1:9" ht="20.100000000000001" customHeight="1" x14ac:dyDescent="0.2">
      <c r="A493" s="1">
        <f t="shared" si="15"/>
        <v>492</v>
      </c>
      <c r="B493" s="1" t="s">
        <v>902</v>
      </c>
      <c r="D493" s="1">
        <v>0</v>
      </c>
      <c r="E493" s="1">
        <f>COUNTIFS(各大指数成分股!P:P,B493)</f>
        <v>1</v>
      </c>
      <c r="G493" s="1">
        <f t="shared" si="14"/>
        <v>1</v>
      </c>
      <c r="H493" s="32">
        <f>SUMIFS(成交额!$C:$C,成交额!$B:$B,$B493)</f>
        <v>10.5157049688647</v>
      </c>
      <c r="I493" s="1">
        <f>SUMIFS(成交额!L:L,成交额!I:I,B493)</f>
        <v>0</v>
      </c>
    </row>
    <row r="494" spans="1:9" ht="20.100000000000001" customHeight="1" x14ac:dyDescent="0.2">
      <c r="A494" s="1">
        <f t="shared" si="15"/>
        <v>493</v>
      </c>
      <c r="B494" s="1" t="s">
        <v>1505</v>
      </c>
      <c r="D494" s="1">
        <v>0</v>
      </c>
      <c r="E494" s="1">
        <f>COUNTIFS(各大指数成分股!P:P,B494)</f>
        <v>1</v>
      </c>
      <c r="G494" s="1">
        <f t="shared" si="14"/>
        <v>1</v>
      </c>
      <c r="H494" s="32">
        <f>SUMIFS(成交额!$C:$C,成交额!$B:$B,$B494)</f>
        <v>0</v>
      </c>
      <c r="I494" s="1">
        <f>SUMIFS(成交额!L:L,成交额!I:I,B494)</f>
        <v>0</v>
      </c>
    </row>
    <row r="495" spans="1:9" ht="20.100000000000001" customHeight="1" x14ac:dyDescent="0.2">
      <c r="A495" s="1">
        <f t="shared" si="15"/>
        <v>494</v>
      </c>
      <c r="B495" s="1" t="s">
        <v>1501</v>
      </c>
      <c r="D495" s="1">
        <v>0</v>
      </c>
      <c r="E495" s="1">
        <f>COUNTIFS(各大指数成分股!P:P,B495)</f>
        <v>1</v>
      </c>
      <c r="G495" s="1">
        <f t="shared" si="14"/>
        <v>1</v>
      </c>
      <c r="H495" s="32">
        <f>SUMIFS(成交额!$C:$C,成交额!$B:$B,$B495)</f>
        <v>12.540235258575001</v>
      </c>
      <c r="I495" s="1">
        <f>SUMIFS(成交额!L:L,成交额!I:I,B495)</f>
        <v>0</v>
      </c>
    </row>
    <row r="496" spans="1:9" ht="20.100000000000001" customHeight="1" x14ac:dyDescent="0.2">
      <c r="A496" s="1">
        <f t="shared" si="15"/>
        <v>495</v>
      </c>
      <c r="B496" s="1" t="s">
        <v>549</v>
      </c>
      <c r="D496" s="1">
        <v>0</v>
      </c>
      <c r="E496" s="1">
        <f>COUNTIFS(各大指数成分股!P:P,B496)</f>
        <v>1</v>
      </c>
      <c r="G496" s="1">
        <f t="shared" si="14"/>
        <v>1</v>
      </c>
      <c r="H496" s="32">
        <f>SUMIFS(成交额!$C:$C,成交额!$B:$B,$B496)</f>
        <v>94.138668227037499</v>
      </c>
      <c r="I496" s="1">
        <f>SUMIFS(成交额!L:L,成交额!I:I,B496)</f>
        <v>1</v>
      </c>
    </row>
    <row r="497" spans="1:9" ht="20.100000000000001" customHeight="1" x14ac:dyDescent="0.2">
      <c r="A497" s="1">
        <f t="shared" si="15"/>
        <v>496</v>
      </c>
      <c r="B497" s="1" t="s">
        <v>550</v>
      </c>
      <c r="D497" s="1">
        <v>0</v>
      </c>
      <c r="E497" s="1">
        <f>COUNTIFS(各大指数成分股!P:P,B497)</f>
        <v>1</v>
      </c>
      <c r="G497" s="1">
        <f t="shared" si="14"/>
        <v>1</v>
      </c>
      <c r="H497" s="32">
        <f>SUMIFS(成交额!$C:$C,成交额!$B:$B,$B497)</f>
        <v>43.6539078164</v>
      </c>
      <c r="I497" s="1">
        <f>SUMIFS(成交额!L:L,成交额!I:I,B497)</f>
        <v>1</v>
      </c>
    </row>
    <row r="498" spans="1:9" ht="20.100000000000001" customHeight="1" x14ac:dyDescent="0.2">
      <c r="A498" s="1">
        <f t="shared" si="15"/>
        <v>497</v>
      </c>
      <c r="B498" s="1" t="s">
        <v>1529</v>
      </c>
      <c r="D498" s="1">
        <v>0</v>
      </c>
      <c r="E498" s="1">
        <f>COUNTIFS(各大指数成分股!P:P,B498)</f>
        <v>1</v>
      </c>
      <c r="G498" s="1">
        <f t="shared" si="14"/>
        <v>1</v>
      </c>
      <c r="H498" s="32">
        <f>SUMIFS(成交额!$C:$C,成交额!$B:$B,$B498)</f>
        <v>0</v>
      </c>
      <c r="I498" s="1">
        <f>SUMIFS(成交额!L:L,成交额!I:I,B498)</f>
        <v>0</v>
      </c>
    </row>
    <row r="499" spans="1:9" ht="20.100000000000001" customHeight="1" x14ac:dyDescent="0.2">
      <c r="A499" s="1">
        <f t="shared" si="15"/>
        <v>498</v>
      </c>
      <c r="B499" s="1" t="s">
        <v>1533</v>
      </c>
      <c r="D499" s="1">
        <v>0</v>
      </c>
      <c r="E499" s="1">
        <f>COUNTIFS(各大指数成分股!P:P,B499)</f>
        <v>1</v>
      </c>
      <c r="G499" s="1">
        <f t="shared" si="14"/>
        <v>1</v>
      </c>
      <c r="H499" s="32">
        <f>SUMIFS(成交额!$C:$C,成交额!$B:$B,$B499)</f>
        <v>17.793205245199999</v>
      </c>
      <c r="I499" s="1">
        <f>SUMIFS(成交额!L:L,成交额!I:I,B499)</f>
        <v>0</v>
      </c>
    </row>
    <row r="500" spans="1:9" ht="20.100000000000001" customHeight="1" x14ac:dyDescent="0.2">
      <c r="A500" s="1">
        <f t="shared" si="15"/>
        <v>499</v>
      </c>
      <c r="B500" s="1" t="s">
        <v>553</v>
      </c>
      <c r="D500" s="1">
        <v>0</v>
      </c>
      <c r="E500" s="1">
        <f>COUNTIFS(各大指数成分股!P:P,B500)</f>
        <v>1</v>
      </c>
      <c r="G500" s="1">
        <f t="shared" si="14"/>
        <v>1</v>
      </c>
      <c r="H500" s="32">
        <f>SUMIFS(成交额!$C:$C,成交额!$B:$B,$B500)</f>
        <v>24.189522286999999</v>
      </c>
      <c r="I500" s="1">
        <f>SUMIFS(成交额!L:L,成交额!I:I,B500)</f>
        <v>0</v>
      </c>
    </row>
    <row r="501" spans="1:9" ht="20.100000000000001" customHeight="1" x14ac:dyDescent="0.2">
      <c r="A501" s="1">
        <f t="shared" si="15"/>
        <v>500</v>
      </c>
      <c r="B501" s="1" t="s">
        <v>554</v>
      </c>
      <c r="D501" s="1">
        <v>0</v>
      </c>
      <c r="E501" s="1">
        <f>COUNTIFS(各大指数成分股!P:P,B501)</f>
        <v>1</v>
      </c>
      <c r="G501" s="1">
        <f t="shared" si="14"/>
        <v>1</v>
      </c>
      <c r="H501" s="32">
        <f>SUMIFS(成交额!$C:$C,成交额!$B:$B,$B501)</f>
        <v>75.544605398717493</v>
      </c>
      <c r="I501" s="1">
        <f>SUMIFS(成交额!L:L,成交额!I:I,B501)</f>
        <v>0</v>
      </c>
    </row>
    <row r="502" spans="1:9" ht="20.100000000000001" customHeight="1" x14ac:dyDescent="0.2">
      <c r="A502" s="1">
        <f t="shared" si="15"/>
        <v>501</v>
      </c>
      <c r="B502" s="1" t="s">
        <v>556</v>
      </c>
      <c r="D502" s="1">
        <v>0</v>
      </c>
      <c r="E502" s="1">
        <f>COUNTIFS(各大指数成分股!P:P,B502)</f>
        <v>1</v>
      </c>
      <c r="G502" s="1">
        <f t="shared" si="14"/>
        <v>1</v>
      </c>
      <c r="H502" s="32">
        <f>SUMIFS(成交额!$C:$C,成交额!$B:$B,$B502)</f>
        <v>21.648639633125001</v>
      </c>
      <c r="I502" s="1">
        <f>SUMIFS(成交额!L:L,成交额!I:I,B502)</f>
        <v>0</v>
      </c>
    </row>
    <row r="503" spans="1:9" ht="20.100000000000001" customHeight="1" x14ac:dyDescent="0.2">
      <c r="A503" s="1">
        <f t="shared" si="15"/>
        <v>502</v>
      </c>
      <c r="B503" s="1" t="s">
        <v>137</v>
      </c>
      <c r="D503" s="1">
        <v>0</v>
      </c>
      <c r="E503" s="1">
        <f>COUNTIFS(各大指数成分股!P:P,B503)</f>
        <v>0</v>
      </c>
      <c r="F503" s="1">
        <v>1</v>
      </c>
      <c r="G503" s="1">
        <f t="shared" si="14"/>
        <v>1</v>
      </c>
      <c r="H503" s="32">
        <f>SUMIFS(成交额!$C:$C,成交额!$B:$B,$B503)</f>
        <v>0</v>
      </c>
      <c r="I503" s="1">
        <f>SUMIFS(成交额!L:L,成交额!I:I,B503)</f>
        <v>0</v>
      </c>
    </row>
    <row r="504" spans="1:9" ht="20.100000000000001" customHeight="1" x14ac:dyDescent="0.2">
      <c r="A504" s="1">
        <f t="shared" si="15"/>
        <v>503</v>
      </c>
      <c r="B504" s="1" t="s">
        <v>557</v>
      </c>
      <c r="D504" s="1">
        <v>0</v>
      </c>
      <c r="E504" s="1">
        <f>COUNTIFS(各大指数成分股!P:P,B504)</f>
        <v>0</v>
      </c>
      <c r="F504" s="1">
        <v>1</v>
      </c>
      <c r="G504" s="1">
        <f t="shared" si="14"/>
        <v>1</v>
      </c>
      <c r="H504" s="32">
        <f>SUMIFS(成交额!$C:$C,成交额!$B:$B,$B504)</f>
        <v>64.865481164517007</v>
      </c>
      <c r="I504" s="1">
        <f>SUMIFS(成交额!L:L,成交额!I:I,B504)</f>
        <v>1</v>
      </c>
    </row>
    <row r="505" spans="1:9" ht="20.100000000000001" customHeight="1" x14ac:dyDescent="0.2">
      <c r="A505" s="1">
        <f t="shared" si="15"/>
        <v>504</v>
      </c>
      <c r="B505" s="1" t="s">
        <v>78</v>
      </c>
      <c r="D505" s="1">
        <v>0</v>
      </c>
      <c r="E505" s="1">
        <f>COUNTIFS(各大指数成分股!P:P,B505)</f>
        <v>0</v>
      </c>
      <c r="F505" s="1">
        <v>1</v>
      </c>
      <c r="G505" s="1">
        <f t="shared" si="14"/>
        <v>1</v>
      </c>
      <c r="H505" s="32">
        <f>SUMIFS(成交额!$C:$C,成交额!$B:$B,$B505)</f>
        <v>48.556220539999998</v>
      </c>
      <c r="I505" s="1">
        <f>SUMIFS(成交额!L:L,成交额!I:I,B505)</f>
        <v>0</v>
      </c>
    </row>
    <row r="506" spans="1:9" ht="20.100000000000001" customHeight="1" x14ac:dyDescent="0.2">
      <c r="A506" s="1">
        <f t="shared" si="15"/>
        <v>505</v>
      </c>
      <c r="B506" s="1" t="s">
        <v>558</v>
      </c>
      <c r="D506" s="1">
        <v>0</v>
      </c>
      <c r="E506" s="1">
        <f>COUNTIFS(各大指数成分股!P:P,B506)</f>
        <v>1</v>
      </c>
      <c r="G506" s="1">
        <f t="shared" si="14"/>
        <v>1</v>
      </c>
      <c r="H506" s="32">
        <f>SUMIFS(成交额!$C:$C,成交额!$B:$B,$B506)</f>
        <v>137.74115944799999</v>
      </c>
      <c r="I506" s="1">
        <f>SUMIFS(成交额!L:L,成交额!I:I,B506)</f>
        <v>1</v>
      </c>
    </row>
    <row r="507" spans="1:9" ht="20.100000000000001" customHeight="1" x14ac:dyDescent="0.2">
      <c r="A507" s="1">
        <f t="shared" si="15"/>
        <v>506</v>
      </c>
      <c r="B507" s="1" t="s">
        <v>904</v>
      </c>
      <c r="D507" s="1">
        <v>0</v>
      </c>
      <c r="E507" s="1">
        <f>COUNTIFS(各大指数成分股!P:P,B507)</f>
        <v>1</v>
      </c>
      <c r="G507" s="1">
        <f t="shared" si="14"/>
        <v>1</v>
      </c>
      <c r="H507" s="32">
        <f>SUMIFS(成交额!$C:$C,成交额!$B:$B,$B507)</f>
        <v>0</v>
      </c>
      <c r="I507" s="1">
        <f>SUMIFS(成交额!L:L,成交额!I:I,B507)</f>
        <v>1</v>
      </c>
    </row>
    <row r="508" spans="1:9" ht="20.100000000000001" customHeight="1" x14ac:dyDescent="0.2">
      <c r="A508" s="1">
        <f t="shared" si="15"/>
        <v>507</v>
      </c>
      <c r="B508" s="1" t="s">
        <v>559</v>
      </c>
      <c r="D508" s="1">
        <v>0</v>
      </c>
      <c r="E508" s="1">
        <f>COUNTIFS(各大指数成分股!P:P,B508)</f>
        <v>1</v>
      </c>
      <c r="G508" s="1">
        <f t="shared" si="14"/>
        <v>1</v>
      </c>
      <c r="H508" s="32">
        <f>SUMIFS(成交额!$C:$C,成交额!$B:$B,$B508)</f>
        <v>36.8660306656</v>
      </c>
      <c r="I508" s="1">
        <f>SUMIFS(成交额!L:L,成交额!I:I,B508)</f>
        <v>0</v>
      </c>
    </row>
    <row r="509" spans="1:9" ht="20.100000000000001" customHeight="1" x14ac:dyDescent="0.2">
      <c r="A509" s="1">
        <f t="shared" si="15"/>
        <v>508</v>
      </c>
      <c r="B509" s="1" t="s">
        <v>560</v>
      </c>
      <c r="D509" s="1">
        <v>0</v>
      </c>
      <c r="E509" s="1">
        <f>COUNTIFS(各大指数成分股!P:P,B509)</f>
        <v>1</v>
      </c>
      <c r="G509" s="1">
        <f t="shared" si="14"/>
        <v>1</v>
      </c>
      <c r="H509" s="32">
        <f>SUMIFS(成交额!$C:$C,成交额!$B:$B,$B509)</f>
        <v>82.897453610074905</v>
      </c>
      <c r="I509" s="1">
        <f>SUMIFS(成交额!L:L,成交额!I:I,B509)</f>
        <v>1</v>
      </c>
    </row>
    <row r="510" spans="1:9" ht="20.100000000000001" customHeight="1" x14ac:dyDescent="0.2">
      <c r="A510" s="1">
        <f t="shared" si="15"/>
        <v>509</v>
      </c>
      <c r="B510" s="1" t="s">
        <v>107</v>
      </c>
      <c r="D510" s="1">
        <v>0</v>
      </c>
      <c r="E510" s="1">
        <f>COUNTIFS(各大指数成分股!P:P,B510)</f>
        <v>0</v>
      </c>
      <c r="F510" s="1">
        <v>1</v>
      </c>
      <c r="G510" s="1">
        <f t="shared" si="14"/>
        <v>1</v>
      </c>
      <c r="H510" s="32">
        <f>SUMIFS(成交额!$C:$C,成交额!$B:$B,$B510)</f>
        <v>0</v>
      </c>
      <c r="I510" s="1">
        <f>SUMIFS(成交额!L:L,成交额!I:I,B510)</f>
        <v>0</v>
      </c>
    </row>
    <row r="511" spans="1:9" ht="20.100000000000001" customHeight="1" x14ac:dyDescent="0.2">
      <c r="A511" s="1">
        <f t="shared" si="15"/>
        <v>510</v>
      </c>
      <c r="B511" s="1" t="s">
        <v>561</v>
      </c>
      <c r="D511" s="1">
        <v>0</v>
      </c>
      <c r="E511" s="1">
        <f>COUNTIFS(各大指数成分股!P:P,B511)</f>
        <v>0</v>
      </c>
      <c r="F511" s="1">
        <v>1</v>
      </c>
      <c r="G511" s="1">
        <f t="shared" si="14"/>
        <v>1</v>
      </c>
      <c r="H511" s="32">
        <f>SUMIFS(成交额!$C:$C,成交额!$B:$B,$B511)</f>
        <v>163.44226780507699</v>
      </c>
      <c r="I511" s="1">
        <f>SUMIFS(成交额!L:L,成交额!I:I,B511)</f>
        <v>1</v>
      </c>
    </row>
    <row r="512" spans="1:9" ht="20.100000000000001" customHeight="1" x14ac:dyDescent="0.2">
      <c r="A512" s="1">
        <f t="shared" si="15"/>
        <v>511</v>
      </c>
      <c r="B512" s="1" t="s">
        <v>562</v>
      </c>
      <c r="D512" s="1">
        <v>0</v>
      </c>
      <c r="E512" s="1">
        <f>COUNTIFS(各大指数成分股!P:P,B512)</f>
        <v>0</v>
      </c>
      <c r="F512" s="1">
        <v>1</v>
      </c>
      <c r="G512" s="1">
        <f t="shared" si="14"/>
        <v>1</v>
      </c>
      <c r="H512" s="32">
        <f>SUMIFS(成交额!$C:$C,成交额!$B:$B,$B512)</f>
        <v>30.091264489049902</v>
      </c>
      <c r="I512" s="1">
        <f>SUMIFS(成交额!L:L,成交额!I:I,B512)</f>
        <v>0</v>
      </c>
    </row>
    <row r="513" spans="1:9" ht="20.100000000000001" customHeight="1" x14ac:dyDescent="0.2">
      <c r="A513" s="1">
        <f t="shared" si="15"/>
        <v>512</v>
      </c>
      <c r="B513" s="1" t="s">
        <v>1542</v>
      </c>
      <c r="D513" s="1">
        <v>0</v>
      </c>
      <c r="E513" s="1">
        <f>COUNTIFS(各大指数成分股!P:P,B513)</f>
        <v>1</v>
      </c>
      <c r="G513" s="1">
        <f t="shared" si="14"/>
        <v>1</v>
      </c>
      <c r="H513" s="32">
        <f>SUMIFS(成交额!$C:$C,成交额!$B:$B,$B513)</f>
        <v>0</v>
      </c>
      <c r="I513" s="1">
        <f>SUMIFS(成交额!L:L,成交额!I:I,B513)</f>
        <v>0</v>
      </c>
    </row>
    <row r="514" spans="1:9" ht="20.100000000000001" customHeight="1" x14ac:dyDescent="0.2">
      <c r="A514" s="1">
        <f t="shared" si="15"/>
        <v>513</v>
      </c>
      <c r="B514" s="1" t="s">
        <v>906</v>
      </c>
      <c r="D514" s="1">
        <v>0</v>
      </c>
      <c r="E514" s="1">
        <f>COUNTIFS(各大指数成分股!P:P,B514)</f>
        <v>1</v>
      </c>
      <c r="G514" s="1">
        <f t="shared" ref="G514:G577" si="16">COUNTIFS(B:B,B514)</f>
        <v>1</v>
      </c>
      <c r="H514" s="32">
        <f>SUMIFS(成交额!$C:$C,成交额!$B:$B,$B514)</f>
        <v>0</v>
      </c>
      <c r="I514" s="1">
        <f>SUMIFS(成交额!L:L,成交额!I:I,B514)</f>
        <v>0</v>
      </c>
    </row>
    <row r="515" spans="1:9" ht="20.100000000000001" customHeight="1" x14ac:dyDescent="0.2">
      <c r="A515" s="1">
        <f t="shared" ref="A515:A578" si="17">1+A514</f>
        <v>514</v>
      </c>
      <c r="B515" s="1" t="s">
        <v>907</v>
      </c>
      <c r="D515" s="1">
        <v>0</v>
      </c>
      <c r="E515" s="1">
        <f>COUNTIFS(各大指数成分股!P:P,B515)</f>
        <v>1</v>
      </c>
      <c r="G515" s="1">
        <f t="shared" si="16"/>
        <v>1</v>
      </c>
      <c r="H515" s="32">
        <f>SUMIFS(成交额!$C:$C,成交额!$B:$B,$B515)</f>
        <v>8.4315008975999994</v>
      </c>
      <c r="I515" s="1">
        <f>SUMIFS(成交额!L:L,成交额!I:I,B515)</f>
        <v>0</v>
      </c>
    </row>
    <row r="516" spans="1:9" ht="20.100000000000001" customHeight="1" x14ac:dyDescent="0.2">
      <c r="A516" s="1">
        <f t="shared" si="17"/>
        <v>515</v>
      </c>
      <c r="B516" s="1" t="s">
        <v>563</v>
      </c>
      <c r="D516" s="1">
        <v>0</v>
      </c>
      <c r="E516" s="1">
        <f>COUNTIFS(各大指数成分股!P:P,B516)</f>
        <v>0</v>
      </c>
      <c r="F516" s="1">
        <v>1</v>
      </c>
      <c r="G516" s="1">
        <f t="shared" si="16"/>
        <v>1</v>
      </c>
      <c r="H516" s="32">
        <f>SUMIFS(成交额!$C:$C,成交额!$B:$B,$B516)</f>
        <v>65.038683234749996</v>
      </c>
      <c r="I516" s="1">
        <f>SUMIFS(成交额!L:L,成交额!I:I,B516)</f>
        <v>0</v>
      </c>
    </row>
    <row r="517" spans="1:9" ht="20.100000000000001" customHeight="1" x14ac:dyDescent="0.2">
      <c r="A517" s="1">
        <f t="shared" si="17"/>
        <v>516</v>
      </c>
      <c r="B517" s="1" t="s">
        <v>565</v>
      </c>
      <c r="D517" s="1">
        <v>0</v>
      </c>
      <c r="E517" s="1">
        <f>COUNTIFS(各大指数成分股!P:P,B517)</f>
        <v>1</v>
      </c>
      <c r="G517" s="1">
        <f t="shared" si="16"/>
        <v>1</v>
      </c>
      <c r="H517" s="32">
        <f>SUMIFS(成交额!$C:$C,成交额!$B:$B,$B517)</f>
        <v>43.306803180000003</v>
      </c>
      <c r="I517" s="1">
        <f>SUMIFS(成交额!L:L,成交额!I:I,B517)</f>
        <v>0</v>
      </c>
    </row>
    <row r="518" spans="1:9" ht="20.100000000000001" customHeight="1" x14ac:dyDescent="0.2">
      <c r="A518" s="1">
        <f t="shared" si="17"/>
        <v>517</v>
      </c>
      <c r="B518" s="1" t="s">
        <v>66</v>
      </c>
      <c r="D518" s="1">
        <v>0</v>
      </c>
      <c r="E518" s="1">
        <f>COUNTIFS(各大指数成分股!P:P,B518)</f>
        <v>1</v>
      </c>
      <c r="G518" s="1">
        <f t="shared" si="16"/>
        <v>1</v>
      </c>
      <c r="H518" s="32">
        <f>SUMIFS(成交额!$C:$C,成交额!$B:$B,$B518)</f>
        <v>176.48813449127499</v>
      </c>
      <c r="I518" s="1">
        <f>SUMIFS(成交额!L:L,成交额!I:I,B518)</f>
        <v>1</v>
      </c>
    </row>
    <row r="519" spans="1:9" ht="20.100000000000001" customHeight="1" x14ac:dyDescent="0.2">
      <c r="A519" s="1">
        <f t="shared" si="17"/>
        <v>518</v>
      </c>
      <c r="B519" s="1" t="s">
        <v>567</v>
      </c>
      <c r="D519" s="1">
        <v>0</v>
      </c>
      <c r="E519" s="1">
        <f>COUNTIFS(各大指数成分股!P:P,B519)</f>
        <v>1</v>
      </c>
      <c r="G519" s="1">
        <f t="shared" si="16"/>
        <v>1</v>
      </c>
      <c r="H519" s="32">
        <f>SUMIFS(成交额!$C:$C,成交额!$B:$B,$B519)</f>
        <v>23.417850764299999</v>
      </c>
      <c r="I519" s="1">
        <f>SUMIFS(成交额!L:L,成交额!I:I,B519)</f>
        <v>0</v>
      </c>
    </row>
    <row r="520" spans="1:9" ht="20.100000000000001" customHeight="1" x14ac:dyDescent="0.2">
      <c r="A520" s="1">
        <f t="shared" si="17"/>
        <v>519</v>
      </c>
      <c r="B520" s="1" t="s">
        <v>568</v>
      </c>
      <c r="D520" s="1">
        <v>0</v>
      </c>
      <c r="E520" s="1">
        <f>COUNTIFS(各大指数成分股!P:P,B520)</f>
        <v>1</v>
      </c>
      <c r="G520" s="1">
        <f t="shared" si="16"/>
        <v>1</v>
      </c>
      <c r="H520" s="32">
        <f>SUMIFS(成交额!$C:$C,成交额!$B:$B,$B520)</f>
        <v>26.738668215400001</v>
      </c>
      <c r="I520" s="1">
        <f>SUMIFS(成交额!L:L,成交额!I:I,B520)</f>
        <v>0</v>
      </c>
    </row>
    <row r="521" spans="1:9" ht="20.100000000000001" customHeight="1" x14ac:dyDescent="0.2">
      <c r="A521" s="1">
        <f t="shared" si="17"/>
        <v>520</v>
      </c>
      <c r="B521" s="1" t="s">
        <v>67</v>
      </c>
      <c r="D521" s="1">
        <v>0</v>
      </c>
      <c r="E521" s="1">
        <f>COUNTIFS(各大指数成分股!P:P,B521)</f>
        <v>1</v>
      </c>
      <c r="G521" s="1">
        <f t="shared" si="16"/>
        <v>1</v>
      </c>
      <c r="H521" s="32">
        <f>SUMIFS(成交额!$C:$C,成交额!$B:$B,$B521)</f>
        <v>84.352604348745501</v>
      </c>
      <c r="I521" s="1">
        <f>SUMIFS(成交额!L:L,成交额!I:I,B521)</f>
        <v>1</v>
      </c>
    </row>
    <row r="522" spans="1:9" ht="20.100000000000001" customHeight="1" x14ac:dyDescent="0.2">
      <c r="A522" s="1">
        <f t="shared" si="17"/>
        <v>521</v>
      </c>
      <c r="B522" s="1" t="s">
        <v>569</v>
      </c>
      <c r="D522" s="1">
        <v>0</v>
      </c>
      <c r="E522" s="1">
        <f>COUNTIFS(各大指数成分股!P:P,B522)</f>
        <v>1</v>
      </c>
      <c r="G522" s="1">
        <f t="shared" si="16"/>
        <v>1</v>
      </c>
      <c r="H522" s="32">
        <f>SUMIFS(成交额!$C:$C,成交额!$B:$B,$B522)</f>
        <v>117.9265958484</v>
      </c>
      <c r="I522" s="1">
        <f>SUMIFS(成交额!L:L,成交额!I:I,B522)</f>
        <v>1</v>
      </c>
    </row>
    <row r="523" spans="1:9" ht="20.100000000000001" customHeight="1" x14ac:dyDescent="0.2">
      <c r="A523" s="1">
        <f t="shared" si="17"/>
        <v>522</v>
      </c>
      <c r="B523" s="1" t="s">
        <v>570</v>
      </c>
      <c r="D523" s="1">
        <v>0</v>
      </c>
      <c r="E523" s="1">
        <f>COUNTIFS(各大指数成分股!P:P,B523)</f>
        <v>1</v>
      </c>
      <c r="G523" s="1">
        <f t="shared" si="16"/>
        <v>1</v>
      </c>
      <c r="H523" s="32">
        <f>SUMIFS(成交额!$C:$C,成交额!$B:$B,$B523)</f>
        <v>465.14444574519899</v>
      </c>
      <c r="I523" s="1">
        <f>SUMIFS(成交额!L:L,成交额!I:I,B523)</f>
        <v>1</v>
      </c>
    </row>
    <row r="524" spans="1:9" ht="20.100000000000001" customHeight="1" x14ac:dyDescent="0.2">
      <c r="A524" s="1">
        <f t="shared" si="17"/>
        <v>523</v>
      </c>
      <c r="B524" s="1" t="s">
        <v>571</v>
      </c>
      <c r="D524" s="1">
        <v>0</v>
      </c>
      <c r="E524" s="1">
        <f>COUNTIFS(各大指数成分股!P:P,B524)</f>
        <v>0</v>
      </c>
      <c r="F524" s="1">
        <v>1</v>
      </c>
      <c r="G524" s="1">
        <f t="shared" si="16"/>
        <v>1</v>
      </c>
      <c r="H524" s="32">
        <f>SUMIFS(成交额!$C:$C,成交额!$B:$B,$B524)</f>
        <v>36.919512642074999</v>
      </c>
      <c r="I524" s="1">
        <f>SUMIFS(成交额!L:L,成交额!I:I,B524)</f>
        <v>0</v>
      </c>
    </row>
    <row r="525" spans="1:9" ht="20.100000000000001" customHeight="1" x14ac:dyDescent="0.2">
      <c r="A525" s="1">
        <f t="shared" si="17"/>
        <v>524</v>
      </c>
      <c r="B525" s="1" t="s">
        <v>910</v>
      </c>
      <c r="D525" s="1">
        <v>0</v>
      </c>
      <c r="E525" s="1">
        <f>COUNTIFS(各大指数成分股!P:P,B525)</f>
        <v>1</v>
      </c>
      <c r="G525" s="1">
        <f t="shared" si="16"/>
        <v>1</v>
      </c>
      <c r="H525" s="32">
        <f>SUMIFS(成交额!$C:$C,成交额!$B:$B,$B525)</f>
        <v>0</v>
      </c>
      <c r="I525" s="1">
        <f>SUMIFS(成交额!L:L,成交额!I:I,B525)</f>
        <v>0</v>
      </c>
    </row>
    <row r="526" spans="1:9" ht="20.100000000000001" customHeight="1" x14ac:dyDescent="0.2">
      <c r="A526" s="1">
        <f t="shared" si="17"/>
        <v>525</v>
      </c>
      <c r="B526" s="1" t="s">
        <v>573</v>
      </c>
      <c r="D526" s="1">
        <v>0</v>
      </c>
      <c r="E526" s="1">
        <f>COUNTIFS(各大指数成分股!P:P,B526)</f>
        <v>1</v>
      </c>
      <c r="G526" s="1">
        <f t="shared" si="16"/>
        <v>1</v>
      </c>
      <c r="H526" s="32">
        <f>SUMIFS(成交额!$C:$C,成交额!$B:$B,$B526)</f>
        <v>178.84672376930001</v>
      </c>
      <c r="I526" s="1">
        <f>SUMIFS(成交额!L:L,成交额!I:I,B526)</f>
        <v>1</v>
      </c>
    </row>
    <row r="527" spans="1:9" ht="20.100000000000001" customHeight="1" x14ac:dyDescent="0.2">
      <c r="A527" s="1">
        <f t="shared" si="17"/>
        <v>526</v>
      </c>
      <c r="B527" s="1" t="s">
        <v>574</v>
      </c>
      <c r="D527" s="1">
        <v>0</v>
      </c>
      <c r="E527" s="1">
        <f>COUNTIFS(各大指数成分股!P:P,B527)</f>
        <v>1</v>
      </c>
      <c r="G527" s="1">
        <f t="shared" si="16"/>
        <v>1</v>
      </c>
      <c r="H527" s="32">
        <f>SUMIFS(成交额!$C:$C,成交额!$B:$B,$B527)</f>
        <v>49.561239971074997</v>
      </c>
      <c r="I527" s="1">
        <f>SUMIFS(成交额!L:L,成交额!I:I,B527)</f>
        <v>0</v>
      </c>
    </row>
    <row r="528" spans="1:9" ht="20.100000000000001" customHeight="1" x14ac:dyDescent="0.2">
      <c r="A528" s="1">
        <f t="shared" si="17"/>
        <v>527</v>
      </c>
      <c r="B528" s="1" t="s">
        <v>911</v>
      </c>
      <c r="D528" s="1">
        <v>0</v>
      </c>
      <c r="E528" s="1">
        <f>COUNTIFS(各大指数成分股!P:P,B528)</f>
        <v>1</v>
      </c>
      <c r="G528" s="1">
        <f t="shared" si="16"/>
        <v>1</v>
      </c>
      <c r="H528" s="32">
        <f>SUMIFS(成交额!$C:$C,成交额!$B:$B,$B528)</f>
        <v>0</v>
      </c>
      <c r="I528" s="1">
        <f>SUMIFS(成交额!L:L,成交额!I:I,B528)</f>
        <v>0</v>
      </c>
    </row>
    <row r="529" spans="1:9" ht="20.100000000000001" customHeight="1" x14ac:dyDescent="0.2">
      <c r="A529" s="1">
        <f t="shared" si="17"/>
        <v>528</v>
      </c>
      <c r="B529" s="1" t="s">
        <v>575</v>
      </c>
      <c r="D529" s="1">
        <v>0</v>
      </c>
      <c r="E529" s="1">
        <f>COUNTIFS(各大指数成分股!P:P,B529)</f>
        <v>1</v>
      </c>
      <c r="G529" s="1">
        <f t="shared" si="16"/>
        <v>1</v>
      </c>
      <c r="H529" s="32">
        <f>SUMIFS(成交额!$C:$C,成交额!$B:$B,$B529)</f>
        <v>22.342338805450002</v>
      </c>
      <c r="I529" s="1">
        <f>SUMIFS(成交额!L:L,成交额!I:I,B529)</f>
        <v>0</v>
      </c>
    </row>
    <row r="530" spans="1:9" ht="20.100000000000001" customHeight="1" x14ac:dyDescent="0.2">
      <c r="A530" s="1">
        <f t="shared" si="17"/>
        <v>529</v>
      </c>
      <c r="B530" s="1" t="s">
        <v>576</v>
      </c>
      <c r="D530" s="1">
        <v>0</v>
      </c>
      <c r="E530" s="1">
        <f>COUNTIFS(各大指数成分股!P:P,B530)</f>
        <v>0</v>
      </c>
      <c r="F530" s="1">
        <v>1</v>
      </c>
      <c r="G530" s="1">
        <f t="shared" si="16"/>
        <v>1</v>
      </c>
      <c r="H530" s="32">
        <f>SUMIFS(成交额!$C:$C,成交额!$B:$B,$B530)</f>
        <v>133.08330302968699</v>
      </c>
      <c r="I530" s="1">
        <f>SUMIFS(成交额!L:L,成交额!I:I,B530)</f>
        <v>1</v>
      </c>
    </row>
    <row r="531" spans="1:9" ht="20.100000000000001" customHeight="1" x14ac:dyDescent="0.2">
      <c r="A531" s="1">
        <f t="shared" si="17"/>
        <v>530</v>
      </c>
      <c r="B531" s="1" t="s">
        <v>1538</v>
      </c>
      <c r="D531" s="1">
        <v>0</v>
      </c>
      <c r="E531" s="1">
        <f>COUNTIFS(各大指数成分股!P:P,B531)</f>
        <v>1</v>
      </c>
      <c r="G531" s="1">
        <f t="shared" si="16"/>
        <v>1</v>
      </c>
      <c r="H531" s="32">
        <f>SUMIFS(成交额!$C:$C,成交额!$B:$B,$B531)</f>
        <v>0</v>
      </c>
      <c r="I531" s="1">
        <f>SUMIFS(成交额!L:L,成交额!I:I,B531)</f>
        <v>0</v>
      </c>
    </row>
    <row r="532" spans="1:9" ht="20.100000000000001" customHeight="1" x14ac:dyDescent="0.2">
      <c r="A532" s="1">
        <f t="shared" si="17"/>
        <v>531</v>
      </c>
      <c r="B532" s="1" t="s">
        <v>577</v>
      </c>
      <c r="D532" s="1">
        <v>0</v>
      </c>
      <c r="E532" s="1">
        <f>COUNTIFS(各大指数成分股!P:P,B532)</f>
        <v>1</v>
      </c>
      <c r="G532" s="1">
        <f t="shared" si="16"/>
        <v>1</v>
      </c>
      <c r="H532" s="32">
        <f>SUMIFS(成交额!$C:$C,成交额!$B:$B,$B532)</f>
        <v>27.877842917475</v>
      </c>
      <c r="I532" s="1">
        <f>SUMIFS(成交额!L:L,成交额!I:I,B532)</f>
        <v>0</v>
      </c>
    </row>
    <row r="533" spans="1:9" ht="20.100000000000001" customHeight="1" x14ac:dyDescent="0.2">
      <c r="A533" s="1">
        <f t="shared" si="17"/>
        <v>532</v>
      </c>
      <c r="B533" s="1" t="s">
        <v>578</v>
      </c>
      <c r="D533" s="1">
        <v>0</v>
      </c>
      <c r="E533" s="1">
        <f>COUNTIFS(各大指数成分股!P:P,B533)</f>
        <v>1</v>
      </c>
      <c r="G533" s="1">
        <f t="shared" si="16"/>
        <v>1</v>
      </c>
      <c r="H533" s="32">
        <f>SUMIFS(成交额!$C:$C,成交额!$B:$B,$B533)</f>
        <v>60.617999519000001</v>
      </c>
      <c r="I533" s="1">
        <f>SUMIFS(成交额!L:L,成交额!I:I,B533)</f>
        <v>0</v>
      </c>
    </row>
    <row r="534" spans="1:9" ht="20.100000000000001" customHeight="1" x14ac:dyDescent="0.2">
      <c r="A534" s="1">
        <f t="shared" si="17"/>
        <v>533</v>
      </c>
      <c r="B534" s="1" t="s">
        <v>68</v>
      </c>
      <c r="D534" s="1">
        <v>0</v>
      </c>
      <c r="E534" s="1">
        <f>COUNTIFS(各大指数成分股!P:P,B534)</f>
        <v>0</v>
      </c>
      <c r="F534" s="1">
        <v>1</v>
      </c>
      <c r="G534" s="1">
        <f t="shared" si="16"/>
        <v>1</v>
      </c>
      <c r="H534" s="32">
        <f>SUMIFS(成交额!$C:$C,成交额!$B:$B,$B534)</f>
        <v>262.870175648925</v>
      </c>
      <c r="I534" s="1">
        <f>SUMIFS(成交额!L:L,成交额!I:I,B534)</f>
        <v>1</v>
      </c>
    </row>
    <row r="535" spans="1:9" ht="20.100000000000001" customHeight="1" x14ac:dyDescent="0.2">
      <c r="A535" s="1">
        <f t="shared" si="17"/>
        <v>534</v>
      </c>
      <c r="B535" s="1" t="s">
        <v>579</v>
      </c>
      <c r="D535" s="1">
        <v>0</v>
      </c>
      <c r="E535" s="1">
        <f>COUNTIFS(各大指数成分股!P:P,B535)</f>
        <v>0</v>
      </c>
      <c r="F535" s="1">
        <v>1</v>
      </c>
      <c r="G535" s="1">
        <f t="shared" si="16"/>
        <v>1</v>
      </c>
      <c r="H535" s="32">
        <f>SUMIFS(成交额!$C:$C,成交额!$B:$B,$B535)</f>
        <v>113.114235989962</v>
      </c>
      <c r="I535" s="1">
        <f>SUMIFS(成交额!L:L,成交额!I:I,B535)</f>
        <v>1</v>
      </c>
    </row>
    <row r="536" spans="1:9" ht="20.100000000000001" customHeight="1" x14ac:dyDescent="0.2">
      <c r="A536" s="1">
        <f t="shared" si="17"/>
        <v>535</v>
      </c>
      <c r="B536" s="1" t="s">
        <v>580</v>
      </c>
      <c r="D536" s="1">
        <v>0</v>
      </c>
      <c r="E536" s="1">
        <f>COUNTIFS(各大指数成分股!P:P,B536)</f>
        <v>1</v>
      </c>
      <c r="G536" s="1">
        <f t="shared" si="16"/>
        <v>1</v>
      </c>
      <c r="H536" s="32">
        <f>SUMIFS(成交额!$C:$C,成交额!$B:$B,$B536)</f>
        <v>59.721038541999903</v>
      </c>
      <c r="I536" s="1">
        <f>SUMIFS(成交额!L:L,成交额!I:I,B536)</f>
        <v>0</v>
      </c>
    </row>
    <row r="537" spans="1:9" ht="20.100000000000001" customHeight="1" x14ac:dyDescent="0.2">
      <c r="A537" s="1">
        <f t="shared" si="17"/>
        <v>536</v>
      </c>
      <c r="B537" s="1" t="s">
        <v>582</v>
      </c>
      <c r="D537" s="1">
        <v>0</v>
      </c>
      <c r="E537" s="1">
        <f>COUNTIFS(各大指数成分股!P:P,B537)</f>
        <v>1</v>
      </c>
      <c r="G537" s="1">
        <f t="shared" si="16"/>
        <v>1</v>
      </c>
      <c r="H537" s="32">
        <f>SUMIFS(成交额!$C:$C,成交额!$B:$B,$B537)</f>
        <v>60.726837793649999</v>
      </c>
      <c r="I537" s="1">
        <f>SUMIFS(成交额!L:L,成交额!I:I,B537)</f>
        <v>0</v>
      </c>
    </row>
    <row r="538" spans="1:9" ht="20.100000000000001" customHeight="1" x14ac:dyDescent="0.2">
      <c r="A538" s="1">
        <f t="shared" si="17"/>
        <v>537</v>
      </c>
      <c r="B538" s="1" t="s">
        <v>583</v>
      </c>
      <c r="D538" s="1">
        <v>0</v>
      </c>
      <c r="E538" s="1">
        <f>COUNTIFS(各大指数成分股!P:P,B538)</f>
        <v>1</v>
      </c>
      <c r="G538" s="1">
        <f t="shared" si="16"/>
        <v>1</v>
      </c>
      <c r="H538" s="32">
        <f>SUMIFS(成交额!$C:$C,成交额!$B:$B,$B538)</f>
        <v>20.061293639100001</v>
      </c>
      <c r="I538" s="1">
        <f>SUMIFS(成交额!L:L,成交额!I:I,B538)</f>
        <v>0</v>
      </c>
    </row>
    <row r="539" spans="1:9" ht="20.100000000000001" customHeight="1" x14ac:dyDescent="0.2">
      <c r="A539" s="1">
        <f t="shared" si="17"/>
        <v>538</v>
      </c>
      <c r="B539" s="1" t="s">
        <v>912</v>
      </c>
      <c r="D539" s="1">
        <v>0</v>
      </c>
      <c r="E539" s="1">
        <f>COUNTIFS(各大指数成分股!P:P,B539)</f>
        <v>1</v>
      </c>
      <c r="G539" s="1">
        <f t="shared" si="16"/>
        <v>1</v>
      </c>
      <c r="H539" s="32">
        <f>SUMIFS(成交额!$C:$C,成交额!$B:$B,$B539)</f>
        <v>0</v>
      </c>
      <c r="I539" s="1">
        <f>SUMIFS(成交额!L:L,成交额!I:I,B539)</f>
        <v>0</v>
      </c>
    </row>
    <row r="540" spans="1:9" ht="20.100000000000001" customHeight="1" x14ac:dyDescent="0.2">
      <c r="A540" s="1">
        <f t="shared" si="17"/>
        <v>539</v>
      </c>
      <c r="B540" s="1" t="s">
        <v>1562</v>
      </c>
      <c r="D540" s="1">
        <v>0</v>
      </c>
      <c r="E540" s="1">
        <f>COUNTIFS(各大指数成分股!P:P,B540)</f>
        <v>1</v>
      </c>
      <c r="G540" s="1">
        <f t="shared" si="16"/>
        <v>1</v>
      </c>
      <c r="H540" s="32">
        <f>SUMIFS(成交额!$C:$C,成交额!$B:$B,$B540)</f>
        <v>0</v>
      </c>
      <c r="I540" s="1">
        <f>SUMIFS(成交额!L:L,成交额!I:I,B540)</f>
        <v>0</v>
      </c>
    </row>
    <row r="541" spans="1:9" ht="20.100000000000001" customHeight="1" x14ac:dyDescent="0.2">
      <c r="A541" s="1">
        <f t="shared" si="17"/>
        <v>540</v>
      </c>
      <c r="B541" s="1" t="s">
        <v>584</v>
      </c>
      <c r="D541" s="1">
        <v>0</v>
      </c>
      <c r="E541" s="1">
        <f>COUNTIFS(各大指数成分股!P:P,B541)</f>
        <v>1</v>
      </c>
      <c r="G541" s="1">
        <f t="shared" si="16"/>
        <v>1</v>
      </c>
      <c r="H541" s="32">
        <f>SUMIFS(成交额!$C:$C,成交额!$B:$B,$B541)</f>
        <v>30.323360073941998</v>
      </c>
      <c r="I541" s="1">
        <f>SUMIFS(成交额!L:L,成交额!I:I,B541)</f>
        <v>0</v>
      </c>
    </row>
    <row r="542" spans="1:9" ht="20.100000000000001" customHeight="1" x14ac:dyDescent="0.2">
      <c r="A542" s="1">
        <f t="shared" si="17"/>
        <v>541</v>
      </c>
      <c r="B542" s="1" t="s">
        <v>585</v>
      </c>
      <c r="D542" s="1">
        <v>0</v>
      </c>
      <c r="E542" s="1">
        <f>COUNTIFS(各大指数成分股!P:P,B542)</f>
        <v>1</v>
      </c>
      <c r="G542" s="1">
        <f t="shared" si="16"/>
        <v>1</v>
      </c>
      <c r="H542" s="32">
        <f>SUMIFS(成交额!$C:$C,成交额!$B:$B,$B542)</f>
        <v>28.708857850824899</v>
      </c>
      <c r="I542" s="1">
        <f>SUMIFS(成交额!L:L,成交额!I:I,B542)</f>
        <v>0</v>
      </c>
    </row>
    <row r="543" spans="1:9" ht="20.100000000000001" customHeight="1" x14ac:dyDescent="0.2">
      <c r="A543" s="1">
        <f t="shared" si="17"/>
        <v>542</v>
      </c>
      <c r="B543" s="1" t="s">
        <v>1551</v>
      </c>
      <c r="D543" s="1">
        <v>0</v>
      </c>
      <c r="E543" s="1">
        <f>COUNTIFS(各大指数成分股!P:P,B543)</f>
        <v>1</v>
      </c>
      <c r="G543" s="1">
        <f t="shared" si="16"/>
        <v>1</v>
      </c>
      <c r="H543" s="32">
        <f>SUMIFS(成交额!$C:$C,成交额!$B:$B,$B543)</f>
        <v>14.1316092894</v>
      </c>
      <c r="I543" s="1">
        <f>SUMIFS(成交额!L:L,成交额!I:I,B543)</f>
        <v>0</v>
      </c>
    </row>
    <row r="544" spans="1:9" ht="20.100000000000001" customHeight="1" x14ac:dyDescent="0.2">
      <c r="A544" s="1">
        <f t="shared" si="17"/>
        <v>543</v>
      </c>
      <c r="B544" s="1" t="s">
        <v>586</v>
      </c>
      <c r="D544" s="1">
        <v>0</v>
      </c>
      <c r="E544" s="1">
        <f>COUNTIFS(各大指数成分股!P:P,B544)</f>
        <v>1</v>
      </c>
      <c r="G544" s="1">
        <f t="shared" si="16"/>
        <v>1</v>
      </c>
      <c r="H544" s="32">
        <f>SUMIFS(成交额!$C:$C,成交额!$B:$B,$B544)</f>
        <v>40.543078074199997</v>
      </c>
      <c r="I544" s="1">
        <f>SUMIFS(成交额!L:L,成交额!I:I,B544)</f>
        <v>0</v>
      </c>
    </row>
    <row r="545" spans="1:9" ht="20.100000000000001" customHeight="1" x14ac:dyDescent="0.2">
      <c r="A545" s="1">
        <f t="shared" si="17"/>
        <v>544</v>
      </c>
      <c r="B545" s="1" t="s">
        <v>913</v>
      </c>
      <c r="D545" s="1">
        <v>0</v>
      </c>
      <c r="E545" s="1">
        <f>COUNTIFS(各大指数成分股!P:P,B545)</f>
        <v>1</v>
      </c>
      <c r="G545" s="1">
        <f t="shared" si="16"/>
        <v>1</v>
      </c>
      <c r="H545" s="32">
        <f>SUMIFS(成交额!$C:$C,成交额!$B:$B,$B545)</f>
        <v>0</v>
      </c>
      <c r="I545" s="1">
        <f>SUMIFS(成交额!L:L,成交额!I:I,B545)</f>
        <v>0</v>
      </c>
    </row>
    <row r="546" spans="1:9" ht="20.100000000000001" customHeight="1" x14ac:dyDescent="0.2">
      <c r="A546" s="1">
        <f t="shared" si="17"/>
        <v>545</v>
      </c>
      <c r="B546" s="1" t="s">
        <v>588</v>
      </c>
      <c r="D546" s="1">
        <v>0</v>
      </c>
      <c r="E546" s="1">
        <f>COUNTIFS(各大指数成分股!P:P,B546)</f>
        <v>1</v>
      </c>
      <c r="G546" s="1">
        <f t="shared" si="16"/>
        <v>1</v>
      </c>
      <c r="H546" s="32">
        <f>SUMIFS(成交额!$C:$C,成交额!$B:$B,$B546)</f>
        <v>47.093809356800001</v>
      </c>
      <c r="I546" s="1">
        <f>SUMIFS(成交额!L:L,成交额!I:I,B546)</f>
        <v>1</v>
      </c>
    </row>
    <row r="547" spans="1:9" ht="20.100000000000001" customHeight="1" x14ac:dyDescent="0.2">
      <c r="A547" s="1">
        <f t="shared" si="17"/>
        <v>546</v>
      </c>
      <c r="B547" s="1" t="s">
        <v>1570</v>
      </c>
      <c r="D547" s="1">
        <v>0</v>
      </c>
      <c r="E547" s="1">
        <f>COUNTIFS(各大指数成分股!P:P,B547)</f>
        <v>1</v>
      </c>
      <c r="G547" s="1">
        <f t="shared" si="16"/>
        <v>1</v>
      </c>
      <c r="H547" s="32">
        <f>SUMIFS(成交额!$C:$C,成交额!$B:$B,$B547)</f>
        <v>0</v>
      </c>
      <c r="I547" s="1">
        <f>SUMIFS(成交额!L:L,成交额!I:I,B547)</f>
        <v>0</v>
      </c>
    </row>
    <row r="548" spans="1:9" ht="20.100000000000001" customHeight="1" x14ac:dyDescent="0.2">
      <c r="A548" s="1">
        <f t="shared" si="17"/>
        <v>547</v>
      </c>
      <c r="B548" s="1" t="s">
        <v>69</v>
      </c>
      <c r="D548" s="1">
        <v>0</v>
      </c>
      <c r="E548" s="1">
        <f>COUNTIFS(各大指数成分股!P:P,B548)</f>
        <v>1</v>
      </c>
      <c r="G548" s="1">
        <f t="shared" si="16"/>
        <v>1</v>
      </c>
      <c r="H548" s="32">
        <f>SUMIFS(成交额!$C:$C,成交额!$B:$B,$B548)</f>
        <v>163.28192999219999</v>
      </c>
      <c r="I548" s="1">
        <f>SUMIFS(成交额!L:L,成交额!I:I,B548)</f>
        <v>1</v>
      </c>
    </row>
    <row r="549" spans="1:9" ht="20.100000000000001" customHeight="1" x14ac:dyDescent="0.2">
      <c r="A549" s="1">
        <f t="shared" si="17"/>
        <v>548</v>
      </c>
      <c r="B549" s="1" t="s">
        <v>589</v>
      </c>
      <c r="D549" s="1">
        <v>0</v>
      </c>
      <c r="E549" s="1">
        <f>COUNTIFS(各大指数成分股!P:P,B549)</f>
        <v>1</v>
      </c>
      <c r="G549" s="1">
        <f t="shared" si="16"/>
        <v>1</v>
      </c>
      <c r="H549" s="32">
        <f>SUMIFS(成交额!$C:$C,成交额!$B:$B,$B549)</f>
        <v>23.24405800125</v>
      </c>
      <c r="I549" s="1">
        <f>SUMIFS(成交额!L:L,成交额!I:I,B549)</f>
        <v>0</v>
      </c>
    </row>
    <row r="550" spans="1:9" ht="20.100000000000001" customHeight="1" x14ac:dyDescent="0.2">
      <c r="A550" s="1">
        <f t="shared" si="17"/>
        <v>549</v>
      </c>
      <c r="B550" s="1" t="s">
        <v>914</v>
      </c>
      <c r="D550" s="1">
        <v>0</v>
      </c>
      <c r="E550" s="1">
        <f>COUNTIFS(各大指数成分股!P:P,B550)</f>
        <v>1</v>
      </c>
      <c r="G550" s="1">
        <f t="shared" si="16"/>
        <v>1</v>
      </c>
      <c r="H550" s="32">
        <f>SUMIFS(成交额!$C:$C,成交额!$B:$B,$B550)</f>
        <v>18.673896621301001</v>
      </c>
      <c r="I550" s="1">
        <f>SUMIFS(成交额!L:L,成交额!I:I,B550)</f>
        <v>0</v>
      </c>
    </row>
    <row r="551" spans="1:9" ht="20.100000000000001" customHeight="1" x14ac:dyDescent="0.2">
      <c r="A551" s="1">
        <f t="shared" si="17"/>
        <v>550</v>
      </c>
      <c r="B551" s="1" t="s">
        <v>590</v>
      </c>
      <c r="D551" s="1">
        <v>0</v>
      </c>
      <c r="E551" s="1">
        <f>COUNTIFS(各大指数成分股!P:P,B551)</f>
        <v>1</v>
      </c>
      <c r="G551" s="1">
        <f t="shared" si="16"/>
        <v>1</v>
      </c>
      <c r="H551" s="32">
        <f>SUMIFS(成交额!$C:$C,成交额!$B:$B,$B551)</f>
        <v>60.251340760874903</v>
      </c>
      <c r="I551" s="1">
        <f>SUMIFS(成交额!L:L,成交额!I:I,B551)</f>
        <v>1</v>
      </c>
    </row>
    <row r="552" spans="1:9" ht="20.100000000000001" customHeight="1" x14ac:dyDescent="0.2">
      <c r="A552" s="1">
        <f t="shared" si="17"/>
        <v>551</v>
      </c>
      <c r="B552" s="1" t="s">
        <v>70</v>
      </c>
      <c r="D552" s="1">
        <v>0</v>
      </c>
      <c r="E552" s="1">
        <f>COUNTIFS(各大指数成分股!P:P,B552)</f>
        <v>1</v>
      </c>
      <c r="G552" s="1">
        <f t="shared" si="16"/>
        <v>1</v>
      </c>
      <c r="H552" s="32">
        <f>SUMIFS(成交额!$C:$C,成交额!$B:$B,$B552)</f>
        <v>379.22138262759597</v>
      </c>
      <c r="I552" s="1">
        <f>SUMIFS(成交额!L:L,成交额!I:I,B552)</f>
        <v>1</v>
      </c>
    </row>
    <row r="553" spans="1:9" ht="20.100000000000001" customHeight="1" x14ac:dyDescent="0.2">
      <c r="A553" s="1">
        <f t="shared" si="17"/>
        <v>552</v>
      </c>
      <c r="B553" s="1" t="s">
        <v>591</v>
      </c>
      <c r="D553" s="1">
        <v>0</v>
      </c>
      <c r="E553" s="1">
        <f>COUNTIFS(各大指数成分股!P:P,B553)</f>
        <v>1</v>
      </c>
      <c r="G553" s="1">
        <f t="shared" si="16"/>
        <v>1</v>
      </c>
      <c r="H553" s="32">
        <f>SUMIFS(成交额!$C:$C,成交额!$B:$B,$B553)</f>
        <v>207.76443779350001</v>
      </c>
      <c r="I553" s="1">
        <f>SUMIFS(成交额!L:L,成交额!I:I,B553)</f>
        <v>1</v>
      </c>
    </row>
    <row r="554" spans="1:9" ht="20.100000000000001" customHeight="1" x14ac:dyDescent="0.2">
      <c r="A554" s="1">
        <f t="shared" si="17"/>
        <v>553</v>
      </c>
      <c r="B554" s="1" t="s">
        <v>593</v>
      </c>
      <c r="D554" s="1">
        <v>0</v>
      </c>
      <c r="E554" s="1">
        <f>COUNTIFS(各大指数成分股!P:P,B554)</f>
        <v>1</v>
      </c>
      <c r="G554" s="1">
        <f t="shared" si="16"/>
        <v>1</v>
      </c>
      <c r="H554" s="32">
        <f>SUMIFS(成交额!$C:$C,成交额!$B:$B,$B554)</f>
        <v>31.774419403974999</v>
      </c>
      <c r="I554" s="1">
        <f>SUMIFS(成交额!L:L,成交额!I:I,B554)</f>
        <v>0</v>
      </c>
    </row>
    <row r="555" spans="1:9" ht="20.100000000000001" customHeight="1" x14ac:dyDescent="0.2">
      <c r="A555" s="1">
        <f t="shared" si="17"/>
        <v>554</v>
      </c>
      <c r="B555" s="1" t="s">
        <v>594</v>
      </c>
      <c r="D555" s="1">
        <v>0</v>
      </c>
      <c r="E555" s="1">
        <f>COUNTIFS(各大指数成分股!P:P,B555)</f>
        <v>0</v>
      </c>
      <c r="F555" s="1">
        <v>1</v>
      </c>
      <c r="G555" s="1">
        <f t="shared" si="16"/>
        <v>1</v>
      </c>
      <c r="H555" s="32">
        <f>SUMIFS(成交额!$C:$C,成交额!$B:$B,$B555)</f>
        <v>38.633444327747497</v>
      </c>
      <c r="I555" s="1">
        <f>SUMIFS(成交额!L:L,成交额!I:I,B555)</f>
        <v>1</v>
      </c>
    </row>
    <row r="556" spans="1:9" ht="20.100000000000001" customHeight="1" x14ac:dyDescent="0.2">
      <c r="A556" s="1">
        <f t="shared" si="17"/>
        <v>555</v>
      </c>
      <c r="B556" s="1" t="s">
        <v>595</v>
      </c>
      <c r="D556" s="1">
        <v>0</v>
      </c>
      <c r="E556" s="1">
        <f>COUNTIFS(各大指数成分股!P:P,B556)</f>
        <v>0</v>
      </c>
      <c r="F556" s="1">
        <v>1</v>
      </c>
      <c r="G556" s="1">
        <f t="shared" si="16"/>
        <v>1</v>
      </c>
      <c r="H556" s="32">
        <f>SUMIFS(成交额!$C:$C,成交额!$B:$B,$B556)</f>
        <v>23.100391102949899</v>
      </c>
      <c r="I556" s="1">
        <f>SUMIFS(成交额!L:L,成交额!I:I,B556)</f>
        <v>0</v>
      </c>
    </row>
    <row r="557" spans="1:9" ht="20.100000000000001" customHeight="1" x14ac:dyDescent="0.2">
      <c r="A557" s="1">
        <f t="shared" si="17"/>
        <v>556</v>
      </c>
      <c r="B557" s="1" t="s">
        <v>597</v>
      </c>
      <c r="D557" s="1">
        <v>0</v>
      </c>
      <c r="E557" s="1">
        <f>COUNTIFS(各大指数成分股!P:P,B557)</f>
        <v>0</v>
      </c>
      <c r="F557" s="1">
        <v>1</v>
      </c>
      <c r="G557" s="1">
        <f t="shared" si="16"/>
        <v>1</v>
      </c>
      <c r="H557" s="32">
        <f>SUMIFS(成交额!$C:$C,成交额!$B:$B,$B557)</f>
        <v>152.13276713159999</v>
      </c>
      <c r="I557" s="1">
        <f>SUMIFS(成交额!L:L,成交额!I:I,B557)</f>
        <v>1</v>
      </c>
    </row>
    <row r="558" spans="1:9" ht="20.100000000000001" customHeight="1" x14ac:dyDescent="0.2">
      <c r="A558" s="1">
        <f t="shared" si="17"/>
        <v>557</v>
      </c>
      <c r="B558" s="1" t="s">
        <v>598</v>
      </c>
      <c r="D558" s="1">
        <v>0</v>
      </c>
      <c r="E558" s="1">
        <f>COUNTIFS(各大指数成分股!P:P,B558)</f>
        <v>1</v>
      </c>
      <c r="G558" s="1">
        <f t="shared" si="16"/>
        <v>1</v>
      </c>
      <c r="H558" s="32">
        <f>SUMIFS(成交额!$C:$C,成交额!$B:$B,$B558)</f>
        <v>72.002388696062496</v>
      </c>
      <c r="I558" s="1">
        <f>SUMIFS(成交额!L:L,成交额!I:I,B558)</f>
        <v>0</v>
      </c>
    </row>
    <row r="559" spans="1:9" ht="20.100000000000001" customHeight="1" x14ac:dyDescent="0.2">
      <c r="A559" s="1">
        <f t="shared" si="17"/>
        <v>558</v>
      </c>
      <c r="B559" s="1" t="s">
        <v>1273</v>
      </c>
      <c r="D559" s="1">
        <v>0</v>
      </c>
      <c r="E559" s="1">
        <f>COUNTIFS(各大指数成分股!P:P,B559)</f>
        <v>1</v>
      </c>
      <c r="G559" s="1">
        <f t="shared" si="16"/>
        <v>1</v>
      </c>
      <c r="H559" s="32">
        <f>SUMIFS(成交额!$C:$C,成交额!$B:$B,$B559)</f>
        <v>0</v>
      </c>
      <c r="I559" s="1">
        <f>SUMIFS(成交额!L:L,成交额!I:I,B559)</f>
        <v>0</v>
      </c>
    </row>
    <row r="560" spans="1:9" ht="20.100000000000001" customHeight="1" x14ac:dyDescent="0.2">
      <c r="A560" s="1">
        <f t="shared" si="17"/>
        <v>559</v>
      </c>
      <c r="B560" s="1" t="s">
        <v>1585</v>
      </c>
      <c r="D560" s="1">
        <v>0</v>
      </c>
      <c r="E560" s="1">
        <f>COUNTIFS(各大指数成分股!P:P,B560)</f>
        <v>1</v>
      </c>
      <c r="G560" s="1">
        <f t="shared" si="16"/>
        <v>1</v>
      </c>
      <c r="H560" s="32">
        <f>SUMIFS(成交额!$C:$C,成交额!$B:$B,$B560)</f>
        <v>0</v>
      </c>
      <c r="I560" s="1">
        <f>SUMIFS(成交额!L:L,成交额!I:I,B560)</f>
        <v>0</v>
      </c>
    </row>
    <row r="561" spans="1:9" ht="20.100000000000001" customHeight="1" x14ac:dyDescent="0.2">
      <c r="A561" s="1">
        <f t="shared" si="17"/>
        <v>560</v>
      </c>
      <c r="B561" s="1" t="s">
        <v>1587</v>
      </c>
      <c r="D561" s="1">
        <v>0</v>
      </c>
      <c r="E561" s="1">
        <f>COUNTIFS(各大指数成分股!P:P,B561)</f>
        <v>1</v>
      </c>
      <c r="G561" s="1">
        <f t="shared" si="16"/>
        <v>1</v>
      </c>
      <c r="H561" s="32">
        <f>SUMIFS(成交额!$C:$C,成交额!$B:$B,$B561)</f>
        <v>0</v>
      </c>
      <c r="I561" s="1">
        <f>SUMIFS(成交额!L:L,成交额!I:I,B561)</f>
        <v>1</v>
      </c>
    </row>
    <row r="562" spans="1:9" ht="20.100000000000001" customHeight="1" x14ac:dyDescent="0.2">
      <c r="A562" s="1">
        <f t="shared" si="17"/>
        <v>561</v>
      </c>
      <c r="B562" s="1" t="s">
        <v>601</v>
      </c>
      <c r="D562" s="1">
        <v>0</v>
      </c>
      <c r="E562" s="1">
        <f>COUNTIFS(各大指数成分股!P:P,B562)</f>
        <v>1</v>
      </c>
      <c r="G562" s="1">
        <f t="shared" si="16"/>
        <v>1</v>
      </c>
      <c r="H562" s="32">
        <f>SUMIFS(成交额!$C:$C,成交额!$B:$B,$B562)</f>
        <v>28.74953619855</v>
      </c>
      <c r="I562" s="1">
        <f>SUMIFS(成交额!L:L,成交额!I:I,B562)</f>
        <v>0</v>
      </c>
    </row>
    <row r="563" spans="1:9" ht="20.100000000000001" customHeight="1" x14ac:dyDescent="0.2">
      <c r="A563" s="1">
        <f t="shared" si="17"/>
        <v>562</v>
      </c>
      <c r="B563" s="1" t="s">
        <v>915</v>
      </c>
      <c r="D563" s="1">
        <v>0</v>
      </c>
      <c r="E563" s="1">
        <f>COUNTIFS(各大指数成分股!P:P,B563)</f>
        <v>1</v>
      </c>
      <c r="G563" s="1">
        <f t="shared" si="16"/>
        <v>1</v>
      </c>
      <c r="H563" s="32">
        <f>SUMIFS(成交额!$C:$C,成交额!$B:$B,$B563)</f>
        <v>0</v>
      </c>
      <c r="I563" s="1">
        <f>SUMIFS(成交额!L:L,成交额!I:I,B563)</f>
        <v>0</v>
      </c>
    </row>
    <row r="564" spans="1:9" ht="20.100000000000001" customHeight="1" x14ac:dyDescent="0.2">
      <c r="A564" s="1">
        <f t="shared" si="17"/>
        <v>563</v>
      </c>
      <c r="B564" s="1" t="s">
        <v>603</v>
      </c>
      <c r="D564" s="1">
        <v>0</v>
      </c>
      <c r="E564" s="1">
        <f>COUNTIFS(各大指数成分股!P:P,B564)</f>
        <v>0</v>
      </c>
      <c r="F564" s="1">
        <v>1</v>
      </c>
      <c r="G564" s="1">
        <f t="shared" si="16"/>
        <v>1</v>
      </c>
      <c r="H564" s="32">
        <f>SUMIFS(成交额!$C:$C,成交额!$B:$B,$B564)</f>
        <v>45.582509852100003</v>
      </c>
      <c r="I564" s="1">
        <f>SUMIFS(成交额!L:L,成交额!I:I,B564)</f>
        <v>0</v>
      </c>
    </row>
    <row r="565" spans="1:9" ht="20.100000000000001" customHeight="1" x14ac:dyDescent="0.2">
      <c r="A565" s="1">
        <f t="shared" si="17"/>
        <v>564</v>
      </c>
      <c r="B565" s="1" t="s">
        <v>71</v>
      </c>
      <c r="D565" s="1">
        <v>0</v>
      </c>
      <c r="E565" s="1">
        <f>COUNTIFS(各大指数成分股!P:P,B565)</f>
        <v>0</v>
      </c>
      <c r="F565" s="1">
        <v>1</v>
      </c>
      <c r="G565" s="1">
        <f t="shared" si="16"/>
        <v>1</v>
      </c>
      <c r="H565" s="32">
        <f>SUMIFS(成交额!$C:$C,成交额!$B:$B,$B565)</f>
        <v>82.267044833999904</v>
      </c>
      <c r="I565" s="1">
        <f>SUMIFS(成交额!L:L,成交额!I:I,B565)</f>
        <v>1</v>
      </c>
    </row>
    <row r="566" spans="1:9" ht="20.100000000000001" customHeight="1" x14ac:dyDescent="0.2">
      <c r="A566" s="1">
        <f t="shared" si="17"/>
        <v>565</v>
      </c>
      <c r="B566" s="1" t="s">
        <v>1581</v>
      </c>
      <c r="D566" s="1">
        <v>0</v>
      </c>
      <c r="E566" s="1">
        <f>COUNTIFS(各大指数成分股!P:P,B566)</f>
        <v>1</v>
      </c>
      <c r="G566" s="1">
        <f t="shared" si="16"/>
        <v>1</v>
      </c>
      <c r="H566" s="32">
        <f>SUMIFS(成交额!$C:$C,成交额!$B:$B,$B566)</f>
        <v>0</v>
      </c>
      <c r="I566" s="1">
        <f>SUMIFS(成交额!L:L,成交额!I:I,B566)</f>
        <v>0</v>
      </c>
    </row>
    <row r="567" spans="1:9" ht="20.100000000000001" customHeight="1" x14ac:dyDescent="0.2">
      <c r="A567" s="1">
        <f t="shared" si="17"/>
        <v>566</v>
      </c>
      <c r="B567" s="1" t="s">
        <v>72</v>
      </c>
      <c r="D567" s="1">
        <v>0</v>
      </c>
      <c r="E567" s="1">
        <f>COUNTIFS(各大指数成分股!P:P,B567)</f>
        <v>0</v>
      </c>
      <c r="F567" s="1">
        <v>1</v>
      </c>
      <c r="G567" s="1">
        <f t="shared" si="16"/>
        <v>1</v>
      </c>
      <c r="H567" s="32">
        <f>SUMIFS(成交额!$C:$C,成交额!$B:$B,$B567)</f>
        <v>22.053876534407401</v>
      </c>
      <c r="I567" s="1">
        <f>SUMIFS(成交额!L:L,成交额!I:I,B567)</f>
        <v>0</v>
      </c>
    </row>
    <row r="568" spans="1:9" ht="20.100000000000001" customHeight="1" x14ac:dyDescent="0.2">
      <c r="A568" s="1">
        <f t="shared" si="17"/>
        <v>567</v>
      </c>
      <c r="B568" s="1" t="s">
        <v>916</v>
      </c>
      <c r="D568" s="1">
        <v>0</v>
      </c>
      <c r="E568" s="1">
        <f>COUNTIFS(各大指数成分股!P:P,B568)</f>
        <v>1</v>
      </c>
      <c r="G568" s="1">
        <f t="shared" si="16"/>
        <v>1</v>
      </c>
      <c r="H568" s="32">
        <f>SUMIFS(成交额!$C:$C,成交额!$B:$B,$B568)</f>
        <v>0</v>
      </c>
      <c r="I568" s="1">
        <f>SUMIFS(成交额!L:L,成交额!I:I,B568)</f>
        <v>0</v>
      </c>
    </row>
    <row r="569" spans="1:9" ht="20.100000000000001" customHeight="1" x14ac:dyDescent="0.2">
      <c r="A569" s="1">
        <f t="shared" si="17"/>
        <v>568</v>
      </c>
      <c r="B569" s="1" t="s">
        <v>73</v>
      </c>
      <c r="D569" s="1">
        <v>0</v>
      </c>
      <c r="E569" s="1">
        <f>COUNTIFS(各大指数成分股!P:P,B569)</f>
        <v>0</v>
      </c>
      <c r="F569" s="1">
        <v>1</v>
      </c>
      <c r="G569" s="1">
        <f t="shared" si="16"/>
        <v>1</v>
      </c>
      <c r="H569" s="32">
        <f>SUMIFS(成交额!$C:$C,成交额!$B:$B,$B569)</f>
        <v>16.080530407375001</v>
      </c>
      <c r="I569" s="1">
        <f>SUMIFS(成交额!L:L,成交额!I:I,B569)</f>
        <v>0</v>
      </c>
    </row>
    <row r="570" spans="1:9" ht="20.100000000000001" customHeight="1" x14ac:dyDescent="0.2">
      <c r="A570" s="1">
        <f t="shared" si="17"/>
        <v>569</v>
      </c>
      <c r="B570" s="1" t="s">
        <v>1593</v>
      </c>
      <c r="D570" s="1">
        <v>0</v>
      </c>
      <c r="E570" s="1">
        <f>COUNTIFS(各大指数成分股!P:P,B570)</f>
        <v>1</v>
      </c>
      <c r="G570" s="1">
        <f t="shared" si="16"/>
        <v>1</v>
      </c>
      <c r="H570" s="32">
        <f>SUMIFS(成交额!$C:$C,成交额!$B:$B,$B570)</f>
        <v>0</v>
      </c>
      <c r="I570" s="1">
        <f>SUMIFS(成交额!L:L,成交额!I:I,B570)</f>
        <v>0</v>
      </c>
    </row>
    <row r="571" spans="1:9" ht="20.100000000000001" customHeight="1" x14ac:dyDescent="0.2">
      <c r="A571" s="1">
        <f t="shared" si="17"/>
        <v>570</v>
      </c>
      <c r="B571" s="1" t="s">
        <v>74</v>
      </c>
      <c r="D571" s="1">
        <v>0</v>
      </c>
      <c r="E571" s="1">
        <f>COUNTIFS(各大指数成分股!P:P,B571)</f>
        <v>0</v>
      </c>
      <c r="F571" s="1">
        <v>1</v>
      </c>
      <c r="G571" s="1">
        <f t="shared" si="16"/>
        <v>1</v>
      </c>
      <c r="H571" s="32">
        <f>SUMIFS(成交额!$C:$C,成交额!$B:$B,$B571)</f>
        <v>8.50342063035</v>
      </c>
      <c r="I571" s="1">
        <f>SUMIFS(成交额!L:L,成交额!I:I,B571)</f>
        <v>0</v>
      </c>
    </row>
    <row r="572" spans="1:9" ht="20.100000000000001" customHeight="1" x14ac:dyDescent="0.2">
      <c r="A572" s="1">
        <f t="shared" si="17"/>
        <v>571</v>
      </c>
      <c r="B572" s="1" t="s">
        <v>917</v>
      </c>
      <c r="D572" s="1">
        <v>0</v>
      </c>
      <c r="E572" s="1">
        <f>COUNTIFS(各大指数成分股!P:P,B572)</f>
        <v>1</v>
      </c>
      <c r="G572" s="1">
        <f t="shared" si="16"/>
        <v>1</v>
      </c>
      <c r="H572" s="32">
        <f>SUMIFS(成交额!$C:$C,成交额!$B:$B,$B572)</f>
        <v>0</v>
      </c>
      <c r="I572" s="1">
        <f>SUMIFS(成交额!L:L,成交额!I:I,B572)</f>
        <v>0</v>
      </c>
    </row>
    <row r="573" spans="1:9" ht="20.100000000000001" customHeight="1" x14ac:dyDescent="0.2">
      <c r="A573" s="1">
        <f t="shared" si="17"/>
        <v>572</v>
      </c>
      <c r="B573" s="1" t="s">
        <v>75</v>
      </c>
      <c r="D573" s="1">
        <v>0</v>
      </c>
      <c r="E573" s="1">
        <f>COUNTIFS(各大指数成分股!P:P,B573)</f>
        <v>0</v>
      </c>
      <c r="F573" s="1">
        <v>1</v>
      </c>
      <c r="G573" s="1">
        <f t="shared" si="16"/>
        <v>1</v>
      </c>
      <c r="H573" s="32">
        <f>SUMIFS(成交额!$C:$C,成交额!$B:$B,$B573)</f>
        <v>339.24932078039899</v>
      </c>
      <c r="I573" s="1">
        <f>SUMIFS(成交额!L:L,成交额!I:I,B573)</f>
        <v>1</v>
      </c>
    </row>
    <row r="574" spans="1:9" ht="20.100000000000001" customHeight="1" x14ac:dyDescent="0.2">
      <c r="A574" s="1">
        <f t="shared" si="17"/>
        <v>573</v>
      </c>
      <c r="B574" s="1" t="s">
        <v>1598</v>
      </c>
      <c r="D574" s="1">
        <v>0</v>
      </c>
      <c r="E574" s="1">
        <f>COUNTIFS(各大指数成分股!P:P,B574)</f>
        <v>1</v>
      </c>
      <c r="G574" s="1">
        <f t="shared" si="16"/>
        <v>1</v>
      </c>
      <c r="H574" s="32">
        <f>SUMIFS(成交额!$C:$C,成交额!$B:$B,$B574)</f>
        <v>0</v>
      </c>
      <c r="I574" s="1">
        <f>SUMIFS(成交额!L:L,成交额!I:I,B574)</f>
        <v>0</v>
      </c>
    </row>
    <row r="575" spans="1:9" ht="20.100000000000001" customHeight="1" x14ac:dyDescent="0.2">
      <c r="A575" s="1">
        <f t="shared" si="17"/>
        <v>574</v>
      </c>
      <c r="B575" s="1" t="s">
        <v>918</v>
      </c>
      <c r="D575" s="1">
        <v>0</v>
      </c>
      <c r="E575" s="1">
        <f>COUNTIFS(各大指数成分股!P:P,B575)</f>
        <v>1</v>
      </c>
      <c r="G575" s="1">
        <f t="shared" si="16"/>
        <v>1</v>
      </c>
      <c r="H575" s="32">
        <f>SUMIFS(成交额!$C:$C,成交额!$B:$B,$B575)</f>
        <v>0</v>
      </c>
      <c r="I575" s="1">
        <f>SUMIFS(成交额!L:L,成交额!I:I,B575)</f>
        <v>0</v>
      </c>
    </row>
    <row r="576" spans="1:9" ht="20.100000000000001" customHeight="1" x14ac:dyDescent="0.2">
      <c r="A576" s="1">
        <f t="shared" si="17"/>
        <v>575</v>
      </c>
      <c r="B576" s="1" t="s">
        <v>604</v>
      </c>
      <c r="D576" s="1">
        <v>0</v>
      </c>
      <c r="E576" s="1">
        <f>COUNTIFS(各大指数成分股!P:P,B576)</f>
        <v>1</v>
      </c>
      <c r="G576" s="1">
        <f t="shared" si="16"/>
        <v>1</v>
      </c>
      <c r="H576" s="32">
        <f>SUMIFS(成交额!$C:$C,成交额!$B:$B,$B576)</f>
        <v>47.9306656467</v>
      </c>
      <c r="I576" s="1">
        <f>SUMIFS(成交额!L:L,成交额!I:I,B576)</f>
        <v>0</v>
      </c>
    </row>
    <row r="577" spans="1:9" ht="20.100000000000001" customHeight="1" x14ac:dyDescent="0.2">
      <c r="A577" s="1">
        <f t="shared" si="17"/>
        <v>576</v>
      </c>
      <c r="B577" s="1" t="s">
        <v>920</v>
      </c>
      <c r="D577" s="1">
        <v>0</v>
      </c>
      <c r="E577" s="1">
        <f>COUNTIFS(各大指数成分股!P:P,B577)</f>
        <v>1</v>
      </c>
      <c r="G577" s="1">
        <f t="shared" si="16"/>
        <v>1</v>
      </c>
      <c r="H577" s="32">
        <f>SUMIFS(成交额!$C:$C,成交额!$B:$B,$B577)</f>
        <v>0</v>
      </c>
      <c r="I577" s="1">
        <f>SUMIFS(成交额!L:L,成交额!I:I,B577)</f>
        <v>0</v>
      </c>
    </row>
    <row r="578" spans="1:9" ht="20.100000000000001" customHeight="1" x14ac:dyDescent="0.2">
      <c r="A578" s="1">
        <f t="shared" si="17"/>
        <v>577</v>
      </c>
      <c r="B578" s="1" t="s">
        <v>605</v>
      </c>
      <c r="D578" s="1">
        <v>0</v>
      </c>
      <c r="E578" s="1">
        <f>COUNTIFS(各大指数成分股!P:P,B578)</f>
        <v>0</v>
      </c>
      <c r="F578" s="1">
        <v>1</v>
      </c>
      <c r="G578" s="1">
        <f t="shared" ref="G578:G641" si="18">COUNTIFS(B:B,B578)</f>
        <v>1</v>
      </c>
      <c r="H578" s="32">
        <f>SUMIFS(成交额!$C:$C,成交额!$B:$B,$B578)</f>
        <v>64.926926593700003</v>
      </c>
      <c r="I578" s="1">
        <f>SUMIFS(成交额!L:L,成交额!I:I,B578)</f>
        <v>1</v>
      </c>
    </row>
    <row r="579" spans="1:9" ht="20.100000000000001" customHeight="1" x14ac:dyDescent="0.2">
      <c r="A579" s="1">
        <f t="shared" ref="A579:A642" si="19">1+A578</f>
        <v>578</v>
      </c>
      <c r="B579" s="1" t="s">
        <v>606</v>
      </c>
      <c r="D579" s="1">
        <v>0</v>
      </c>
      <c r="E579" s="1">
        <f>COUNTIFS(各大指数成分股!P:P,B579)</f>
        <v>1</v>
      </c>
      <c r="G579" s="1">
        <f t="shared" si="18"/>
        <v>1</v>
      </c>
      <c r="H579" s="32">
        <f>SUMIFS(成交额!$C:$C,成交额!$B:$B,$B579)</f>
        <v>71.406686260012506</v>
      </c>
      <c r="I579" s="1">
        <f>SUMIFS(成交额!L:L,成交额!I:I,B579)</f>
        <v>1</v>
      </c>
    </row>
    <row r="580" spans="1:9" ht="20.100000000000001" customHeight="1" x14ac:dyDescent="0.2">
      <c r="A580" s="1">
        <f t="shared" si="19"/>
        <v>579</v>
      </c>
      <c r="B580" s="1" t="s">
        <v>608</v>
      </c>
      <c r="D580" s="1">
        <v>0</v>
      </c>
      <c r="E580" s="1">
        <f>COUNTIFS(各大指数成分股!P:P,B580)</f>
        <v>0</v>
      </c>
      <c r="F580" s="1">
        <v>1</v>
      </c>
      <c r="G580" s="1">
        <f t="shared" si="18"/>
        <v>1</v>
      </c>
      <c r="H580" s="32">
        <f>SUMIFS(成交额!$C:$C,成交额!$B:$B,$B580)</f>
        <v>1.716583117875</v>
      </c>
      <c r="I580" s="1">
        <f>SUMIFS(成交额!L:L,成交额!I:I,B580)</f>
        <v>0</v>
      </c>
    </row>
    <row r="581" spans="1:9" ht="20.100000000000001" customHeight="1" x14ac:dyDescent="0.2">
      <c r="A581" s="1">
        <f t="shared" si="19"/>
        <v>580</v>
      </c>
      <c r="B581" s="1" t="s">
        <v>76</v>
      </c>
      <c r="D581" s="1">
        <v>0</v>
      </c>
      <c r="E581" s="1">
        <f>COUNTIFS(各大指数成分股!P:P,B581)</f>
        <v>0</v>
      </c>
      <c r="F581" s="1">
        <v>1</v>
      </c>
      <c r="G581" s="1">
        <f t="shared" si="18"/>
        <v>1</v>
      </c>
      <c r="H581" s="32">
        <f>SUMIFS(成交额!$C:$C,成交额!$B:$B,$B581)</f>
        <v>0</v>
      </c>
      <c r="I581" s="1">
        <f>SUMIFS(成交额!L:L,成交额!I:I,B581)</f>
        <v>0</v>
      </c>
    </row>
    <row r="582" spans="1:9" ht="20.100000000000001" customHeight="1" x14ac:dyDescent="0.2">
      <c r="A582" s="1">
        <f t="shared" si="19"/>
        <v>581</v>
      </c>
      <c r="B582" s="1" t="s">
        <v>609</v>
      </c>
      <c r="D582" s="1">
        <v>0</v>
      </c>
      <c r="E582" s="1">
        <f>COUNTIFS(各大指数成分股!P:P,B582)</f>
        <v>0</v>
      </c>
      <c r="F582" s="1">
        <v>1</v>
      </c>
      <c r="G582" s="1">
        <f t="shared" si="18"/>
        <v>1</v>
      </c>
      <c r="H582" s="32">
        <f>SUMIFS(成交额!$C:$C,成交额!$B:$B,$B582)</f>
        <v>164.75792707874999</v>
      </c>
      <c r="I582" s="1">
        <f>SUMIFS(成交额!L:L,成交额!I:I,B582)</f>
        <v>0</v>
      </c>
    </row>
    <row r="583" spans="1:9" ht="20.100000000000001" customHeight="1" x14ac:dyDescent="0.2">
      <c r="A583" s="1">
        <f t="shared" si="19"/>
        <v>582</v>
      </c>
      <c r="B583" s="1" t="s">
        <v>610</v>
      </c>
      <c r="D583" s="1">
        <v>0</v>
      </c>
      <c r="E583" s="1">
        <f>COUNTIFS(各大指数成分股!P:P,B583)</f>
        <v>0</v>
      </c>
      <c r="F583" s="1">
        <v>1</v>
      </c>
      <c r="G583" s="1">
        <f t="shared" si="18"/>
        <v>1</v>
      </c>
      <c r="H583" s="32">
        <f>SUMIFS(成交额!$C:$C,成交额!$B:$B,$B583)</f>
        <v>26.1947038170375</v>
      </c>
      <c r="I583" s="1">
        <f>SUMIFS(成交额!L:L,成交额!I:I,B583)</f>
        <v>0</v>
      </c>
    </row>
    <row r="584" spans="1:9" ht="20.100000000000001" customHeight="1" x14ac:dyDescent="0.2">
      <c r="A584" s="1">
        <f t="shared" si="19"/>
        <v>583</v>
      </c>
      <c r="B584" s="1" t="s">
        <v>1605</v>
      </c>
      <c r="D584" s="1">
        <v>0</v>
      </c>
      <c r="E584" s="1">
        <f>COUNTIFS(各大指数成分股!P:P,B584)</f>
        <v>1</v>
      </c>
      <c r="G584" s="1">
        <f t="shared" si="18"/>
        <v>1</v>
      </c>
      <c r="H584" s="32">
        <f>SUMIFS(成交额!$C:$C,成交额!$B:$B,$B584)</f>
        <v>0</v>
      </c>
      <c r="I584" s="1">
        <f>SUMIFS(成交额!L:L,成交额!I:I,B584)</f>
        <v>0</v>
      </c>
    </row>
    <row r="585" spans="1:9" ht="20.100000000000001" customHeight="1" x14ac:dyDescent="0.2">
      <c r="A585" s="1">
        <f t="shared" si="19"/>
        <v>584</v>
      </c>
      <c r="B585" s="1" t="s">
        <v>611</v>
      </c>
      <c r="D585" s="1">
        <v>0</v>
      </c>
      <c r="E585" s="1">
        <f>COUNTIFS(各大指数成分股!P:P,B585)</f>
        <v>1</v>
      </c>
      <c r="G585" s="1">
        <f t="shared" si="18"/>
        <v>1</v>
      </c>
      <c r="H585" s="32">
        <f>SUMIFS(成交额!$C:$C,成交额!$B:$B,$B585)</f>
        <v>136.236464509493</v>
      </c>
      <c r="I585" s="1">
        <f>SUMIFS(成交额!L:L,成交额!I:I,B585)</f>
        <v>1</v>
      </c>
    </row>
    <row r="586" spans="1:9" ht="20.100000000000001" customHeight="1" x14ac:dyDescent="0.2">
      <c r="A586" s="1">
        <f t="shared" si="19"/>
        <v>585</v>
      </c>
      <c r="B586" s="1" t="s">
        <v>614</v>
      </c>
      <c r="D586" s="1">
        <v>0</v>
      </c>
      <c r="E586" s="1">
        <f>COUNTIFS(各大指数成分股!P:P,B586)</f>
        <v>1</v>
      </c>
      <c r="G586" s="1">
        <f t="shared" si="18"/>
        <v>1</v>
      </c>
      <c r="H586" s="32">
        <f>SUMIFS(成交额!$C:$C,成交额!$B:$B,$B586)</f>
        <v>81.102956027824902</v>
      </c>
      <c r="I586" s="1">
        <f>SUMIFS(成交额!L:L,成交额!I:I,B586)</f>
        <v>1</v>
      </c>
    </row>
    <row r="587" spans="1:9" ht="20.100000000000001" customHeight="1" x14ac:dyDescent="0.2">
      <c r="A587" s="1">
        <f t="shared" si="19"/>
        <v>586</v>
      </c>
      <c r="B587" s="1" t="s">
        <v>615</v>
      </c>
      <c r="D587" s="1">
        <v>0</v>
      </c>
      <c r="E587" s="1">
        <f>COUNTIFS(各大指数成分股!P:P,B587)</f>
        <v>0</v>
      </c>
      <c r="F587" s="1">
        <v>1</v>
      </c>
      <c r="G587" s="1">
        <f t="shared" si="18"/>
        <v>1</v>
      </c>
      <c r="H587" s="32">
        <f>SUMIFS(成交额!$C:$C,成交额!$B:$B,$B587)</f>
        <v>0</v>
      </c>
      <c r="I587" s="1">
        <f>SUMIFS(成交额!L:L,成交额!I:I,B587)</f>
        <v>0</v>
      </c>
    </row>
    <row r="588" spans="1:9" ht="20.100000000000001" customHeight="1" x14ac:dyDescent="0.2">
      <c r="A588" s="1">
        <f t="shared" si="19"/>
        <v>587</v>
      </c>
      <c r="B588" s="1" t="s">
        <v>77</v>
      </c>
      <c r="D588" s="1">
        <v>0</v>
      </c>
      <c r="E588" s="1">
        <f>COUNTIFS(各大指数成分股!P:P,B588)</f>
        <v>0</v>
      </c>
      <c r="F588" s="1">
        <v>1</v>
      </c>
      <c r="G588" s="1">
        <f t="shared" si="18"/>
        <v>1</v>
      </c>
      <c r="H588" s="32">
        <f>SUMIFS(成交额!$C:$C,成交额!$B:$B,$B588)</f>
        <v>240.92395475180001</v>
      </c>
      <c r="I588" s="1">
        <f>SUMIFS(成交额!L:L,成交额!I:I,B588)</f>
        <v>1</v>
      </c>
    </row>
    <row r="589" spans="1:9" ht="20.100000000000001" customHeight="1" x14ac:dyDescent="0.2">
      <c r="A589" s="1">
        <f t="shared" si="19"/>
        <v>588</v>
      </c>
      <c r="B589" s="1" t="s">
        <v>923</v>
      </c>
      <c r="D589" s="1">
        <v>0</v>
      </c>
      <c r="E589" s="1">
        <f>COUNTIFS(各大指数成分股!P:P,B589)</f>
        <v>1</v>
      </c>
      <c r="G589" s="1">
        <f t="shared" si="18"/>
        <v>1</v>
      </c>
      <c r="H589" s="32">
        <f>SUMIFS(成交额!$C:$C,成交额!$B:$B,$B589)</f>
        <v>0</v>
      </c>
      <c r="I589" s="1">
        <f>SUMIFS(成交额!L:L,成交额!I:I,B589)</f>
        <v>0</v>
      </c>
    </row>
    <row r="590" spans="1:9" ht="20.100000000000001" customHeight="1" x14ac:dyDescent="0.2">
      <c r="A590" s="1">
        <f t="shared" si="19"/>
        <v>589</v>
      </c>
      <c r="B590" s="1" t="s">
        <v>1856</v>
      </c>
      <c r="D590" s="1">
        <v>0</v>
      </c>
      <c r="E590" s="1">
        <f>COUNTIFS(各大指数成分股!P:P,B590)</f>
        <v>1</v>
      </c>
      <c r="G590" s="1">
        <f t="shared" si="18"/>
        <v>1</v>
      </c>
      <c r="H590" s="32">
        <f>SUMIFS(成交额!$C:$C,成交额!$B:$B,$B590)</f>
        <v>0</v>
      </c>
      <c r="I590" s="1">
        <f>SUMIFS(成交额!L:L,成交额!I:I,B590)</f>
        <v>0</v>
      </c>
    </row>
    <row r="591" spans="1:9" ht="20.100000000000001" customHeight="1" x14ac:dyDescent="0.2">
      <c r="A591" s="1">
        <f t="shared" si="19"/>
        <v>590</v>
      </c>
      <c r="B591" s="1" t="s">
        <v>619</v>
      </c>
      <c r="D591" s="1">
        <v>0</v>
      </c>
      <c r="E591" s="1">
        <f>COUNTIFS(各大指数成分股!P:P,B591)</f>
        <v>0</v>
      </c>
      <c r="F591" s="1">
        <v>1</v>
      </c>
      <c r="G591" s="1">
        <f t="shared" si="18"/>
        <v>1</v>
      </c>
      <c r="H591" s="32">
        <f>SUMIFS(成交额!$C:$C,成交额!$B:$B,$B591)</f>
        <v>0</v>
      </c>
      <c r="I591" s="1">
        <f>SUMIFS(成交额!L:L,成交额!I:I,B591)</f>
        <v>1</v>
      </c>
    </row>
    <row r="592" spans="1:9" ht="20.100000000000001" customHeight="1" x14ac:dyDescent="0.2">
      <c r="A592" s="1">
        <f t="shared" si="19"/>
        <v>591</v>
      </c>
      <c r="B592" s="1" t="s">
        <v>924</v>
      </c>
      <c r="D592" s="1">
        <v>0</v>
      </c>
      <c r="E592" s="1">
        <f>COUNTIFS(各大指数成分股!P:P,B592)</f>
        <v>1</v>
      </c>
      <c r="G592" s="1">
        <f t="shared" si="18"/>
        <v>1</v>
      </c>
      <c r="H592" s="32">
        <f>SUMIFS(成交额!$C:$C,成交额!$B:$B,$B592)</f>
        <v>0</v>
      </c>
      <c r="I592" s="1">
        <f>SUMIFS(成交额!L:L,成交额!I:I,B592)</f>
        <v>1</v>
      </c>
    </row>
    <row r="593" spans="1:9" ht="20.100000000000001" customHeight="1" x14ac:dyDescent="0.2">
      <c r="A593" s="1">
        <f t="shared" si="19"/>
        <v>592</v>
      </c>
      <c r="B593" s="1" t="s">
        <v>622</v>
      </c>
      <c r="D593" s="1">
        <v>0</v>
      </c>
      <c r="E593" s="1">
        <f>COUNTIFS(各大指数成分股!P:P,B593)</f>
        <v>1</v>
      </c>
      <c r="G593" s="1">
        <f t="shared" si="18"/>
        <v>1</v>
      </c>
      <c r="H593" s="32">
        <f>SUMIFS(成交额!$C:$C,成交额!$B:$B,$B593)</f>
        <v>22.888525038674999</v>
      </c>
      <c r="I593" s="1">
        <f>SUMIFS(成交额!L:L,成交额!I:I,B593)</f>
        <v>0</v>
      </c>
    </row>
    <row r="594" spans="1:9" ht="20.100000000000001" customHeight="1" x14ac:dyDescent="0.2">
      <c r="A594" s="1">
        <f t="shared" si="19"/>
        <v>593</v>
      </c>
      <c r="B594" s="1" t="s">
        <v>1622</v>
      </c>
      <c r="D594" s="1">
        <v>0</v>
      </c>
      <c r="E594" s="1">
        <f>COUNTIFS(各大指数成分股!P:P,B594)</f>
        <v>1</v>
      </c>
      <c r="G594" s="1">
        <f t="shared" si="18"/>
        <v>1</v>
      </c>
      <c r="H594" s="32">
        <f>SUMIFS(成交额!$C:$C,成交额!$B:$B,$B594)</f>
        <v>0</v>
      </c>
      <c r="I594" s="1">
        <f>SUMIFS(成交额!L:L,成交额!I:I,B594)</f>
        <v>0</v>
      </c>
    </row>
    <row r="595" spans="1:9" ht="20.100000000000001" customHeight="1" x14ac:dyDescent="0.2">
      <c r="A595" s="1">
        <f t="shared" si="19"/>
        <v>594</v>
      </c>
      <c r="B595" s="1" t="s">
        <v>925</v>
      </c>
      <c r="D595" s="1">
        <v>0</v>
      </c>
      <c r="E595" s="1">
        <f>COUNTIFS(各大指数成分股!P:P,B595)</f>
        <v>1</v>
      </c>
      <c r="G595" s="1">
        <f t="shared" si="18"/>
        <v>1</v>
      </c>
      <c r="H595" s="32">
        <f>SUMIFS(成交额!$C:$C,成交额!$B:$B,$B595)</f>
        <v>0</v>
      </c>
      <c r="I595" s="1">
        <f>SUMIFS(成交额!L:L,成交额!I:I,B595)</f>
        <v>0</v>
      </c>
    </row>
    <row r="596" spans="1:9" ht="20.100000000000001" customHeight="1" x14ac:dyDescent="0.2">
      <c r="A596" s="1">
        <f t="shared" si="19"/>
        <v>595</v>
      </c>
      <c r="B596" s="1" t="s">
        <v>79</v>
      </c>
      <c r="D596" s="1">
        <v>0</v>
      </c>
      <c r="E596" s="1">
        <f>COUNTIFS(各大指数成分股!P:P,B596)</f>
        <v>0</v>
      </c>
      <c r="F596" s="1">
        <v>1</v>
      </c>
      <c r="G596" s="1">
        <f t="shared" si="18"/>
        <v>1</v>
      </c>
      <c r="H596" s="32">
        <f>SUMIFS(成交额!$C:$C,成交额!$B:$B,$B596)</f>
        <v>50.372804993850004</v>
      </c>
      <c r="I596" s="1">
        <f>SUMIFS(成交额!L:L,成交额!I:I,B596)</f>
        <v>0</v>
      </c>
    </row>
    <row r="597" spans="1:9" ht="20.100000000000001" customHeight="1" x14ac:dyDescent="0.2">
      <c r="A597" s="1">
        <f t="shared" si="19"/>
        <v>596</v>
      </c>
      <c r="B597" s="1" t="s">
        <v>624</v>
      </c>
      <c r="D597" s="1">
        <v>0</v>
      </c>
      <c r="E597" s="1">
        <f>COUNTIFS(各大指数成分股!P:P,B597)</f>
        <v>1</v>
      </c>
      <c r="G597" s="1">
        <f t="shared" si="18"/>
        <v>1</v>
      </c>
      <c r="H597" s="32">
        <f>SUMIFS(成交额!$C:$C,成交额!$B:$B,$B597)</f>
        <v>57.943469880050003</v>
      </c>
      <c r="I597" s="1">
        <f>SUMIFS(成交额!L:L,成交额!I:I,B597)</f>
        <v>1</v>
      </c>
    </row>
    <row r="598" spans="1:9" ht="20.100000000000001" customHeight="1" x14ac:dyDescent="0.2">
      <c r="A598" s="1">
        <f t="shared" si="19"/>
        <v>597</v>
      </c>
      <c r="B598" s="1" t="s">
        <v>625</v>
      </c>
      <c r="D598" s="1">
        <v>0</v>
      </c>
      <c r="E598" s="1">
        <f>COUNTIFS(各大指数成分股!P:P,B598)</f>
        <v>0</v>
      </c>
      <c r="F598" s="1">
        <v>1</v>
      </c>
      <c r="G598" s="1">
        <f t="shared" si="18"/>
        <v>1</v>
      </c>
      <c r="H598" s="32">
        <f>SUMIFS(成交额!$C:$C,成交额!$B:$B,$B598)</f>
        <v>98.453190096369497</v>
      </c>
      <c r="I598" s="1">
        <f>SUMIFS(成交额!L:L,成交额!I:I,B598)</f>
        <v>1</v>
      </c>
    </row>
    <row r="599" spans="1:9" ht="20.100000000000001" customHeight="1" x14ac:dyDescent="0.2">
      <c r="A599" s="1">
        <f t="shared" si="19"/>
        <v>598</v>
      </c>
      <c r="B599" s="1" t="s">
        <v>626</v>
      </c>
      <c r="D599" s="1">
        <v>0</v>
      </c>
      <c r="E599" s="1">
        <f>COUNTIFS(各大指数成分股!P:P,B599)</f>
        <v>0</v>
      </c>
      <c r="F599" s="1">
        <v>1</v>
      </c>
      <c r="G599" s="1">
        <f t="shared" si="18"/>
        <v>1</v>
      </c>
      <c r="H599" s="32">
        <f>SUMIFS(成交额!$C:$C,成交额!$B:$B,$B599)</f>
        <v>191.34208773682499</v>
      </c>
      <c r="I599" s="1">
        <f>SUMIFS(成交额!L:L,成交额!I:I,B599)</f>
        <v>1</v>
      </c>
    </row>
    <row r="600" spans="1:9" ht="20.100000000000001" customHeight="1" x14ac:dyDescent="0.2">
      <c r="A600" s="1">
        <f t="shared" si="19"/>
        <v>599</v>
      </c>
      <c r="B600" s="1" t="s">
        <v>926</v>
      </c>
      <c r="D600" s="1">
        <v>0</v>
      </c>
      <c r="E600" s="1">
        <f>COUNTIFS(各大指数成分股!P:P,B600)</f>
        <v>1</v>
      </c>
      <c r="G600" s="1">
        <f t="shared" si="18"/>
        <v>1</v>
      </c>
      <c r="H600" s="32">
        <f>SUMIFS(成交额!$C:$C,成交额!$B:$B,$B600)</f>
        <v>0</v>
      </c>
      <c r="I600" s="1">
        <f>SUMIFS(成交额!L:L,成交额!I:I,B600)</f>
        <v>0</v>
      </c>
    </row>
    <row r="601" spans="1:9" ht="20.100000000000001" customHeight="1" x14ac:dyDescent="0.2">
      <c r="A601" s="1">
        <f t="shared" si="19"/>
        <v>600</v>
      </c>
      <c r="B601" s="1" t="s">
        <v>80</v>
      </c>
      <c r="D601" s="1">
        <v>0</v>
      </c>
      <c r="E601" s="1">
        <f>COUNTIFS(各大指数成分股!P:P,B601)</f>
        <v>0</v>
      </c>
      <c r="F601" s="1">
        <v>1</v>
      </c>
      <c r="G601" s="1">
        <f t="shared" si="18"/>
        <v>1</v>
      </c>
      <c r="H601" s="32">
        <f>SUMIFS(成交额!$C:$C,成交额!$B:$B,$B601)</f>
        <v>207.745871217499</v>
      </c>
      <c r="I601" s="1">
        <f>SUMIFS(成交额!L:L,成交额!I:I,B601)</f>
        <v>1</v>
      </c>
    </row>
    <row r="602" spans="1:9" ht="20.100000000000001" customHeight="1" x14ac:dyDescent="0.2">
      <c r="A602" s="1">
        <f t="shared" si="19"/>
        <v>601</v>
      </c>
      <c r="B602" s="1" t="s">
        <v>627</v>
      </c>
      <c r="D602" s="1">
        <v>0</v>
      </c>
      <c r="E602" s="1">
        <f>COUNTIFS(各大指数成分股!P:P,B602)</f>
        <v>0</v>
      </c>
      <c r="F602" s="1">
        <v>1</v>
      </c>
      <c r="G602" s="1">
        <f t="shared" si="18"/>
        <v>1</v>
      </c>
      <c r="H602" s="32">
        <f>SUMIFS(成交额!$C:$C,成交额!$B:$B,$B602)</f>
        <v>14.263082347298999</v>
      </c>
      <c r="I602" s="1">
        <f>SUMIFS(成交额!L:L,成交额!I:I,B602)</f>
        <v>0</v>
      </c>
    </row>
    <row r="603" spans="1:9" ht="20.100000000000001" customHeight="1" x14ac:dyDescent="0.2">
      <c r="A603" s="1">
        <f t="shared" si="19"/>
        <v>602</v>
      </c>
      <c r="B603" s="1" t="s">
        <v>628</v>
      </c>
      <c r="D603" s="1">
        <v>0</v>
      </c>
      <c r="E603" s="1">
        <f>COUNTIFS(各大指数成分股!P:P,B603)</f>
        <v>0</v>
      </c>
      <c r="F603" s="1">
        <v>1</v>
      </c>
      <c r="G603" s="1">
        <f t="shared" si="18"/>
        <v>1</v>
      </c>
      <c r="H603" s="32">
        <f>SUMIFS(成交额!$C:$C,成交额!$B:$B,$B603)</f>
        <v>306.49015290300002</v>
      </c>
      <c r="I603" s="1">
        <f>SUMIFS(成交额!L:L,成交额!I:I,B603)</f>
        <v>1</v>
      </c>
    </row>
    <row r="604" spans="1:9" ht="20.100000000000001" customHeight="1" x14ac:dyDescent="0.2">
      <c r="A604" s="1">
        <f t="shared" si="19"/>
        <v>603</v>
      </c>
      <c r="B604" s="1" t="s">
        <v>1625</v>
      </c>
      <c r="D604" s="1">
        <v>0</v>
      </c>
      <c r="E604" s="1">
        <f>COUNTIFS(各大指数成分股!P:P,B604)</f>
        <v>1</v>
      </c>
      <c r="G604" s="1">
        <f t="shared" si="18"/>
        <v>1</v>
      </c>
      <c r="H604" s="32">
        <f>SUMIFS(成交额!$C:$C,成交额!$B:$B,$B604)</f>
        <v>0</v>
      </c>
      <c r="I604" s="1">
        <f>SUMIFS(成交额!L:L,成交额!I:I,B604)</f>
        <v>0</v>
      </c>
    </row>
    <row r="605" spans="1:9" ht="20.100000000000001" customHeight="1" x14ac:dyDescent="0.2">
      <c r="A605" s="1">
        <f t="shared" si="19"/>
        <v>604</v>
      </c>
      <c r="B605" s="1" t="s">
        <v>630</v>
      </c>
      <c r="D605" s="1">
        <v>0</v>
      </c>
      <c r="E605" s="1">
        <f>COUNTIFS(各大指数成分股!P:P,B605)</f>
        <v>1</v>
      </c>
      <c r="G605" s="1">
        <f t="shared" si="18"/>
        <v>1</v>
      </c>
      <c r="H605" s="32">
        <f>SUMIFS(成交额!$C:$C,成交额!$B:$B,$B605)</f>
        <v>57.493344555999997</v>
      </c>
      <c r="I605" s="1">
        <f>SUMIFS(成交额!L:L,成交额!I:I,B605)</f>
        <v>0</v>
      </c>
    </row>
    <row r="606" spans="1:9" ht="20.100000000000001" customHeight="1" x14ac:dyDescent="0.2">
      <c r="A606" s="1">
        <f t="shared" si="19"/>
        <v>605</v>
      </c>
      <c r="B606" s="1" t="s">
        <v>81</v>
      </c>
      <c r="D606" s="1">
        <v>0</v>
      </c>
      <c r="E606" s="1">
        <f>COUNTIFS(各大指数成分股!P:P,B606)</f>
        <v>0</v>
      </c>
      <c r="F606" s="1">
        <v>1</v>
      </c>
      <c r="G606" s="1">
        <f t="shared" si="18"/>
        <v>1</v>
      </c>
      <c r="H606" s="32">
        <f>SUMIFS(成交额!$C:$C,成交额!$B:$B,$B606)</f>
        <v>68.000149783799998</v>
      </c>
      <c r="I606" s="1">
        <f>SUMIFS(成交额!L:L,成交额!I:I,B606)</f>
        <v>1</v>
      </c>
    </row>
    <row r="607" spans="1:9" ht="20.100000000000001" customHeight="1" x14ac:dyDescent="0.2">
      <c r="A607" s="1">
        <f t="shared" si="19"/>
        <v>606</v>
      </c>
      <c r="B607" s="1" t="s">
        <v>82</v>
      </c>
      <c r="D607" s="1">
        <v>0</v>
      </c>
      <c r="E607" s="1">
        <f>COUNTIFS(各大指数成分股!P:P,B607)</f>
        <v>0</v>
      </c>
      <c r="F607" s="1">
        <v>1</v>
      </c>
      <c r="G607" s="1">
        <f t="shared" si="18"/>
        <v>1</v>
      </c>
      <c r="H607" s="32">
        <f>SUMIFS(成交额!$C:$C,成交额!$B:$B,$B607)</f>
        <v>0</v>
      </c>
      <c r="I607" s="1">
        <f>SUMIFS(成交额!L:L,成交额!I:I,B607)</f>
        <v>0</v>
      </c>
    </row>
    <row r="608" spans="1:9" ht="20.100000000000001" customHeight="1" x14ac:dyDescent="0.2">
      <c r="A608" s="1">
        <f t="shared" si="19"/>
        <v>607</v>
      </c>
      <c r="B608" s="1" t="s">
        <v>83</v>
      </c>
      <c r="D608" s="1">
        <v>0</v>
      </c>
      <c r="E608" s="1">
        <f>COUNTIFS(各大指数成分股!P:P,B608)</f>
        <v>0</v>
      </c>
      <c r="F608" s="1">
        <v>1</v>
      </c>
      <c r="G608" s="1">
        <f t="shared" si="18"/>
        <v>1</v>
      </c>
      <c r="H608" s="32">
        <f>SUMIFS(成交额!$C:$C,成交额!$B:$B,$B608)</f>
        <v>39.928044475950003</v>
      </c>
      <c r="I608" s="1">
        <f>SUMIFS(成交额!L:L,成交额!I:I,B608)</f>
        <v>0</v>
      </c>
    </row>
    <row r="609" spans="1:9" ht="20.100000000000001" customHeight="1" x14ac:dyDescent="0.2">
      <c r="A609" s="1">
        <f t="shared" si="19"/>
        <v>608</v>
      </c>
      <c r="B609" s="1" t="s">
        <v>85</v>
      </c>
      <c r="D609" s="1">
        <v>0</v>
      </c>
      <c r="E609" s="1">
        <f>COUNTIFS(各大指数成分股!P:P,B609)</f>
        <v>0</v>
      </c>
      <c r="F609" s="1">
        <v>1</v>
      </c>
      <c r="G609" s="1">
        <f t="shared" si="18"/>
        <v>1</v>
      </c>
      <c r="H609" s="32">
        <f>SUMIFS(成交额!$C:$C,成交额!$B:$B,$B609)</f>
        <v>62.587522857825</v>
      </c>
      <c r="I609" s="1">
        <f>SUMIFS(成交额!L:L,成交额!I:I,B609)</f>
        <v>1</v>
      </c>
    </row>
    <row r="610" spans="1:9" ht="20.100000000000001" customHeight="1" x14ac:dyDescent="0.2">
      <c r="A610" s="1">
        <f t="shared" si="19"/>
        <v>609</v>
      </c>
      <c r="B610" s="1" t="s">
        <v>631</v>
      </c>
      <c r="D610" s="1">
        <v>0</v>
      </c>
      <c r="E610" s="1">
        <f>COUNTIFS(各大指数成分股!P:P,B610)</f>
        <v>0</v>
      </c>
      <c r="F610" s="1">
        <v>1</v>
      </c>
      <c r="G610" s="1">
        <f t="shared" si="18"/>
        <v>1</v>
      </c>
      <c r="H610" s="32">
        <f>SUMIFS(成交额!$C:$C,成交额!$B:$B,$B610)</f>
        <v>0</v>
      </c>
      <c r="I610" s="1">
        <f>SUMIFS(成交额!L:L,成交额!I:I,B610)</f>
        <v>0</v>
      </c>
    </row>
    <row r="611" spans="1:9" ht="20.100000000000001" customHeight="1" x14ac:dyDescent="0.2">
      <c r="A611" s="1">
        <f t="shared" si="19"/>
        <v>610</v>
      </c>
      <c r="B611" s="1" t="s">
        <v>632</v>
      </c>
      <c r="D611" s="1">
        <v>0</v>
      </c>
      <c r="E611" s="1">
        <f>COUNTIFS(各大指数成分股!P:P,B611)</f>
        <v>0</v>
      </c>
      <c r="F611" s="1">
        <v>1</v>
      </c>
      <c r="G611" s="1">
        <f t="shared" si="18"/>
        <v>1</v>
      </c>
      <c r="H611" s="32">
        <f>SUMIFS(成交额!$C:$C,成交额!$B:$B,$B611)</f>
        <v>109.287235079</v>
      </c>
      <c r="I611" s="1">
        <f>SUMIFS(成交额!L:L,成交额!I:I,B611)</f>
        <v>1</v>
      </c>
    </row>
    <row r="612" spans="1:9" ht="20.100000000000001" customHeight="1" x14ac:dyDescent="0.2">
      <c r="A612" s="1">
        <f t="shared" si="19"/>
        <v>611</v>
      </c>
      <c r="B612" s="1" t="s">
        <v>633</v>
      </c>
      <c r="D612" s="1">
        <v>0</v>
      </c>
      <c r="E612" s="1">
        <f>COUNTIFS(各大指数成分股!P:P,B612)</f>
        <v>1</v>
      </c>
      <c r="G612" s="1">
        <f t="shared" si="18"/>
        <v>1</v>
      </c>
      <c r="H612" s="32">
        <f>SUMIFS(成交额!$C:$C,成交额!$B:$B,$B612)</f>
        <v>57.697613866749997</v>
      </c>
      <c r="I612" s="1">
        <f>SUMIFS(成交额!L:L,成交额!I:I,B612)</f>
        <v>0</v>
      </c>
    </row>
    <row r="613" spans="1:9" ht="20.100000000000001" customHeight="1" x14ac:dyDescent="0.2">
      <c r="A613" s="1">
        <f t="shared" si="19"/>
        <v>612</v>
      </c>
      <c r="B613" s="1" t="s">
        <v>634</v>
      </c>
      <c r="D613" s="1">
        <v>0</v>
      </c>
      <c r="E613" s="1">
        <f>COUNTIFS(各大指数成分股!P:P,B613)</f>
        <v>1</v>
      </c>
      <c r="G613" s="1">
        <f t="shared" si="18"/>
        <v>1</v>
      </c>
      <c r="H613" s="32">
        <f>SUMIFS(成交额!$C:$C,成交额!$B:$B,$B613)</f>
        <v>113.56717019760001</v>
      </c>
      <c r="I613" s="1">
        <f>SUMIFS(成交额!L:L,成交额!I:I,B613)</f>
        <v>1</v>
      </c>
    </row>
    <row r="614" spans="1:9" ht="20.100000000000001" customHeight="1" x14ac:dyDescent="0.2">
      <c r="A614" s="1">
        <f t="shared" si="19"/>
        <v>613</v>
      </c>
      <c r="B614" s="1" t="s">
        <v>636</v>
      </c>
      <c r="D614" s="1">
        <v>0</v>
      </c>
      <c r="E614" s="1">
        <f>COUNTIFS(各大指数成分股!P:P,B614)</f>
        <v>1</v>
      </c>
      <c r="G614" s="1">
        <f t="shared" si="18"/>
        <v>1</v>
      </c>
      <c r="H614" s="32">
        <f>SUMIFS(成交额!$C:$C,成交额!$B:$B,$B614)</f>
        <v>68.939701958399993</v>
      </c>
      <c r="I614" s="1">
        <f>SUMIFS(成交额!L:L,成交额!I:I,B614)</f>
        <v>0</v>
      </c>
    </row>
    <row r="615" spans="1:9" ht="20.100000000000001" customHeight="1" x14ac:dyDescent="0.2">
      <c r="A615" s="1">
        <f t="shared" si="19"/>
        <v>614</v>
      </c>
      <c r="B615" s="1" t="s">
        <v>638</v>
      </c>
      <c r="D615" s="1">
        <v>0</v>
      </c>
      <c r="E615" s="1">
        <f>COUNTIFS(各大指数成分股!P:P,B615)</f>
        <v>0</v>
      </c>
      <c r="F615" s="1">
        <v>1</v>
      </c>
      <c r="G615" s="1">
        <f t="shared" si="18"/>
        <v>1</v>
      </c>
      <c r="H615" s="32">
        <f>SUMIFS(成交额!$C:$C,成交额!$B:$B,$B615)</f>
        <v>78.597490654237504</v>
      </c>
      <c r="I615" s="1">
        <f>SUMIFS(成交额!L:L,成交额!I:I,B615)</f>
        <v>1</v>
      </c>
    </row>
    <row r="616" spans="1:9" ht="20.100000000000001" customHeight="1" x14ac:dyDescent="0.2">
      <c r="A616" s="1">
        <f t="shared" si="19"/>
        <v>615</v>
      </c>
      <c r="B616" s="1" t="s">
        <v>641</v>
      </c>
      <c r="D616" s="1">
        <v>0</v>
      </c>
      <c r="E616" s="1">
        <f>COUNTIFS(各大指数成分股!P:P,B616)</f>
        <v>0</v>
      </c>
      <c r="F616" s="1">
        <v>1</v>
      </c>
      <c r="G616" s="1">
        <f t="shared" si="18"/>
        <v>1</v>
      </c>
      <c r="H616" s="32">
        <f>SUMIFS(成交额!$C:$C,成交额!$B:$B,$B616)</f>
        <v>134.34569186024899</v>
      </c>
      <c r="I616" s="1">
        <f>SUMIFS(成交额!L:L,成交额!I:I,B616)</f>
        <v>1</v>
      </c>
    </row>
    <row r="617" spans="1:9" ht="20.100000000000001" customHeight="1" x14ac:dyDescent="0.2">
      <c r="A617" s="1">
        <f t="shared" si="19"/>
        <v>616</v>
      </c>
      <c r="B617" s="1" t="s">
        <v>87</v>
      </c>
      <c r="D617" s="1">
        <v>0</v>
      </c>
      <c r="E617" s="1">
        <f>COUNTIFS(各大指数成分股!P:P,B617)</f>
        <v>0</v>
      </c>
      <c r="F617" s="1">
        <v>1</v>
      </c>
      <c r="G617" s="1">
        <f t="shared" si="18"/>
        <v>1</v>
      </c>
      <c r="H617" s="32">
        <f>SUMIFS(成交额!$C:$C,成交额!$B:$B,$B617)</f>
        <v>534.77391901780004</v>
      </c>
      <c r="I617" s="1">
        <f>SUMIFS(成交额!L:L,成交额!I:I,B617)</f>
        <v>1</v>
      </c>
    </row>
    <row r="618" spans="1:9" ht="20.100000000000001" customHeight="1" x14ac:dyDescent="0.2">
      <c r="A618" s="1">
        <f t="shared" si="19"/>
        <v>617</v>
      </c>
      <c r="B618" s="1" t="s">
        <v>927</v>
      </c>
      <c r="D618" s="1">
        <v>0</v>
      </c>
      <c r="E618" s="1">
        <f>COUNTIFS(各大指数成分股!P:P,B618)</f>
        <v>1</v>
      </c>
      <c r="G618" s="1">
        <f t="shared" si="18"/>
        <v>1</v>
      </c>
      <c r="H618" s="32">
        <f>SUMIFS(成交额!$C:$C,成交额!$B:$B,$B618)</f>
        <v>0</v>
      </c>
      <c r="I618" s="1">
        <f>SUMIFS(成交额!L:L,成交额!I:I,B618)</f>
        <v>0</v>
      </c>
    </row>
    <row r="619" spans="1:9" ht="20.100000000000001" customHeight="1" x14ac:dyDescent="0.2">
      <c r="A619" s="1">
        <f t="shared" si="19"/>
        <v>618</v>
      </c>
      <c r="B619" s="1" t="s">
        <v>644</v>
      </c>
      <c r="D619" s="1">
        <v>0</v>
      </c>
      <c r="E619" s="1">
        <f>COUNTIFS(各大指数成分股!P:P,B619)</f>
        <v>0</v>
      </c>
      <c r="F619" s="1">
        <v>1</v>
      </c>
      <c r="G619" s="1">
        <f t="shared" si="18"/>
        <v>1</v>
      </c>
      <c r="H619" s="32">
        <f>SUMIFS(成交额!$C:$C,成交额!$B:$B,$B619)</f>
        <v>44.507143374599998</v>
      </c>
      <c r="I619" s="1">
        <f>SUMIFS(成交额!L:L,成交额!I:I,B619)</f>
        <v>0</v>
      </c>
    </row>
    <row r="620" spans="1:9" ht="20.100000000000001" customHeight="1" x14ac:dyDescent="0.2">
      <c r="A620" s="1">
        <f t="shared" si="19"/>
        <v>619</v>
      </c>
      <c r="B620" s="1" t="s">
        <v>1619</v>
      </c>
      <c r="D620" s="1">
        <v>0</v>
      </c>
      <c r="E620" s="1">
        <f>COUNTIFS(各大指数成分股!P:P,B620)</f>
        <v>1</v>
      </c>
      <c r="G620" s="1">
        <f t="shared" si="18"/>
        <v>1</v>
      </c>
      <c r="H620" s="32">
        <f>SUMIFS(成交额!$C:$C,成交额!$B:$B,$B620)</f>
        <v>0</v>
      </c>
      <c r="I620" s="1">
        <f>SUMIFS(成交额!L:L,成交额!I:I,B620)</f>
        <v>0</v>
      </c>
    </row>
    <row r="621" spans="1:9" ht="20.100000000000001" customHeight="1" x14ac:dyDescent="0.2">
      <c r="A621" s="1">
        <f t="shared" si="19"/>
        <v>620</v>
      </c>
      <c r="B621" s="1" t="s">
        <v>647</v>
      </c>
      <c r="D621" s="1">
        <v>0</v>
      </c>
      <c r="E621" s="1">
        <f>COUNTIFS(各大指数成分股!P:P,B621)</f>
        <v>1</v>
      </c>
      <c r="G621" s="1">
        <f t="shared" si="18"/>
        <v>1</v>
      </c>
      <c r="H621" s="32">
        <f>SUMIFS(成交额!$C:$C,成交额!$B:$B,$B621)</f>
        <v>29.836734664000002</v>
      </c>
      <c r="I621" s="1">
        <f>SUMIFS(成交额!L:L,成交额!I:I,B621)</f>
        <v>0</v>
      </c>
    </row>
    <row r="622" spans="1:9" ht="20.100000000000001" customHeight="1" x14ac:dyDescent="0.2">
      <c r="A622" s="1">
        <f t="shared" si="19"/>
        <v>621</v>
      </c>
      <c r="B622" s="1" t="s">
        <v>648</v>
      </c>
      <c r="D622" s="1">
        <v>0</v>
      </c>
      <c r="E622" s="1">
        <f>COUNTIFS(各大指数成分股!P:P,B622)</f>
        <v>1</v>
      </c>
      <c r="G622" s="1">
        <f t="shared" si="18"/>
        <v>1</v>
      </c>
      <c r="H622" s="32">
        <f>SUMIFS(成交额!$C:$C,成交额!$B:$B,$B622)</f>
        <v>36.447879523600001</v>
      </c>
      <c r="I622" s="1">
        <f>SUMIFS(成交额!L:L,成交额!I:I,B622)</f>
        <v>0</v>
      </c>
    </row>
    <row r="623" spans="1:9" ht="20.100000000000001" customHeight="1" x14ac:dyDescent="0.2">
      <c r="A623" s="1">
        <f t="shared" si="19"/>
        <v>622</v>
      </c>
      <c r="B623" s="1" t="s">
        <v>928</v>
      </c>
      <c r="D623" s="1">
        <v>0</v>
      </c>
      <c r="E623" s="1">
        <f>COUNTIFS(各大指数成分股!P:P,B623)</f>
        <v>1</v>
      </c>
      <c r="G623" s="1">
        <f t="shared" si="18"/>
        <v>1</v>
      </c>
      <c r="H623" s="32">
        <f>SUMIFS(成交额!$C:$C,成交额!$B:$B,$B623)</f>
        <v>0</v>
      </c>
      <c r="I623" s="1">
        <f>SUMIFS(成交额!L:L,成交额!I:I,B623)</f>
        <v>0</v>
      </c>
    </row>
    <row r="624" spans="1:9" ht="20.100000000000001" customHeight="1" x14ac:dyDescent="0.2">
      <c r="A624" s="1">
        <f t="shared" si="19"/>
        <v>623</v>
      </c>
      <c r="B624" s="1" t="s">
        <v>88</v>
      </c>
      <c r="D624" s="1">
        <v>0</v>
      </c>
      <c r="E624" s="1">
        <f>COUNTIFS(各大指数成分股!P:P,B624)</f>
        <v>0</v>
      </c>
      <c r="F624" s="1">
        <v>1</v>
      </c>
      <c r="G624" s="1">
        <f t="shared" si="18"/>
        <v>1</v>
      </c>
      <c r="H624" s="32">
        <f>SUMIFS(成交额!$C:$C,成交额!$B:$B,$B624)</f>
        <v>0</v>
      </c>
      <c r="I624" s="1">
        <f>SUMIFS(成交额!L:L,成交额!I:I,B624)</f>
        <v>0</v>
      </c>
    </row>
    <row r="625" spans="1:9" ht="20.100000000000001" customHeight="1" x14ac:dyDescent="0.2">
      <c r="A625" s="1">
        <f t="shared" si="19"/>
        <v>624</v>
      </c>
      <c r="B625" s="1" t="s">
        <v>650</v>
      </c>
      <c r="D625" s="1">
        <v>0</v>
      </c>
      <c r="E625" s="1">
        <f>COUNTIFS(各大指数成分股!P:P,B625)</f>
        <v>1</v>
      </c>
      <c r="G625" s="1">
        <f t="shared" si="18"/>
        <v>1</v>
      </c>
      <c r="H625" s="32">
        <f>SUMIFS(成交额!$C:$C,成交额!$B:$B,$B625)</f>
        <v>0</v>
      </c>
      <c r="I625" s="1">
        <f>SUMIFS(成交额!L:L,成交额!I:I,B625)</f>
        <v>0</v>
      </c>
    </row>
    <row r="626" spans="1:9" ht="20.100000000000001" customHeight="1" x14ac:dyDescent="0.2">
      <c r="A626" s="1">
        <f t="shared" si="19"/>
        <v>625</v>
      </c>
      <c r="B626" s="1" t="s">
        <v>89</v>
      </c>
      <c r="D626" s="1">
        <v>0</v>
      </c>
      <c r="E626" s="1">
        <f>COUNTIFS(各大指数成分股!P:P,B626)</f>
        <v>1</v>
      </c>
      <c r="G626" s="1">
        <f t="shared" si="18"/>
        <v>1</v>
      </c>
      <c r="H626" s="32">
        <f>SUMIFS(成交额!$C:$C,成交额!$B:$B,$B626)</f>
        <v>0</v>
      </c>
      <c r="I626" s="1">
        <f>SUMIFS(成交额!L:L,成交额!I:I,B626)</f>
        <v>0</v>
      </c>
    </row>
    <row r="627" spans="1:9" ht="20.100000000000001" customHeight="1" x14ac:dyDescent="0.2">
      <c r="A627" s="1">
        <f t="shared" si="19"/>
        <v>626</v>
      </c>
      <c r="B627" s="1" t="s">
        <v>651</v>
      </c>
      <c r="D627" s="1">
        <v>0</v>
      </c>
      <c r="E627" s="1">
        <f>COUNTIFS(各大指数成分股!P:P,B627)</f>
        <v>1</v>
      </c>
      <c r="G627" s="1">
        <f t="shared" si="18"/>
        <v>1</v>
      </c>
      <c r="H627" s="32">
        <f>SUMIFS(成交额!$C:$C,成交额!$B:$B,$B627)</f>
        <v>43.842456829600003</v>
      </c>
      <c r="I627" s="1">
        <f>SUMIFS(成交额!L:L,成交额!I:I,B627)</f>
        <v>1</v>
      </c>
    </row>
    <row r="628" spans="1:9" ht="20.100000000000001" customHeight="1" x14ac:dyDescent="0.2">
      <c r="A628" s="1">
        <f t="shared" si="19"/>
        <v>627</v>
      </c>
      <c r="B628" s="1" t="s">
        <v>113</v>
      </c>
      <c r="D628" s="1">
        <v>0</v>
      </c>
      <c r="E628" s="1">
        <f>COUNTIFS(各大指数成分股!P:P,B628)</f>
        <v>1</v>
      </c>
      <c r="G628" s="1">
        <f t="shared" si="18"/>
        <v>1</v>
      </c>
      <c r="H628" s="32">
        <f>SUMIFS(成交额!$C:$C,成交额!$B:$B,$B628)</f>
        <v>0</v>
      </c>
      <c r="I628" s="1">
        <f>SUMIFS(成交额!L:L,成交额!I:I,B628)</f>
        <v>0</v>
      </c>
    </row>
    <row r="629" spans="1:9" ht="20.100000000000001" customHeight="1" x14ac:dyDescent="0.2">
      <c r="A629" s="1">
        <f t="shared" si="19"/>
        <v>628</v>
      </c>
      <c r="B629" s="1" t="s">
        <v>652</v>
      </c>
      <c r="D629" s="1">
        <v>0</v>
      </c>
      <c r="E629" s="1">
        <f>COUNTIFS(各大指数成分股!P:P,B629)</f>
        <v>1</v>
      </c>
      <c r="G629" s="1">
        <f t="shared" si="18"/>
        <v>1</v>
      </c>
      <c r="H629" s="32">
        <f>SUMIFS(成交额!$C:$C,成交额!$B:$B,$B629)</f>
        <v>38.419563542250003</v>
      </c>
      <c r="I629" s="1">
        <f>SUMIFS(成交额!L:L,成交额!I:I,B629)</f>
        <v>0</v>
      </c>
    </row>
    <row r="630" spans="1:9" ht="20.100000000000001" customHeight="1" x14ac:dyDescent="0.2">
      <c r="A630" s="1">
        <f t="shared" si="19"/>
        <v>629</v>
      </c>
      <c r="B630" s="1" t="s">
        <v>653</v>
      </c>
      <c r="D630" s="1">
        <v>0</v>
      </c>
      <c r="E630" s="1">
        <f>COUNTIFS(各大指数成分股!P:P,B630)</f>
        <v>1</v>
      </c>
      <c r="G630" s="1">
        <f t="shared" si="18"/>
        <v>1</v>
      </c>
      <c r="H630" s="32">
        <f>SUMIFS(成交额!$C:$C,成交额!$B:$B,$B630)</f>
        <v>165.67364213715001</v>
      </c>
      <c r="I630" s="1">
        <f>SUMIFS(成交额!L:L,成交额!I:I,B630)</f>
        <v>1</v>
      </c>
    </row>
    <row r="631" spans="1:9" ht="20.100000000000001" customHeight="1" x14ac:dyDescent="0.2">
      <c r="A631" s="1">
        <f t="shared" si="19"/>
        <v>630</v>
      </c>
      <c r="B631" s="1" t="s">
        <v>654</v>
      </c>
      <c r="D631" s="1">
        <v>0</v>
      </c>
      <c r="E631" s="1">
        <f>COUNTIFS(各大指数成分股!P:P,B631)</f>
        <v>0</v>
      </c>
      <c r="F631" s="1">
        <v>1</v>
      </c>
      <c r="G631" s="1">
        <f t="shared" si="18"/>
        <v>1</v>
      </c>
      <c r="H631" s="32">
        <f>SUMIFS(成交额!$C:$C,成交额!$B:$B,$B631)</f>
        <v>30.630835431600001</v>
      </c>
      <c r="I631" s="1">
        <f>SUMIFS(成交额!L:L,成交额!I:I,B631)</f>
        <v>0</v>
      </c>
    </row>
    <row r="632" spans="1:9" ht="20.100000000000001" customHeight="1" x14ac:dyDescent="0.2">
      <c r="A632" s="1">
        <f t="shared" si="19"/>
        <v>631</v>
      </c>
      <c r="B632" s="1" t="s">
        <v>930</v>
      </c>
      <c r="D632" s="1">
        <v>0</v>
      </c>
      <c r="E632" s="1">
        <f>COUNTIFS(各大指数成分股!P:P,B632)</f>
        <v>1</v>
      </c>
      <c r="G632" s="1">
        <f t="shared" si="18"/>
        <v>1</v>
      </c>
      <c r="H632" s="32">
        <f>SUMIFS(成交额!$C:$C,成交额!$B:$B,$B632)</f>
        <v>0</v>
      </c>
      <c r="I632" s="1">
        <f>SUMIFS(成交额!L:L,成交额!I:I,B632)</f>
        <v>0</v>
      </c>
    </row>
    <row r="633" spans="1:9" ht="20.100000000000001" customHeight="1" x14ac:dyDescent="0.2">
      <c r="A633" s="1">
        <f t="shared" si="19"/>
        <v>632</v>
      </c>
      <c r="B633" s="1" t="s">
        <v>655</v>
      </c>
      <c r="D633" s="1">
        <v>0</v>
      </c>
      <c r="E633" s="1">
        <f>COUNTIFS(各大指数成分股!P:P,B633)</f>
        <v>0</v>
      </c>
      <c r="F633" s="1">
        <v>1</v>
      </c>
      <c r="G633" s="1">
        <f t="shared" si="18"/>
        <v>1</v>
      </c>
      <c r="H633" s="32">
        <f>SUMIFS(成交额!$C:$C,成交额!$B:$B,$B633)</f>
        <v>103.3631737315</v>
      </c>
      <c r="I633" s="1">
        <f>SUMIFS(成交额!L:L,成交额!I:I,B633)</f>
        <v>1</v>
      </c>
    </row>
    <row r="634" spans="1:9" ht="20.100000000000001" customHeight="1" x14ac:dyDescent="0.2">
      <c r="A634" s="1">
        <f t="shared" si="19"/>
        <v>633</v>
      </c>
      <c r="B634" s="1" t="s">
        <v>656</v>
      </c>
      <c r="D634" s="1">
        <v>0</v>
      </c>
      <c r="E634" s="1">
        <f>COUNTIFS(各大指数成分股!P:P,B634)</f>
        <v>1</v>
      </c>
      <c r="G634" s="1">
        <f t="shared" si="18"/>
        <v>1</v>
      </c>
      <c r="H634" s="32">
        <f>SUMIFS(成交额!$C:$C,成交额!$B:$B,$B634)</f>
        <v>33.556059769999997</v>
      </c>
      <c r="I634" s="1">
        <f>SUMIFS(成交额!L:L,成交额!I:I,B634)</f>
        <v>0</v>
      </c>
    </row>
    <row r="635" spans="1:9" ht="20.100000000000001" customHeight="1" x14ac:dyDescent="0.2">
      <c r="A635" s="1">
        <f t="shared" si="19"/>
        <v>634</v>
      </c>
      <c r="B635" s="1" t="s">
        <v>1653</v>
      </c>
      <c r="D635" s="1">
        <v>0</v>
      </c>
      <c r="E635" s="1">
        <f>COUNTIFS(各大指数成分股!P:P,B635)</f>
        <v>1</v>
      </c>
      <c r="G635" s="1">
        <f t="shared" si="18"/>
        <v>1</v>
      </c>
      <c r="H635" s="32">
        <f>SUMIFS(成交额!$C:$C,成交额!$B:$B,$B635)</f>
        <v>0</v>
      </c>
      <c r="I635" s="1">
        <f>SUMIFS(成交额!L:L,成交额!I:I,B635)</f>
        <v>0</v>
      </c>
    </row>
    <row r="636" spans="1:9" ht="20.100000000000001" customHeight="1" x14ac:dyDescent="0.2">
      <c r="A636" s="1">
        <f t="shared" si="19"/>
        <v>635</v>
      </c>
      <c r="B636" s="1" t="s">
        <v>657</v>
      </c>
      <c r="D636" s="1">
        <v>0</v>
      </c>
      <c r="E636" s="1">
        <f>COUNTIFS(各大指数成分股!P:P,B636)</f>
        <v>0</v>
      </c>
      <c r="F636" s="1">
        <v>1</v>
      </c>
      <c r="G636" s="1">
        <f t="shared" si="18"/>
        <v>1</v>
      </c>
      <c r="H636" s="32">
        <f>SUMIFS(成交额!$C:$C,成交额!$B:$B,$B636)</f>
        <v>58.654959902000002</v>
      </c>
      <c r="I636" s="1">
        <f>SUMIFS(成交额!L:L,成交额!I:I,B636)</f>
        <v>1</v>
      </c>
    </row>
    <row r="637" spans="1:9" ht="20.100000000000001" customHeight="1" x14ac:dyDescent="0.2">
      <c r="A637" s="1">
        <f t="shared" si="19"/>
        <v>636</v>
      </c>
      <c r="B637" s="1" t="s">
        <v>1638</v>
      </c>
      <c r="D637" s="1">
        <v>0</v>
      </c>
      <c r="E637" s="1">
        <f>COUNTIFS(各大指数成分股!P:P,B637)</f>
        <v>1</v>
      </c>
      <c r="G637" s="1">
        <f t="shared" si="18"/>
        <v>1</v>
      </c>
      <c r="H637" s="32">
        <f>SUMIFS(成交额!$C:$C,成交额!$B:$B,$B637)</f>
        <v>0</v>
      </c>
      <c r="I637" s="1">
        <f>SUMIFS(成交额!L:L,成交额!I:I,B637)</f>
        <v>0</v>
      </c>
    </row>
    <row r="638" spans="1:9" ht="20.100000000000001" customHeight="1" x14ac:dyDescent="0.2">
      <c r="A638" s="1">
        <f t="shared" si="19"/>
        <v>637</v>
      </c>
      <c r="B638" s="1" t="s">
        <v>658</v>
      </c>
      <c r="D638" s="1">
        <v>0</v>
      </c>
      <c r="E638" s="1">
        <f>COUNTIFS(各大指数成分股!P:P,B638)</f>
        <v>1</v>
      </c>
      <c r="G638" s="1">
        <f t="shared" si="18"/>
        <v>1</v>
      </c>
      <c r="H638" s="32">
        <f>SUMIFS(成交额!$C:$C,成交额!$B:$B,$B638)</f>
        <v>70.327308297779993</v>
      </c>
      <c r="I638" s="1">
        <f>SUMIFS(成交额!L:L,成交额!I:I,B638)</f>
        <v>1</v>
      </c>
    </row>
    <row r="639" spans="1:9" ht="20.100000000000001" customHeight="1" x14ac:dyDescent="0.2">
      <c r="A639" s="1">
        <f t="shared" si="19"/>
        <v>638</v>
      </c>
      <c r="B639" s="1" t="s">
        <v>659</v>
      </c>
      <c r="D639" s="1">
        <v>0</v>
      </c>
      <c r="E639" s="1">
        <f>COUNTIFS(各大指数成分股!P:P,B639)</f>
        <v>1</v>
      </c>
      <c r="G639" s="1">
        <f t="shared" si="18"/>
        <v>1</v>
      </c>
      <c r="H639" s="32">
        <f>SUMIFS(成交额!$C:$C,成交额!$B:$B,$B639)</f>
        <v>0</v>
      </c>
      <c r="I639" s="1">
        <f>SUMIFS(成交额!L:L,成交额!I:I,B639)</f>
        <v>0</v>
      </c>
    </row>
    <row r="640" spans="1:9" ht="20.100000000000001" customHeight="1" x14ac:dyDescent="0.2">
      <c r="A640" s="1">
        <f t="shared" si="19"/>
        <v>639</v>
      </c>
      <c r="B640" s="1" t="s">
        <v>660</v>
      </c>
      <c r="D640" s="1">
        <v>0</v>
      </c>
      <c r="E640" s="1">
        <f>COUNTIFS(各大指数成分股!P:P,B640)</f>
        <v>1</v>
      </c>
      <c r="G640" s="1">
        <f t="shared" si="18"/>
        <v>1</v>
      </c>
      <c r="H640" s="32">
        <f>SUMIFS(成交额!$C:$C,成交额!$B:$B,$B640)</f>
        <v>41.348151088687501</v>
      </c>
      <c r="I640" s="1">
        <f>SUMIFS(成交额!L:L,成交额!I:I,B640)</f>
        <v>0</v>
      </c>
    </row>
    <row r="641" spans="1:9" ht="20.100000000000001" customHeight="1" x14ac:dyDescent="0.2">
      <c r="A641" s="1">
        <f t="shared" si="19"/>
        <v>640</v>
      </c>
      <c r="B641" s="1" t="s">
        <v>931</v>
      </c>
      <c r="D641" s="1">
        <v>0</v>
      </c>
      <c r="E641" s="1">
        <f>COUNTIFS(各大指数成分股!P:P,B641)</f>
        <v>1</v>
      </c>
      <c r="G641" s="1">
        <f t="shared" si="18"/>
        <v>1</v>
      </c>
      <c r="H641" s="32">
        <f>SUMIFS(成交额!$C:$C,成交额!$B:$B,$B641)</f>
        <v>0</v>
      </c>
      <c r="I641" s="1">
        <f>SUMIFS(成交额!L:L,成交额!I:I,B641)</f>
        <v>1</v>
      </c>
    </row>
    <row r="642" spans="1:9" ht="20.100000000000001" customHeight="1" x14ac:dyDescent="0.2">
      <c r="A642" s="1">
        <f t="shared" si="19"/>
        <v>641</v>
      </c>
      <c r="B642" s="1" t="s">
        <v>661</v>
      </c>
      <c r="D642" s="1">
        <v>0</v>
      </c>
      <c r="E642" s="1">
        <f>COUNTIFS(各大指数成分股!P:P,B642)</f>
        <v>1</v>
      </c>
      <c r="G642" s="1">
        <f t="shared" ref="G642:G705" si="20">COUNTIFS(B:B,B642)</f>
        <v>1</v>
      </c>
      <c r="H642" s="32">
        <f>SUMIFS(成交额!$C:$C,成交额!$B:$B,$B642)</f>
        <v>48.818841505649999</v>
      </c>
      <c r="I642" s="1">
        <f>SUMIFS(成交额!L:L,成交额!I:I,B642)</f>
        <v>0</v>
      </c>
    </row>
    <row r="643" spans="1:9" ht="20.100000000000001" customHeight="1" x14ac:dyDescent="0.2">
      <c r="A643" s="1">
        <f t="shared" ref="A643:A706" si="21">1+A642</f>
        <v>642</v>
      </c>
      <c r="B643" s="1" t="s">
        <v>1640</v>
      </c>
      <c r="D643" s="1">
        <v>0</v>
      </c>
      <c r="E643" s="1">
        <f>COUNTIFS(各大指数成分股!P:P,B643)</f>
        <v>1</v>
      </c>
      <c r="G643" s="1">
        <f t="shared" si="20"/>
        <v>1</v>
      </c>
      <c r="H643" s="32">
        <f>SUMIFS(成交额!$C:$C,成交额!$B:$B,$B643)</f>
        <v>0</v>
      </c>
      <c r="I643" s="1">
        <f>SUMIFS(成交额!L:L,成交额!I:I,B643)</f>
        <v>0</v>
      </c>
    </row>
    <row r="644" spans="1:9" ht="20.100000000000001" customHeight="1" x14ac:dyDescent="0.2">
      <c r="A644" s="1">
        <f t="shared" si="21"/>
        <v>643</v>
      </c>
      <c r="B644" s="1" t="s">
        <v>662</v>
      </c>
      <c r="D644" s="1">
        <v>0</v>
      </c>
      <c r="E644" s="1">
        <f>COUNTIFS(各大指数成分股!P:P,B644)</f>
        <v>1</v>
      </c>
      <c r="G644" s="1">
        <f t="shared" si="20"/>
        <v>1</v>
      </c>
      <c r="H644" s="32">
        <f>SUMIFS(成交额!$C:$C,成交额!$B:$B,$B644)</f>
        <v>190.22225678889899</v>
      </c>
      <c r="I644" s="1">
        <f>SUMIFS(成交额!L:L,成交额!I:I,B644)</f>
        <v>1</v>
      </c>
    </row>
    <row r="645" spans="1:9" ht="20.100000000000001" customHeight="1" x14ac:dyDescent="0.2">
      <c r="A645" s="1">
        <f t="shared" si="21"/>
        <v>644</v>
      </c>
      <c r="B645" s="1" t="s">
        <v>663</v>
      </c>
      <c r="D645" s="1">
        <v>0</v>
      </c>
      <c r="E645" s="1">
        <f>COUNTIFS(各大指数成分股!P:P,B645)</f>
        <v>0</v>
      </c>
      <c r="F645" s="1">
        <v>1</v>
      </c>
      <c r="G645" s="1">
        <f t="shared" si="20"/>
        <v>1</v>
      </c>
      <c r="H645" s="32">
        <f>SUMIFS(成交额!$C:$C,成交额!$B:$B,$B645)</f>
        <v>26.921788886550001</v>
      </c>
      <c r="I645" s="1">
        <f>SUMIFS(成交额!L:L,成交额!I:I,B645)</f>
        <v>0</v>
      </c>
    </row>
    <row r="646" spans="1:9" ht="20.100000000000001" customHeight="1" x14ac:dyDescent="0.2">
      <c r="A646" s="1">
        <f t="shared" si="21"/>
        <v>645</v>
      </c>
      <c r="B646" s="1" t="s">
        <v>664</v>
      </c>
      <c r="D646" s="1">
        <v>0</v>
      </c>
      <c r="E646" s="1">
        <f>COUNTIFS(各大指数成分股!P:P,B646)</f>
        <v>0</v>
      </c>
      <c r="F646" s="1">
        <v>1</v>
      </c>
      <c r="G646" s="1">
        <f t="shared" si="20"/>
        <v>1</v>
      </c>
      <c r="H646" s="32">
        <f>SUMIFS(成交额!$C:$C,成交额!$B:$B,$B646)</f>
        <v>100.114699583925</v>
      </c>
      <c r="I646" s="1">
        <f>SUMIFS(成交额!L:L,成交额!I:I,B646)</f>
        <v>1</v>
      </c>
    </row>
    <row r="647" spans="1:9" ht="20.100000000000001" customHeight="1" x14ac:dyDescent="0.2">
      <c r="A647" s="1">
        <f t="shared" si="21"/>
        <v>646</v>
      </c>
      <c r="B647" s="1" t="s">
        <v>665</v>
      </c>
      <c r="D647" s="1">
        <v>0</v>
      </c>
      <c r="E647" s="1">
        <f>COUNTIFS(各大指数成分股!P:P,B647)</f>
        <v>1</v>
      </c>
      <c r="G647" s="1">
        <f t="shared" si="20"/>
        <v>1</v>
      </c>
      <c r="H647" s="32">
        <f>SUMIFS(成交额!$C:$C,成交额!$B:$B,$B647)</f>
        <v>99.072088298999901</v>
      </c>
      <c r="I647" s="1">
        <f>SUMIFS(成交额!L:L,成交额!I:I,B647)</f>
        <v>1</v>
      </c>
    </row>
    <row r="648" spans="1:9" ht="20.100000000000001" customHeight="1" x14ac:dyDescent="0.2">
      <c r="A648" s="1">
        <f t="shared" si="21"/>
        <v>647</v>
      </c>
      <c r="B648" s="1" t="s">
        <v>90</v>
      </c>
      <c r="D648" s="1">
        <v>0</v>
      </c>
      <c r="E648" s="1">
        <f>COUNTIFS(各大指数成分股!P:P,B648)</f>
        <v>0</v>
      </c>
      <c r="F648" s="1">
        <v>1</v>
      </c>
      <c r="G648" s="1">
        <f t="shared" si="20"/>
        <v>1</v>
      </c>
      <c r="H648" s="32">
        <f>SUMIFS(成交额!$C:$C,成交额!$B:$B,$B648)</f>
        <v>45.564100440124903</v>
      </c>
      <c r="I648" s="1">
        <f>SUMIFS(成交额!L:L,成交额!I:I,B648)</f>
        <v>0</v>
      </c>
    </row>
    <row r="649" spans="1:9" ht="20.100000000000001" customHeight="1" x14ac:dyDescent="0.2">
      <c r="A649" s="1">
        <f t="shared" si="21"/>
        <v>648</v>
      </c>
      <c r="B649" s="1" t="s">
        <v>667</v>
      </c>
      <c r="D649" s="1">
        <v>0</v>
      </c>
      <c r="E649" s="1">
        <f>COUNTIFS(各大指数成分股!P:P,B649)</f>
        <v>0</v>
      </c>
      <c r="F649" s="1">
        <v>1</v>
      </c>
      <c r="G649" s="1">
        <f t="shared" si="20"/>
        <v>1</v>
      </c>
      <c r="H649" s="32">
        <f>SUMIFS(成交额!$C:$C,成交额!$B:$B,$B649)</f>
        <v>506.21159132161</v>
      </c>
      <c r="I649" s="1">
        <f>SUMIFS(成交额!L:L,成交额!I:I,B649)</f>
        <v>1</v>
      </c>
    </row>
    <row r="650" spans="1:9" ht="20.100000000000001" customHeight="1" x14ac:dyDescent="0.2">
      <c r="A650" s="1">
        <f t="shared" si="21"/>
        <v>649</v>
      </c>
      <c r="B650" s="1" t="s">
        <v>668</v>
      </c>
      <c r="D650" s="1">
        <v>0</v>
      </c>
      <c r="E650" s="1">
        <f>COUNTIFS(各大指数成分股!P:P,B650)</f>
        <v>0</v>
      </c>
      <c r="F650" s="1">
        <v>1</v>
      </c>
      <c r="G650" s="1">
        <f t="shared" si="20"/>
        <v>1</v>
      </c>
      <c r="H650" s="32">
        <f>SUMIFS(成交额!$C:$C,成交额!$B:$B,$B650)</f>
        <v>45.857683595924897</v>
      </c>
      <c r="I650" s="1">
        <f>SUMIFS(成交额!L:L,成交额!I:I,B650)</f>
        <v>0</v>
      </c>
    </row>
    <row r="651" spans="1:9" ht="20.100000000000001" customHeight="1" x14ac:dyDescent="0.2">
      <c r="A651" s="1">
        <f t="shared" si="21"/>
        <v>650</v>
      </c>
      <c r="B651" s="1" t="s">
        <v>932</v>
      </c>
      <c r="D651" s="1">
        <v>0</v>
      </c>
      <c r="E651" s="1">
        <f>COUNTIFS(各大指数成分股!P:P,B651)</f>
        <v>1</v>
      </c>
      <c r="G651" s="1">
        <f t="shared" si="20"/>
        <v>1</v>
      </c>
      <c r="H651" s="32">
        <f>SUMIFS(成交额!$C:$C,成交额!$B:$B,$B651)</f>
        <v>0</v>
      </c>
      <c r="I651" s="1">
        <f>SUMIFS(成交额!L:L,成交额!I:I,B651)</f>
        <v>1</v>
      </c>
    </row>
    <row r="652" spans="1:9" ht="20.100000000000001" customHeight="1" x14ac:dyDescent="0.2">
      <c r="A652" s="1">
        <f t="shared" si="21"/>
        <v>651</v>
      </c>
      <c r="B652" s="1" t="s">
        <v>669</v>
      </c>
      <c r="D652" s="1">
        <v>0</v>
      </c>
      <c r="E652" s="1">
        <f>COUNTIFS(各大指数成分股!P:P,B652)</f>
        <v>1</v>
      </c>
      <c r="G652" s="1">
        <f t="shared" si="20"/>
        <v>1</v>
      </c>
      <c r="H652" s="32">
        <f>SUMIFS(成交额!$C:$C,成交额!$B:$B,$B652)</f>
        <v>119.9703298053</v>
      </c>
      <c r="I652" s="1">
        <f>SUMIFS(成交额!L:L,成交额!I:I,B652)</f>
        <v>1</v>
      </c>
    </row>
    <row r="653" spans="1:9" ht="20.100000000000001" customHeight="1" x14ac:dyDescent="0.2">
      <c r="A653" s="1">
        <f t="shared" si="21"/>
        <v>652</v>
      </c>
      <c r="B653" s="1" t="s">
        <v>670</v>
      </c>
      <c r="D653" s="1">
        <v>0</v>
      </c>
      <c r="E653" s="1">
        <f>COUNTIFS(各大指数成分股!P:P,B653)</f>
        <v>1</v>
      </c>
      <c r="G653" s="1">
        <f t="shared" si="20"/>
        <v>1</v>
      </c>
      <c r="H653" s="32">
        <f>SUMIFS(成交额!$C:$C,成交额!$B:$B,$B653)</f>
        <v>34.198546801200003</v>
      </c>
      <c r="I653" s="1">
        <f>SUMIFS(成交额!L:L,成交额!I:I,B653)</f>
        <v>0</v>
      </c>
    </row>
    <row r="654" spans="1:9" ht="20.100000000000001" customHeight="1" x14ac:dyDescent="0.2">
      <c r="A654" s="1">
        <f t="shared" si="21"/>
        <v>653</v>
      </c>
      <c r="B654" s="1" t="s">
        <v>671</v>
      </c>
      <c r="D654" s="1">
        <v>0</v>
      </c>
      <c r="E654" s="1">
        <f>COUNTIFS(各大指数成分股!P:P,B654)</f>
        <v>1</v>
      </c>
      <c r="G654" s="1">
        <f t="shared" si="20"/>
        <v>1</v>
      </c>
      <c r="H654" s="32">
        <f>SUMIFS(成交额!$C:$C,成交额!$B:$B,$B654)</f>
        <v>21.698046750006</v>
      </c>
      <c r="I654" s="1">
        <f>SUMIFS(成交额!L:L,成交额!I:I,B654)</f>
        <v>0</v>
      </c>
    </row>
    <row r="655" spans="1:9" ht="20.100000000000001" customHeight="1" x14ac:dyDescent="0.2">
      <c r="A655" s="1">
        <f t="shared" si="21"/>
        <v>654</v>
      </c>
      <c r="B655" s="1" t="s">
        <v>672</v>
      </c>
      <c r="D655" s="1">
        <v>0</v>
      </c>
      <c r="E655" s="1">
        <f>COUNTIFS(各大指数成分股!P:P,B655)</f>
        <v>1</v>
      </c>
      <c r="G655" s="1">
        <f t="shared" si="20"/>
        <v>1</v>
      </c>
      <c r="H655" s="32">
        <f>SUMIFS(成交额!$C:$C,成交额!$B:$B,$B655)</f>
        <v>29.574707725762501</v>
      </c>
      <c r="I655" s="1">
        <f>SUMIFS(成交额!L:L,成交额!I:I,B655)</f>
        <v>0</v>
      </c>
    </row>
    <row r="656" spans="1:9" ht="20.100000000000001" customHeight="1" x14ac:dyDescent="0.2">
      <c r="A656" s="1">
        <f t="shared" si="21"/>
        <v>655</v>
      </c>
      <c r="B656" s="1" t="s">
        <v>776</v>
      </c>
      <c r="D656" s="1">
        <v>0</v>
      </c>
      <c r="E656" s="1">
        <f>COUNTIFS(各大指数成分股!P:P,B656)</f>
        <v>1</v>
      </c>
      <c r="G656" s="1">
        <f t="shared" si="20"/>
        <v>1</v>
      </c>
      <c r="H656" s="32">
        <f>SUMIFS(成交额!$C:$C,成交额!$B:$B,$B656)</f>
        <v>0</v>
      </c>
      <c r="I656" s="1">
        <f>SUMIFS(成交额!L:L,成交额!I:I,B656)</f>
        <v>0</v>
      </c>
    </row>
    <row r="657" spans="1:9" ht="20.100000000000001" customHeight="1" x14ac:dyDescent="0.2">
      <c r="A657" s="1">
        <f t="shared" si="21"/>
        <v>656</v>
      </c>
      <c r="B657" s="1" t="s">
        <v>1649</v>
      </c>
      <c r="D657" s="1">
        <v>0</v>
      </c>
      <c r="E657" s="1">
        <f>COUNTIFS(各大指数成分股!P:P,B657)</f>
        <v>1</v>
      </c>
      <c r="G657" s="1">
        <f t="shared" si="20"/>
        <v>1</v>
      </c>
      <c r="H657" s="32">
        <f>SUMIFS(成交额!$C:$C,成交额!$B:$B,$B657)</f>
        <v>0</v>
      </c>
      <c r="I657" s="1">
        <f>SUMIFS(成交额!L:L,成交额!I:I,B657)</f>
        <v>0</v>
      </c>
    </row>
    <row r="658" spans="1:9" ht="20.100000000000001" customHeight="1" x14ac:dyDescent="0.2">
      <c r="A658" s="1">
        <f t="shared" si="21"/>
        <v>657</v>
      </c>
      <c r="B658" s="1" t="s">
        <v>91</v>
      </c>
      <c r="D658" s="1">
        <v>0</v>
      </c>
      <c r="E658" s="1">
        <f>COUNTIFS(各大指数成分股!P:P,B658)</f>
        <v>1</v>
      </c>
      <c r="G658" s="1">
        <f t="shared" si="20"/>
        <v>1</v>
      </c>
      <c r="H658" s="32">
        <f>SUMIFS(成交额!$C:$C,成交额!$B:$B,$B658)</f>
        <v>2697.63816903412</v>
      </c>
      <c r="I658" s="1">
        <f>SUMIFS(成交额!L:L,成交额!I:I,B658)</f>
        <v>1</v>
      </c>
    </row>
    <row r="659" spans="1:9" ht="20.100000000000001" customHeight="1" x14ac:dyDescent="0.2">
      <c r="A659" s="1">
        <f t="shared" si="21"/>
        <v>658</v>
      </c>
      <c r="B659" s="1" t="s">
        <v>92</v>
      </c>
      <c r="D659" s="1">
        <v>0</v>
      </c>
      <c r="E659" s="1">
        <f>COUNTIFS(各大指数成分股!P:P,B659)</f>
        <v>0</v>
      </c>
      <c r="F659" s="1">
        <v>1</v>
      </c>
      <c r="G659" s="1">
        <f t="shared" si="20"/>
        <v>1</v>
      </c>
      <c r="H659" s="32">
        <f>SUMIFS(成交额!$C:$C,成交额!$B:$B,$B659)</f>
        <v>201.01853422779999</v>
      </c>
      <c r="I659" s="1">
        <f>SUMIFS(成交额!L:L,成交额!I:I,B659)</f>
        <v>1</v>
      </c>
    </row>
    <row r="660" spans="1:9" ht="20.100000000000001" customHeight="1" x14ac:dyDescent="0.2">
      <c r="A660" s="1">
        <f t="shared" si="21"/>
        <v>659</v>
      </c>
      <c r="B660" s="1" t="s">
        <v>673</v>
      </c>
      <c r="D660" s="1">
        <v>0</v>
      </c>
      <c r="E660" s="1">
        <f>COUNTIFS(各大指数成分股!P:P,B660)</f>
        <v>1</v>
      </c>
      <c r="G660" s="1">
        <f t="shared" si="20"/>
        <v>1</v>
      </c>
      <c r="H660" s="32">
        <f>SUMIFS(成交额!$C:$C,成交额!$B:$B,$B660)</f>
        <v>31.011397398149899</v>
      </c>
      <c r="I660" s="1">
        <f>SUMIFS(成交额!L:L,成交额!I:I,B660)</f>
        <v>0</v>
      </c>
    </row>
    <row r="661" spans="1:9" ht="20.100000000000001" customHeight="1" x14ac:dyDescent="0.2">
      <c r="A661" s="1">
        <f t="shared" si="21"/>
        <v>660</v>
      </c>
      <c r="B661" s="1" t="s">
        <v>1651</v>
      </c>
      <c r="D661" s="1">
        <v>0</v>
      </c>
      <c r="E661" s="1">
        <f>COUNTIFS(各大指数成分股!P:P,B661)</f>
        <v>1</v>
      </c>
      <c r="G661" s="1">
        <f t="shared" si="20"/>
        <v>1</v>
      </c>
      <c r="H661" s="32">
        <f>SUMIFS(成交额!$C:$C,成交额!$B:$B,$B661)</f>
        <v>0</v>
      </c>
      <c r="I661" s="1">
        <f>SUMIFS(成交额!L:L,成交额!I:I,B661)</f>
        <v>0</v>
      </c>
    </row>
    <row r="662" spans="1:9" ht="20.100000000000001" customHeight="1" x14ac:dyDescent="0.2">
      <c r="A662" s="1">
        <f t="shared" si="21"/>
        <v>661</v>
      </c>
      <c r="B662" s="1" t="s">
        <v>675</v>
      </c>
      <c r="D662" s="1">
        <v>0</v>
      </c>
      <c r="E662" s="1">
        <f>COUNTIFS(各大指数成分股!P:P,B662)</f>
        <v>0</v>
      </c>
      <c r="F662" s="1">
        <v>1</v>
      </c>
      <c r="G662" s="1">
        <f t="shared" si="20"/>
        <v>1</v>
      </c>
      <c r="H662" s="32">
        <f>SUMIFS(成交额!$C:$C,成交额!$B:$B,$B662)</f>
        <v>77.268187480124993</v>
      </c>
      <c r="I662" s="1">
        <f>SUMIFS(成交额!L:L,成交额!I:I,B662)</f>
        <v>1</v>
      </c>
    </row>
    <row r="663" spans="1:9" ht="20.100000000000001" customHeight="1" x14ac:dyDescent="0.2">
      <c r="A663" s="1">
        <f t="shared" si="21"/>
        <v>662</v>
      </c>
      <c r="B663" s="1" t="s">
        <v>1633</v>
      </c>
      <c r="D663" s="1">
        <v>0</v>
      </c>
      <c r="E663" s="1">
        <f>COUNTIFS(各大指数成分股!P:P,B663)</f>
        <v>1</v>
      </c>
      <c r="G663" s="1">
        <f t="shared" si="20"/>
        <v>1</v>
      </c>
      <c r="H663" s="32">
        <f>SUMIFS(成交额!$C:$C,成交额!$B:$B,$B663)</f>
        <v>0</v>
      </c>
      <c r="I663" s="1">
        <f>SUMIFS(成交额!L:L,成交额!I:I,B663)</f>
        <v>0</v>
      </c>
    </row>
    <row r="664" spans="1:9" ht="20.100000000000001" customHeight="1" x14ac:dyDescent="0.2">
      <c r="A664" s="1">
        <f t="shared" si="21"/>
        <v>663</v>
      </c>
      <c r="B664" s="1" t="s">
        <v>112</v>
      </c>
      <c r="D664" s="1">
        <v>0</v>
      </c>
      <c r="E664" s="1">
        <f>COUNTIFS(各大指数成分股!P:P,B664)</f>
        <v>0</v>
      </c>
      <c r="F664" s="1">
        <v>1</v>
      </c>
      <c r="G664" s="1">
        <f t="shared" si="20"/>
        <v>1</v>
      </c>
      <c r="H664" s="32">
        <f>SUMIFS(成交额!$C:$C,成交额!$B:$B,$B664)</f>
        <v>97.180449167673899</v>
      </c>
      <c r="I664" s="1">
        <f>SUMIFS(成交额!L:L,成交额!I:I,B664)</f>
        <v>1</v>
      </c>
    </row>
    <row r="665" spans="1:9" ht="20.100000000000001" customHeight="1" x14ac:dyDescent="0.2">
      <c r="A665" s="1">
        <f t="shared" si="21"/>
        <v>664</v>
      </c>
      <c r="B665" s="1" t="s">
        <v>93</v>
      </c>
      <c r="D665" s="1">
        <v>0</v>
      </c>
      <c r="E665" s="1">
        <f>COUNTIFS(各大指数成分股!P:P,B665)</f>
        <v>1</v>
      </c>
      <c r="G665" s="1">
        <f t="shared" si="20"/>
        <v>1</v>
      </c>
      <c r="H665" s="32">
        <f>SUMIFS(成交额!$C:$C,成交额!$B:$B,$B665)</f>
        <v>122.233069217875</v>
      </c>
      <c r="I665" s="1">
        <f>SUMIFS(成交额!L:L,成交额!I:I,B665)</f>
        <v>1</v>
      </c>
    </row>
    <row r="666" spans="1:9" ht="20.100000000000001" customHeight="1" x14ac:dyDescent="0.2">
      <c r="A666" s="1">
        <f t="shared" si="21"/>
        <v>665</v>
      </c>
      <c r="B666" s="1" t="s">
        <v>676</v>
      </c>
      <c r="D666" s="1">
        <v>0</v>
      </c>
      <c r="E666" s="1">
        <f>COUNTIFS(各大指数成分股!P:P,B666)</f>
        <v>1</v>
      </c>
      <c r="G666" s="1">
        <f t="shared" si="20"/>
        <v>1</v>
      </c>
      <c r="H666" s="32">
        <f>SUMIFS(成交额!$C:$C,成交额!$B:$B,$B666)</f>
        <v>131.46112987012401</v>
      </c>
      <c r="I666" s="1">
        <f>SUMIFS(成交额!L:L,成交额!I:I,B666)</f>
        <v>1</v>
      </c>
    </row>
    <row r="667" spans="1:9" ht="20.100000000000001" customHeight="1" x14ac:dyDescent="0.2">
      <c r="A667" s="1">
        <f t="shared" si="21"/>
        <v>666</v>
      </c>
      <c r="B667" s="1" t="s">
        <v>933</v>
      </c>
      <c r="D667" s="1">
        <v>0</v>
      </c>
      <c r="E667" s="1">
        <f>COUNTIFS(各大指数成分股!P:P,B667)</f>
        <v>1</v>
      </c>
      <c r="G667" s="1">
        <f t="shared" si="20"/>
        <v>1</v>
      </c>
      <c r="H667" s="32">
        <f>SUMIFS(成交额!$C:$C,成交额!$B:$B,$B667)</f>
        <v>0</v>
      </c>
      <c r="I667" s="1">
        <f>SUMIFS(成交额!L:L,成交额!I:I,B667)</f>
        <v>0</v>
      </c>
    </row>
    <row r="668" spans="1:9" ht="20.100000000000001" customHeight="1" x14ac:dyDescent="0.2">
      <c r="A668" s="1">
        <f t="shared" si="21"/>
        <v>667</v>
      </c>
      <c r="B668" s="1" t="s">
        <v>1659</v>
      </c>
      <c r="D668" s="1">
        <v>0</v>
      </c>
      <c r="E668" s="1">
        <f>COUNTIFS(各大指数成分股!P:P,B668)</f>
        <v>1</v>
      </c>
      <c r="G668" s="1">
        <f t="shared" si="20"/>
        <v>1</v>
      </c>
      <c r="H668" s="32">
        <f>SUMIFS(成交额!$C:$C,成交额!$B:$B,$B668)</f>
        <v>0</v>
      </c>
      <c r="I668" s="1">
        <f>SUMIFS(成交额!L:L,成交额!I:I,B668)</f>
        <v>0</v>
      </c>
    </row>
    <row r="669" spans="1:9" ht="20.100000000000001" customHeight="1" x14ac:dyDescent="0.2">
      <c r="A669" s="1">
        <f t="shared" si="21"/>
        <v>668</v>
      </c>
      <c r="B669" s="1" t="s">
        <v>677</v>
      </c>
      <c r="D669" s="1">
        <v>0</v>
      </c>
      <c r="E669" s="1">
        <f>COUNTIFS(各大指数成分股!P:P,B669)</f>
        <v>0</v>
      </c>
      <c r="F669" s="1">
        <v>1</v>
      </c>
      <c r="G669" s="1">
        <f t="shared" si="20"/>
        <v>1</v>
      </c>
      <c r="H669" s="32">
        <f>SUMIFS(成交额!$C:$C,成交额!$B:$B,$B669)</f>
        <v>87.303497650850005</v>
      </c>
      <c r="I669" s="1">
        <f>SUMIFS(成交额!L:L,成交额!I:I,B669)</f>
        <v>0</v>
      </c>
    </row>
    <row r="670" spans="1:9" ht="20.100000000000001" customHeight="1" x14ac:dyDescent="0.2">
      <c r="A670" s="1">
        <f t="shared" si="21"/>
        <v>669</v>
      </c>
      <c r="B670" s="1" t="s">
        <v>1668</v>
      </c>
      <c r="D670" s="1">
        <v>0</v>
      </c>
      <c r="E670" s="1">
        <f>COUNTIFS(各大指数成分股!P:P,B670)</f>
        <v>1</v>
      </c>
      <c r="G670" s="1">
        <f t="shared" si="20"/>
        <v>1</v>
      </c>
      <c r="H670" s="32">
        <f>SUMIFS(成交额!$C:$C,成交额!$B:$B,$B670)</f>
        <v>16.114687400099999</v>
      </c>
      <c r="I670" s="1">
        <f>SUMIFS(成交额!L:L,成交额!I:I,B670)</f>
        <v>0</v>
      </c>
    </row>
    <row r="671" spans="1:9" ht="20.100000000000001" customHeight="1" x14ac:dyDescent="0.2">
      <c r="A671" s="1">
        <f t="shared" si="21"/>
        <v>670</v>
      </c>
      <c r="B671" s="1" t="s">
        <v>678</v>
      </c>
      <c r="D671" s="1">
        <v>0</v>
      </c>
      <c r="E671" s="1">
        <f>COUNTIFS(各大指数成分股!P:P,B671)</f>
        <v>1</v>
      </c>
      <c r="G671" s="1">
        <f t="shared" si="20"/>
        <v>1</v>
      </c>
      <c r="H671" s="32">
        <f>SUMIFS(成交额!$C:$C,成交额!$B:$B,$B671)</f>
        <v>32.576332528999998</v>
      </c>
      <c r="I671" s="1">
        <f>SUMIFS(成交额!L:L,成交额!I:I,B671)</f>
        <v>0</v>
      </c>
    </row>
    <row r="672" spans="1:9" ht="20.100000000000001" customHeight="1" x14ac:dyDescent="0.2">
      <c r="A672" s="1">
        <f t="shared" si="21"/>
        <v>671</v>
      </c>
      <c r="B672" s="1" t="s">
        <v>94</v>
      </c>
      <c r="D672" s="1">
        <v>0</v>
      </c>
      <c r="E672" s="1">
        <f>COUNTIFS(各大指数成分股!P:P,B672)</f>
        <v>1</v>
      </c>
      <c r="G672" s="1">
        <f t="shared" si="20"/>
        <v>1</v>
      </c>
      <c r="H672" s="32">
        <f>SUMIFS(成交额!$C:$C,成交额!$B:$B,$B672)</f>
        <v>105.0802097254</v>
      </c>
      <c r="I672" s="1">
        <f>SUMIFS(成交额!L:L,成交额!I:I,B672)</f>
        <v>1</v>
      </c>
    </row>
    <row r="673" spans="1:9" ht="20.100000000000001" customHeight="1" x14ac:dyDescent="0.2">
      <c r="A673" s="1">
        <f t="shared" si="21"/>
        <v>672</v>
      </c>
      <c r="B673" s="1" t="s">
        <v>105</v>
      </c>
      <c r="D673" s="1">
        <v>0</v>
      </c>
      <c r="E673" s="1">
        <f>COUNTIFS(各大指数成分股!P:P,B673)</f>
        <v>0</v>
      </c>
      <c r="F673" s="1">
        <v>1</v>
      </c>
      <c r="G673" s="1">
        <f t="shared" si="20"/>
        <v>1</v>
      </c>
      <c r="H673" s="32">
        <f>SUMIFS(成交额!$C:$C,成交额!$B:$B,$B673)</f>
        <v>239.045212916037</v>
      </c>
      <c r="I673" s="1">
        <f>SUMIFS(成交额!L:L,成交额!I:I,B673)</f>
        <v>1</v>
      </c>
    </row>
    <row r="674" spans="1:9" ht="20.100000000000001" customHeight="1" x14ac:dyDescent="0.2">
      <c r="A674" s="1">
        <f t="shared" si="21"/>
        <v>673</v>
      </c>
      <c r="B674" s="1" t="s">
        <v>1662</v>
      </c>
      <c r="D674" s="1">
        <v>0</v>
      </c>
      <c r="E674" s="1">
        <f>COUNTIFS(各大指数成分股!P:P,B674)</f>
        <v>1</v>
      </c>
      <c r="G674" s="1">
        <f t="shared" si="20"/>
        <v>1</v>
      </c>
      <c r="H674" s="32">
        <f>SUMIFS(成交额!$C:$C,成交额!$B:$B,$B674)</f>
        <v>19.165961637550001</v>
      </c>
      <c r="I674" s="1">
        <f>SUMIFS(成交额!L:L,成交额!I:I,B674)</f>
        <v>0</v>
      </c>
    </row>
    <row r="675" spans="1:9" ht="20.100000000000001" customHeight="1" x14ac:dyDescent="0.2">
      <c r="A675" s="1">
        <f t="shared" si="21"/>
        <v>674</v>
      </c>
      <c r="B675" s="1" t="s">
        <v>1677</v>
      </c>
      <c r="D675" s="1">
        <v>0</v>
      </c>
      <c r="E675" s="1">
        <f>COUNTIFS(各大指数成分股!P:P,B675)</f>
        <v>1</v>
      </c>
      <c r="G675" s="1">
        <f t="shared" si="20"/>
        <v>1</v>
      </c>
      <c r="H675" s="32">
        <f>SUMIFS(成交额!$C:$C,成交额!$B:$B,$B675)</f>
        <v>0</v>
      </c>
      <c r="I675" s="1">
        <f>SUMIFS(成交额!L:L,成交额!I:I,B675)</f>
        <v>0</v>
      </c>
    </row>
    <row r="676" spans="1:9" ht="20.100000000000001" customHeight="1" x14ac:dyDescent="0.2">
      <c r="A676" s="1">
        <f t="shared" si="21"/>
        <v>675</v>
      </c>
      <c r="B676" s="1" t="s">
        <v>1664</v>
      </c>
      <c r="D676" s="1">
        <v>0</v>
      </c>
      <c r="E676" s="1">
        <f>COUNTIFS(各大指数成分股!P:P,B676)</f>
        <v>1</v>
      </c>
      <c r="G676" s="1">
        <f t="shared" si="20"/>
        <v>1</v>
      </c>
      <c r="H676" s="32">
        <f>SUMIFS(成交额!$C:$C,成交额!$B:$B,$B676)</f>
        <v>0</v>
      </c>
      <c r="I676" s="1">
        <f>SUMIFS(成交额!L:L,成交额!I:I,B676)</f>
        <v>0</v>
      </c>
    </row>
    <row r="677" spans="1:9" ht="20.100000000000001" customHeight="1" x14ac:dyDescent="0.2">
      <c r="A677" s="1">
        <f t="shared" si="21"/>
        <v>676</v>
      </c>
      <c r="B677" s="1" t="s">
        <v>95</v>
      </c>
      <c r="D677" s="1">
        <v>0</v>
      </c>
      <c r="E677" s="1">
        <f>COUNTIFS(各大指数成分股!P:P,B677)</f>
        <v>0</v>
      </c>
      <c r="F677" s="1">
        <v>1</v>
      </c>
      <c r="G677" s="1">
        <f t="shared" si="20"/>
        <v>1</v>
      </c>
      <c r="H677" s="32">
        <f>SUMIFS(成交额!$C:$C,成交额!$B:$B,$B677)</f>
        <v>18.468725771599999</v>
      </c>
      <c r="I677" s="1">
        <f>SUMIFS(成交额!L:L,成交额!I:I,B677)</f>
        <v>0</v>
      </c>
    </row>
    <row r="678" spans="1:9" ht="20.100000000000001" customHeight="1" x14ac:dyDescent="0.2">
      <c r="A678" s="1">
        <f t="shared" si="21"/>
        <v>677</v>
      </c>
      <c r="B678" s="1" t="s">
        <v>679</v>
      </c>
      <c r="D678" s="1">
        <v>0</v>
      </c>
      <c r="E678" s="1">
        <f>COUNTIFS(各大指数成分股!P:P,B678)</f>
        <v>1</v>
      </c>
      <c r="G678" s="1">
        <f t="shared" si="20"/>
        <v>1</v>
      </c>
      <c r="H678" s="32">
        <f>SUMIFS(成交额!$C:$C,成交额!$B:$B,$B678)</f>
        <v>198.06328439088699</v>
      </c>
      <c r="I678" s="1">
        <f>SUMIFS(成交额!L:L,成交额!I:I,B678)</f>
        <v>1</v>
      </c>
    </row>
    <row r="679" spans="1:9" ht="20.100000000000001" customHeight="1" x14ac:dyDescent="0.2">
      <c r="A679" s="1">
        <f t="shared" si="21"/>
        <v>678</v>
      </c>
      <c r="B679" s="1" t="s">
        <v>934</v>
      </c>
      <c r="D679" s="1">
        <v>0</v>
      </c>
      <c r="E679" s="1">
        <f>COUNTIFS(各大指数成分股!P:P,B679)</f>
        <v>1</v>
      </c>
      <c r="G679" s="1">
        <f t="shared" si="20"/>
        <v>1</v>
      </c>
      <c r="H679" s="32">
        <f>SUMIFS(成交额!$C:$C,成交额!$B:$B,$B679)</f>
        <v>12.3985358477</v>
      </c>
      <c r="I679" s="1">
        <f>SUMIFS(成交额!L:L,成交额!I:I,B679)</f>
        <v>0</v>
      </c>
    </row>
    <row r="680" spans="1:9" ht="20.100000000000001" customHeight="1" x14ac:dyDescent="0.2">
      <c r="A680" s="1">
        <f t="shared" si="21"/>
        <v>679</v>
      </c>
      <c r="B680" s="1" t="s">
        <v>680</v>
      </c>
      <c r="D680" s="1">
        <v>0</v>
      </c>
      <c r="E680" s="1">
        <f>COUNTIFS(各大指数成分股!P:P,B680)</f>
        <v>1</v>
      </c>
      <c r="G680" s="1">
        <f t="shared" si="20"/>
        <v>1</v>
      </c>
      <c r="H680" s="32">
        <f>SUMIFS(成交额!$C:$C,成交额!$B:$B,$B680)</f>
        <v>114.903729977575</v>
      </c>
      <c r="I680" s="1">
        <f>SUMIFS(成交额!L:L,成交额!I:I,B680)</f>
        <v>1</v>
      </c>
    </row>
    <row r="681" spans="1:9" ht="20.100000000000001" customHeight="1" x14ac:dyDescent="0.2">
      <c r="A681" s="1">
        <f t="shared" si="21"/>
        <v>680</v>
      </c>
      <c r="B681" s="1" t="s">
        <v>681</v>
      </c>
      <c r="D681" s="1">
        <v>0</v>
      </c>
      <c r="E681" s="1">
        <f>COUNTIFS(各大指数成分股!P:P,B681)</f>
        <v>1</v>
      </c>
      <c r="G681" s="1">
        <f t="shared" si="20"/>
        <v>1</v>
      </c>
      <c r="H681" s="32">
        <f>SUMIFS(成交额!$C:$C,成交额!$B:$B,$B681)</f>
        <v>98.236840425899999</v>
      </c>
      <c r="I681" s="1">
        <f>SUMIFS(成交额!L:L,成交额!I:I,B681)</f>
        <v>1</v>
      </c>
    </row>
    <row r="682" spans="1:9" ht="20.100000000000001" customHeight="1" x14ac:dyDescent="0.2">
      <c r="A682" s="1">
        <f t="shared" si="21"/>
        <v>681</v>
      </c>
      <c r="B682" s="1" t="s">
        <v>682</v>
      </c>
      <c r="D682" s="1">
        <v>0</v>
      </c>
      <c r="E682" s="1">
        <f>COUNTIFS(各大指数成分股!P:P,B682)</f>
        <v>0</v>
      </c>
      <c r="F682" s="1">
        <v>1</v>
      </c>
      <c r="G682" s="1">
        <f t="shared" si="20"/>
        <v>1</v>
      </c>
      <c r="H682" s="32">
        <f>SUMIFS(成交额!$C:$C,成交额!$B:$B,$B682)</f>
        <v>249.08082889375001</v>
      </c>
      <c r="I682" s="1">
        <f>SUMIFS(成交额!L:L,成交额!I:I,B682)</f>
        <v>1</v>
      </c>
    </row>
    <row r="683" spans="1:9" ht="20.100000000000001" customHeight="1" x14ac:dyDescent="0.2">
      <c r="A683" s="1">
        <f t="shared" si="21"/>
        <v>682</v>
      </c>
      <c r="B683" s="1" t="s">
        <v>1674</v>
      </c>
      <c r="D683" s="1">
        <v>0</v>
      </c>
      <c r="E683" s="1">
        <f>COUNTIFS(各大指数成分股!P:P,B683)</f>
        <v>1</v>
      </c>
      <c r="G683" s="1">
        <f t="shared" si="20"/>
        <v>1</v>
      </c>
      <c r="H683" s="32">
        <f>SUMIFS(成交额!$C:$C,成交额!$B:$B,$B683)</f>
        <v>0</v>
      </c>
      <c r="I683" s="1">
        <f>SUMIFS(成交额!L:L,成交额!I:I,B683)</f>
        <v>0</v>
      </c>
    </row>
    <row r="684" spans="1:9" ht="20.100000000000001" customHeight="1" x14ac:dyDescent="0.2">
      <c r="A684" s="1">
        <f t="shared" si="21"/>
        <v>683</v>
      </c>
      <c r="B684" s="1" t="s">
        <v>683</v>
      </c>
      <c r="D684" s="1">
        <v>0</v>
      </c>
      <c r="E684" s="1">
        <f>COUNTIFS(各大指数成分股!P:P,B684)</f>
        <v>1</v>
      </c>
      <c r="G684" s="1">
        <f t="shared" si="20"/>
        <v>1</v>
      </c>
      <c r="H684" s="32">
        <f>SUMIFS(成交额!$C:$C,成交额!$B:$B,$B684)</f>
        <v>53.117168335499997</v>
      </c>
      <c r="I684" s="1">
        <f>SUMIFS(成交额!L:L,成交额!I:I,B684)</f>
        <v>1</v>
      </c>
    </row>
    <row r="685" spans="1:9" ht="20.100000000000001" customHeight="1" x14ac:dyDescent="0.2">
      <c r="A685" s="1">
        <f t="shared" si="21"/>
        <v>684</v>
      </c>
      <c r="B685" s="1" t="s">
        <v>686</v>
      </c>
      <c r="D685" s="1">
        <v>0</v>
      </c>
      <c r="E685" s="1">
        <f>COUNTIFS(各大指数成分股!P:P,B685)</f>
        <v>0</v>
      </c>
      <c r="F685" s="1">
        <v>1</v>
      </c>
      <c r="G685" s="1">
        <f t="shared" si="20"/>
        <v>1</v>
      </c>
      <c r="H685" s="32">
        <f>SUMIFS(成交额!$C:$C,成交额!$B:$B,$B685)</f>
        <v>50.643051983999896</v>
      </c>
      <c r="I685" s="1">
        <f>SUMIFS(成交额!L:L,成交额!I:I,B685)</f>
        <v>1</v>
      </c>
    </row>
    <row r="686" spans="1:9" ht="20.100000000000001" customHeight="1" x14ac:dyDescent="0.2">
      <c r="A686" s="1">
        <f t="shared" si="21"/>
        <v>685</v>
      </c>
      <c r="B686" s="1" t="s">
        <v>687</v>
      </c>
      <c r="D686" s="1">
        <v>0</v>
      </c>
      <c r="E686" s="1">
        <f>COUNTIFS(各大指数成分股!P:P,B686)</f>
        <v>1</v>
      </c>
      <c r="G686" s="1">
        <f t="shared" si="20"/>
        <v>1</v>
      </c>
      <c r="H686" s="32">
        <f>SUMIFS(成交额!$C:$C,成交额!$B:$B,$B686)</f>
        <v>353.29567157939999</v>
      </c>
      <c r="I686" s="1">
        <f>SUMIFS(成交额!L:L,成交额!I:I,B686)</f>
        <v>1</v>
      </c>
    </row>
    <row r="687" spans="1:9" ht="20.100000000000001" customHeight="1" x14ac:dyDescent="0.2">
      <c r="A687" s="1">
        <f t="shared" si="21"/>
        <v>686</v>
      </c>
      <c r="B687" s="1" t="s">
        <v>688</v>
      </c>
      <c r="D687" s="1">
        <v>0</v>
      </c>
      <c r="E687" s="1">
        <f>COUNTIFS(各大指数成分股!P:P,B687)</f>
        <v>0</v>
      </c>
      <c r="F687" s="1">
        <v>1</v>
      </c>
      <c r="G687" s="1">
        <f t="shared" si="20"/>
        <v>1</v>
      </c>
      <c r="H687" s="32">
        <f>SUMIFS(成交额!$C:$C,成交额!$B:$B,$B687)</f>
        <v>112.336437346</v>
      </c>
      <c r="I687" s="1">
        <f>SUMIFS(成交额!L:L,成交额!I:I,B687)</f>
        <v>1</v>
      </c>
    </row>
    <row r="688" spans="1:9" ht="20.100000000000001" customHeight="1" x14ac:dyDescent="0.2">
      <c r="A688" s="1">
        <f t="shared" si="21"/>
        <v>687</v>
      </c>
      <c r="B688" s="1" t="s">
        <v>689</v>
      </c>
      <c r="D688" s="1">
        <v>0</v>
      </c>
      <c r="E688" s="1">
        <f>COUNTIFS(各大指数成分股!P:P,B688)</f>
        <v>0</v>
      </c>
      <c r="F688" s="1">
        <v>1</v>
      </c>
      <c r="G688" s="1">
        <f t="shared" si="20"/>
        <v>1</v>
      </c>
      <c r="H688" s="32">
        <f>SUMIFS(成交额!$C:$C,成交额!$B:$B,$B688)</f>
        <v>22.131227018737398</v>
      </c>
      <c r="I688" s="1">
        <f>SUMIFS(成交额!L:L,成交额!I:I,B688)</f>
        <v>0</v>
      </c>
    </row>
    <row r="689" spans="1:9" ht="20.100000000000001" customHeight="1" x14ac:dyDescent="0.2">
      <c r="A689" s="1">
        <f t="shared" si="21"/>
        <v>688</v>
      </c>
      <c r="B689" s="1" t="s">
        <v>690</v>
      </c>
      <c r="D689" s="1">
        <v>0</v>
      </c>
      <c r="E689" s="1">
        <f>COUNTIFS(各大指数成分股!P:P,B689)</f>
        <v>0</v>
      </c>
      <c r="F689" s="1">
        <v>1</v>
      </c>
      <c r="G689" s="1">
        <f t="shared" si="20"/>
        <v>1</v>
      </c>
      <c r="H689" s="32">
        <f>SUMIFS(成交额!$C:$C,成交额!$B:$B,$B689)</f>
        <v>47.734225906124998</v>
      </c>
      <c r="I689" s="1">
        <f>SUMIFS(成交额!L:L,成交额!I:I,B689)</f>
        <v>1</v>
      </c>
    </row>
    <row r="690" spans="1:9" ht="20.100000000000001" customHeight="1" x14ac:dyDescent="0.2">
      <c r="A690" s="1">
        <f t="shared" si="21"/>
        <v>689</v>
      </c>
      <c r="B690" s="1" t="s">
        <v>692</v>
      </c>
      <c r="D690" s="1">
        <v>0</v>
      </c>
      <c r="E690" s="1">
        <f>COUNTIFS(各大指数成分股!P:P,B690)</f>
        <v>0</v>
      </c>
      <c r="F690" s="1">
        <v>1</v>
      </c>
      <c r="G690" s="1">
        <f t="shared" si="20"/>
        <v>1</v>
      </c>
      <c r="H690" s="32">
        <f>SUMIFS(成交额!$C:$C,成交额!$B:$B,$B690)</f>
        <v>51.012715019542497</v>
      </c>
      <c r="I690" s="1">
        <f>SUMIFS(成交额!L:L,成交额!I:I,B690)</f>
        <v>1</v>
      </c>
    </row>
    <row r="691" spans="1:9" ht="20.100000000000001" customHeight="1" x14ac:dyDescent="0.2">
      <c r="A691" s="1">
        <f t="shared" si="21"/>
        <v>690</v>
      </c>
      <c r="B691" s="1" t="s">
        <v>693</v>
      </c>
      <c r="D691" s="1">
        <v>0</v>
      </c>
      <c r="E691" s="1">
        <f>COUNTIFS(各大指数成分股!P:P,B691)</f>
        <v>0</v>
      </c>
      <c r="F691" s="1">
        <v>1</v>
      </c>
      <c r="G691" s="1">
        <f t="shared" si="20"/>
        <v>1</v>
      </c>
      <c r="H691" s="32">
        <f>SUMIFS(成交额!$C:$C,成交额!$B:$B,$B691)</f>
        <v>70.219386333749995</v>
      </c>
      <c r="I691" s="1">
        <f>SUMIFS(成交额!L:L,成交额!I:I,B691)</f>
        <v>1</v>
      </c>
    </row>
    <row r="692" spans="1:9" ht="20.100000000000001" customHeight="1" x14ac:dyDescent="0.2">
      <c r="A692" s="1">
        <f t="shared" si="21"/>
        <v>691</v>
      </c>
      <c r="B692" s="1" t="s">
        <v>694</v>
      </c>
      <c r="D692" s="1">
        <v>0</v>
      </c>
      <c r="E692" s="1">
        <f>COUNTIFS(各大指数成分股!P:P,B692)</f>
        <v>0</v>
      </c>
      <c r="F692" s="1">
        <v>1</v>
      </c>
      <c r="G692" s="1">
        <f t="shared" si="20"/>
        <v>1</v>
      </c>
      <c r="H692" s="32">
        <f>SUMIFS(成交额!$C:$C,成交额!$B:$B,$B692)</f>
        <v>51.336958117899997</v>
      </c>
      <c r="I692" s="1">
        <f>SUMIFS(成交额!L:L,成交额!I:I,B692)</f>
        <v>0</v>
      </c>
    </row>
    <row r="693" spans="1:9" ht="20.100000000000001" customHeight="1" x14ac:dyDescent="0.2">
      <c r="A693" s="1">
        <f t="shared" si="21"/>
        <v>692</v>
      </c>
      <c r="B693" s="1" t="s">
        <v>695</v>
      </c>
      <c r="D693" s="1">
        <v>0</v>
      </c>
      <c r="E693" s="1">
        <f>COUNTIFS(各大指数成分股!P:P,B693)</f>
        <v>0</v>
      </c>
      <c r="F693" s="1">
        <v>1</v>
      </c>
      <c r="G693" s="1">
        <f t="shared" si="20"/>
        <v>1</v>
      </c>
      <c r="H693" s="32">
        <f>SUMIFS(成交额!$C:$C,成交额!$B:$B,$B693)</f>
        <v>24.031127810549901</v>
      </c>
      <c r="I693" s="1">
        <f>SUMIFS(成交额!L:L,成交额!I:I,B693)</f>
        <v>0</v>
      </c>
    </row>
    <row r="694" spans="1:9" ht="20.100000000000001" customHeight="1" x14ac:dyDescent="0.2">
      <c r="A694" s="1">
        <f t="shared" si="21"/>
        <v>693</v>
      </c>
      <c r="B694" s="1" t="s">
        <v>696</v>
      </c>
      <c r="D694" s="1">
        <v>0</v>
      </c>
      <c r="E694" s="1">
        <f>COUNTIFS(各大指数成分股!P:P,B694)</f>
        <v>1</v>
      </c>
      <c r="G694" s="1">
        <f t="shared" si="20"/>
        <v>1</v>
      </c>
      <c r="H694" s="32">
        <f>SUMIFS(成交额!$C:$C,成交额!$B:$B,$B694)</f>
        <v>31.169310078300001</v>
      </c>
      <c r="I694" s="1">
        <f>SUMIFS(成交额!L:L,成交额!I:I,B694)</f>
        <v>0</v>
      </c>
    </row>
    <row r="695" spans="1:9" ht="20.100000000000001" customHeight="1" x14ac:dyDescent="0.2">
      <c r="A695" s="1">
        <f t="shared" si="21"/>
        <v>694</v>
      </c>
      <c r="B695" s="1" t="s">
        <v>697</v>
      </c>
      <c r="D695" s="1">
        <v>0</v>
      </c>
      <c r="E695" s="1">
        <f>COUNTIFS(各大指数成分股!P:P,B695)</f>
        <v>0</v>
      </c>
      <c r="F695" s="1">
        <v>1</v>
      </c>
      <c r="G695" s="1">
        <f t="shared" si="20"/>
        <v>1</v>
      </c>
      <c r="H695" s="32">
        <f>SUMIFS(成交额!$C:$C,成交额!$B:$B,$B695)</f>
        <v>52.890815771550002</v>
      </c>
      <c r="I695" s="1">
        <f>SUMIFS(成交额!L:L,成交额!I:I,B695)</f>
        <v>0</v>
      </c>
    </row>
    <row r="696" spans="1:9" ht="20.100000000000001" customHeight="1" x14ac:dyDescent="0.2">
      <c r="A696" s="1">
        <f t="shared" si="21"/>
        <v>695</v>
      </c>
      <c r="B696" s="1" t="s">
        <v>699</v>
      </c>
      <c r="D696" s="1">
        <v>0</v>
      </c>
      <c r="E696" s="1">
        <f>COUNTIFS(各大指数成分股!P:P,B696)</f>
        <v>0</v>
      </c>
      <c r="F696" s="1">
        <v>1</v>
      </c>
      <c r="G696" s="1">
        <f t="shared" si="20"/>
        <v>1</v>
      </c>
      <c r="H696" s="32">
        <f>SUMIFS(成交额!$C:$C,成交额!$B:$B,$B696)</f>
        <v>39.712354434200002</v>
      </c>
      <c r="I696" s="1">
        <f>SUMIFS(成交额!L:L,成交额!I:I,B696)</f>
        <v>0</v>
      </c>
    </row>
    <row r="697" spans="1:9" ht="20.100000000000001" customHeight="1" x14ac:dyDescent="0.2">
      <c r="A697" s="1">
        <f t="shared" si="21"/>
        <v>696</v>
      </c>
      <c r="B697" s="1" t="s">
        <v>700</v>
      </c>
      <c r="D697" s="1">
        <v>0</v>
      </c>
      <c r="E697" s="1">
        <f>COUNTIFS(各大指数成分股!P:P,B697)</f>
        <v>1</v>
      </c>
      <c r="G697" s="1">
        <f t="shared" si="20"/>
        <v>1</v>
      </c>
      <c r="H697" s="32">
        <f>SUMIFS(成交额!$C:$C,成交额!$B:$B,$B697)</f>
        <v>109.22465788303199</v>
      </c>
      <c r="I697" s="1">
        <f>SUMIFS(成交额!L:L,成交额!I:I,B697)</f>
        <v>1</v>
      </c>
    </row>
    <row r="698" spans="1:9" ht="20.100000000000001" customHeight="1" x14ac:dyDescent="0.2">
      <c r="A698" s="1">
        <f t="shared" si="21"/>
        <v>697</v>
      </c>
      <c r="B698" s="1" t="s">
        <v>702</v>
      </c>
      <c r="D698" s="1">
        <v>0</v>
      </c>
      <c r="E698" s="1">
        <f>COUNTIFS(各大指数成分股!P:P,B698)</f>
        <v>0</v>
      </c>
      <c r="F698" s="1">
        <v>1</v>
      </c>
      <c r="G698" s="1">
        <f t="shared" si="20"/>
        <v>1</v>
      </c>
      <c r="H698" s="32">
        <f>SUMIFS(成交额!$C:$C,成交额!$B:$B,$B698)</f>
        <v>37.974445180425001</v>
      </c>
      <c r="I698" s="1">
        <f>SUMIFS(成交额!L:L,成交额!I:I,B698)</f>
        <v>0</v>
      </c>
    </row>
    <row r="699" spans="1:9" ht="20.100000000000001" customHeight="1" x14ac:dyDescent="0.2">
      <c r="A699" s="1">
        <f t="shared" si="21"/>
        <v>698</v>
      </c>
      <c r="B699" s="1" t="s">
        <v>96</v>
      </c>
      <c r="D699" s="1">
        <v>0</v>
      </c>
      <c r="E699" s="1">
        <f>COUNTIFS(各大指数成分股!P:P,B699)</f>
        <v>1</v>
      </c>
      <c r="G699" s="1">
        <f t="shared" si="20"/>
        <v>1</v>
      </c>
      <c r="H699" s="32">
        <f>SUMIFS(成交额!$C:$C,成交额!$B:$B,$B699)</f>
        <v>53.715603131399902</v>
      </c>
      <c r="I699" s="1">
        <f>SUMIFS(成交额!L:L,成交额!I:I,B699)</f>
        <v>0</v>
      </c>
    </row>
    <row r="700" spans="1:9" ht="20.100000000000001" customHeight="1" x14ac:dyDescent="0.2">
      <c r="A700" s="1">
        <f t="shared" si="21"/>
        <v>699</v>
      </c>
      <c r="B700" s="1" t="s">
        <v>705</v>
      </c>
      <c r="D700" s="1">
        <v>0</v>
      </c>
      <c r="E700" s="1">
        <f>COUNTIFS(各大指数成分股!P:P,B700)</f>
        <v>1</v>
      </c>
      <c r="G700" s="1">
        <f t="shared" si="20"/>
        <v>1</v>
      </c>
      <c r="H700" s="32">
        <f>SUMIFS(成交额!$C:$C,成交额!$B:$B,$B700)</f>
        <v>25.623388649299901</v>
      </c>
      <c r="I700" s="1">
        <f>SUMIFS(成交额!L:L,成交额!I:I,B700)</f>
        <v>0</v>
      </c>
    </row>
    <row r="701" spans="1:9" ht="20.100000000000001" customHeight="1" x14ac:dyDescent="0.2">
      <c r="A701" s="1">
        <f t="shared" si="21"/>
        <v>700</v>
      </c>
      <c r="B701" s="1" t="s">
        <v>937</v>
      </c>
      <c r="D701" s="1">
        <v>0</v>
      </c>
      <c r="E701" s="1">
        <f>COUNTIFS(各大指数成分股!P:P,B701)</f>
        <v>1</v>
      </c>
      <c r="G701" s="1">
        <f t="shared" si="20"/>
        <v>1</v>
      </c>
      <c r="H701" s="32">
        <f>SUMIFS(成交额!$C:$C,成交额!$B:$B,$B701)</f>
        <v>13.097984213599901</v>
      </c>
      <c r="I701" s="1">
        <f>SUMIFS(成交额!L:L,成交额!I:I,B701)</f>
        <v>0</v>
      </c>
    </row>
    <row r="702" spans="1:9" ht="20.100000000000001" customHeight="1" x14ac:dyDescent="0.2">
      <c r="A702" s="1">
        <f t="shared" si="21"/>
        <v>701</v>
      </c>
      <c r="B702" s="1" t="s">
        <v>707</v>
      </c>
      <c r="D702" s="1">
        <v>0</v>
      </c>
      <c r="E702" s="1">
        <f>COUNTIFS(各大指数成分股!P:P,B702)</f>
        <v>0</v>
      </c>
      <c r="F702" s="1">
        <v>1</v>
      </c>
      <c r="G702" s="1">
        <f t="shared" si="20"/>
        <v>1</v>
      </c>
      <c r="H702" s="32">
        <f>SUMIFS(成交额!$C:$C,成交额!$B:$B,$B702)</f>
        <v>80.129871098124994</v>
      </c>
      <c r="I702" s="1">
        <f>SUMIFS(成交额!L:L,成交额!I:I,B702)</f>
        <v>1</v>
      </c>
    </row>
    <row r="703" spans="1:9" ht="20.100000000000001" customHeight="1" x14ac:dyDescent="0.2">
      <c r="A703" s="1">
        <f t="shared" si="21"/>
        <v>702</v>
      </c>
      <c r="B703" s="1" t="s">
        <v>708</v>
      </c>
      <c r="D703" s="1">
        <v>0</v>
      </c>
      <c r="E703" s="1">
        <f>COUNTIFS(各大指数成分股!P:P,B703)</f>
        <v>0</v>
      </c>
      <c r="F703" s="1">
        <v>1</v>
      </c>
      <c r="G703" s="1">
        <f t="shared" si="20"/>
        <v>1</v>
      </c>
      <c r="H703" s="32">
        <f>SUMIFS(成交额!$C:$C,成交额!$B:$B,$B703)</f>
        <v>35.354645959999999</v>
      </c>
      <c r="I703" s="1">
        <f>SUMIFS(成交额!L:L,成交额!I:I,B703)</f>
        <v>0</v>
      </c>
    </row>
    <row r="704" spans="1:9" ht="20.100000000000001" customHeight="1" x14ac:dyDescent="0.2">
      <c r="A704" s="1">
        <f t="shared" si="21"/>
        <v>703</v>
      </c>
      <c r="B704" s="1" t="s">
        <v>709</v>
      </c>
      <c r="D704" s="1">
        <v>0</v>
      </c>
      <c r="E704" s="1">
        <f>COUNTIFS(各大指数成分股!P:P,B704)</f>
        <v>0</v>
      </c>
      <c r="F704" s="1">
        <v>1</v>
      </c>
      <c r="G704" s="1">
        <f t="shared" si="20"/>
        <v>1</v>
      </c>
      <c r="H704" s="32">
        <f>SUMIFS(成交额!$C:$C,成交额!$B:$B,$B704)</f>
        <v>331.91893383082498</v>
      </c>
      <c r="I704" s="1">
        <f>SUMIFS(成交额!L:L,成交额!I:I,B704)</f>
        <v>1</v>
      </c>
    </row>
    <row r="705" spans="1:9" ht="20.100000000000001" customHeight="1" x14ac:dyDescent="0.2">
      <c r="A705" s="1">
        <f t="shared" si="21"/>
        <v>704</v>
      </c>
      <c r="B705" s="1" t="s">
        <v>1683</v>
      </c>
      <c r="D705" s="1">
        <v>0</v>
      </c>
      <c r="E705" s="1">
        <f>COUNTIFS(各大指数成分股!P:P,B705)</f>
        <v>1</v>
      </c>
      <c r="G705" s="1">
        <f t="shared" si="20"/>
        <v>1</v>
      </c>
      <c r="H705" s="32">
        <f>SUMIFS(成交额!$C:$C,成交额!$B:$B,$B705)</f>
        <v>0</v>
      </c>
      <c r="I705" s="1">
        <f>SUMIFS(成交额!L:L,成交额!I:I,B705)</f>
        <v>0</v>
      </c>
    </row>
    <row r="706" spans="1:9" ht="20.100000000000001" customHeight="1" x14ac:dyDescent="0.2">
      <c r="A706" s="1">
        <f t="shared" si="21"/>
        <v>705</v>
      </c>
      <c r="B706" s="1" t="s">
        <v>939</v>
      </c>
      <c r="D706" s="1">
        <v>0</v>
      </c>
      <c r="E706" s="1">
        <f>COUNTIFS(各大指数成分股!P:P,B706)</f>
        <v>1</v>
      </c>
      <c r="G706" s="1">
        <f t="shared" ref="G706:G773" si="22">COUNTIFS(B:B,B706)</f>
        <v>1</v>
      </c>
      <c r="H706" s="32">
        <f>SUMIFS(成交额!$C:$C,成交额!$B:$B,$B706)</f>
        <v>0</v>
      </c>
      <c r="I706" s="1">
        <f>SUMIFS(成交额!L:L,成交额!I:I,B706)</f>
        <v>0</v>
      </c>
    </row>
    <row r="707" spans="1:9" ht="20.100000000000001" customHeight="1" x14ac:dyDescent="0.2">
      <c r="A707" s="1">
        <f t="shared" ref="A707:A770" si="23">1+A706</f>
        <v>706</v>
      </c>
      <c r="B707" s="1" t="s">
        <v>710</v>
      </c>
      <c r="D707" s="1">
        <v>0</v>
      </c>
      <c r="E707" s="1">
        <f>COUNTIFS(各大指数成分股!P:P,B707)</f>
        <v>1</v>
      </c>
      <c r="G707" s="1">
        <f t="shared" si="22"/>
        <v>1</v>
      </c>
      <c r="H707" s="32">
        <f>SUMIFS(成交额!$C:$C,成交额!$B:$B,$B707)</f>
        <v>0</v>
      </c>
      <c r="I707" s="1">
        <f>SUMIFS(成交额!L:L,成交额!I:I,B707)</f>
        <v>0</v>
      </c>
    </row>
    <row r="708" spans="1:9" ht="20.100000000000001" customHeight="1" x14ac:dyDescent="0.2">
      <c r="A708" s="1">
        <f t="shared" si="23"/>
        <v>707</v>
      </c>
      <c r="B708" s="1" t="s">
        <v>712</v>
      </c>
      <c r="D708" s="1">
        <v>0</v>
      </c>
      <c r="E708" s="1">
        <f>COUNTIFS(各大指数成分股!P:P,B708)</f>
        <v>0</v>
      </c>
      <c r="F708" s="1">
        <v>1</v>
      </c>
      <c r="G708" s="1">
        <f t="shared" si="22"/>
        <v>1</v>
      </c>
      <c r="H708" s="32">
        <f>SUMIFS(成交额!$C:$C,成交额!$B:$B,$B708)</f>
        <v>157.51268585998699</v>
      </c>
      <c r="I708" s="1">
        <f>SUMIFS(成交额!L:L,成交额!I:I,B708)</f>
        <v>1</v>
      </c>
    </row>
    <row r="709" spans="1:9" ht="20.100000000000001" customHeight="1" x14ac:dyDescent="0.2">
      <c r="A709" s="1">
        <f t="shared" si="23"/>
        <v>708</v>
      </c>
      <c r="B709" s="1" t="s">
        <v>713</v>
      </c>
      <c r="D709" s="1">
        <v>0</v>
      </c>
      <c r="E709" s="1">
        <f>COUNTIFS(各大指数成分股!P:P,B709)</f>
        <v>0</v>
      </c>
      <c r="F709" s="1">
        <v>1</v>
      </c>
      <c r="G709" s="1">
        <f t="shared" si="22"/>
        <v>1</v>
      </c>
      <c r="H709" s="32">
        <f>SUMIFS(成交额!$C:$C,成交额!$B:$B,$B709)</f>
        <v>20.078025592700001</v>
      </c>
      <c r="I709" s="1">
        <f>SUMIFS(成交额!L:L,成交额!I:I,B709)</f>
        <v>0</v>
      </c>
    </row>
    <row r="710" spans="1:9" ht="20.100000000000001" customHeight="1" x14ac:dyDescent="0.2">
      <c r="A710" s="1">
        <f t="shared" si="23"/>
        <v>709</v>
      </c>
      <c r="B710" s="1" t="s">
        <v>714</v>
      </c>
      <c r="D710" s="1">
        <v>0</v>
      </c>
      <c r="E710" s="1">
        <f>COUNTIFS(各大指数成分股!P:P,B710)</f>
        <v>1</v>
      </c>
      <c r="G710" s="1">
        <f t="shared" si="22"/>
        <v>1</v>
      </c>
      <c r="H710" s="32">
        <f>SUMIFS(成交额!$C:$C,成交额!$B:$B,$B710)</f>
        <v>25.024637641875</v>
      </c>
      <c r="I710" s="1">
        <f>SUMIFS(成交额!L:L,成交额!I:I,B710)</f>
        <v>0</v>
      </c>
    </row>
    <row r="711" spans="1:9" ht="20.100000000000001" customHeight="1" x14ac:dyDescent="0.2">
      <c r="A711" s="1">
        <f t="shared" si="23"/>
        <v>710</v>
      </c>
      <c r="B711" s="1" t="s">
        <v>715</v>
      </c>
      <c r="D711" s="1">
        <v>0</v>
      </c>
      <c r="E711" s="1">
        <f>COUNTIFS(各大指数成分股!P:P,B711)</f>
        <v>1</v>
      </c>
      <c r="G711" s="1">
        <f t="shared" si="22"/>
        <v>1</v>
      </c>
      <c r="H711" s="32">
        <f>SUMIFS(成交额!$C:$C,成交额!$B:$B,$B711)</f>
        <v>22.775187229412499</v>
      </c>
      <c r="I711" s="1">
        <f>SUMIFS(成交额!L:L,成交额!I:I,B711)</f>
        <v>0</v>
      </c>
    </row>
    <row r="712" spans="1:9" ht="20.100000000000001" customHeight="1" x14ac:dyDescent="0.2">
      <c r="A712" s="1">
        <f t="shared" si="23"/>
        <v>711</v>
      </c>
      <c r="B712" s="1" t="s">
        <v>716</v>
      </c>
      <c r="D712" s="1">
        <v>0</v>
      </c>
      <c r="E712" s="1">
        <f>COUNTIFS(各大指数成分股!P:P,B712)</f>
        <v>0</v>
      </c>
      <c r="F712" s="1">
        <v>1</v>
      </c>
      <c r="G712" s="1">
        <f t="shared" si="22"/>
        <v>1</v>
      </c>
      <c r="H712" s="32">
        <f>SUMIFS(成交额!$C:$C,成交额!$B:$B,$B712)</f>
        <v>57.665318141250701</v>
      </c>
      <c r="I712" s="1">
        <f>SUMIFS(成交额!L:L,成交额!I:I,B712)</f>
        <v>1</v>
      </c>
    </row>
    <row r="713" spans="1:9" ht="20.100000000000001" customHeight="1" x14ac:dyDescent="0.2">
      <c r="A713" s="1">
        <f t="shared" si="23"/>
        <v>712</v>
      </c>
      <c r="B713" s="1" t="s">
        <v>717</v>
      </c>
      <c r="D713" s="1">
        <v>0</v>
      </c>
      <c r="E713" s="1">
        <f>COUNTIFS(各大指数成分股!P:P,B713)</f>
        <v>0</v>
      </c>
      <c r="F713" s="1">
        <v>1</v>
      </c>
      <c r="G713" s="1">
        <f t="shared" si="22"/>
        <v>1</v>
      </c>
      <c r="H713" s="32">
        <f>SUMIFS(成交额!$C:$C,成交额!$B:$B,$B713)</f>
        <v>44.721564200634397</v>
      </c>
      <c r="I713" s="1">
        <f>SUMIFS(成交额!L:L,成交额!I:I,B713)</f>
        <v>0</v>
      </c>
    </row>
    <row r="714" spans="1:9" ht="20.100000000000001" customHeight="1" x14ac:dyDescent="0.2">
      <c r="A714" s="1">
        <f t="shared" si="23"/>
        <v>713</v>
      </c>
      <c r="B714" s="1" t="s">
        <v>718</v>
      </c>
      <c r="D714" s="1">
        <v>0</v>
      </c>
      <c r="E714" s="1">
        <f>COUNTIFS(各大指数成分股!P:P,B714)</f>
        <v>0</v>
      </c>
      <c r="F714" s="1">
        <v>1</v>
      </c>
      <c r="G714" s="1">
        <f t="shared" si="22"/>
        <v>1</v>
      </c>
      <c r="H714" s="32">
        <f>SUMIFS(成交额!$C:$C,成交额!$B:$B,$B714)</f>
        <v>109.9103197698</v>
      </c>
      <c r="I714" s="1">
        <f>SUMIFS(成交额!L:L,成交额!I:I,B714)</f>
        <v>1</v>
      </c>
    </row>
    <row r="715" spans="1:9" ht="20.100000000000001" customHeight="1" x14ac:dyDescent="0.2">
      <c r="A715" s="1">
        <f t="shared" si="23"/>
        <v>714</v>
      </c>
      <c r="B715" s="1" t="s">
        <v>719</v>
      </c>
      <c r="D715" s="1">
        <v>0</v>
      </c>
      <c r="E715" s="1">
        <f>COUNTIFS(各大指数成分股!P:P,B715)</f>
        <v>0</v>
      </c>
      <c r="F715" s="1">
        <v>1</v>
      </c>
      <c r="G715" s="1">
        <f t="shared" si="22"/>
        <v>1</v>
      </c>
      <c r="H715" s="32">
        <f>SUMIFS(成交额!$C:$C,成交额!$B:$B,$B715)</f>
        <v>33.069677235100002</v>
      </c>
      <c r="I715" s="1">
        <f>SUMIFS(成交额!L:L,成交额!I:I,B715)</f>
        <v>0</v>
      </c>
    </row>
    <row r="716" spans="1:9" ht="20.100000000000001" customHeight="1" x14ac:dyDescent="0.2">
      <c r="A716" s="1">
        <f t="shared" si="23"/>
        <v>715</v>
      </c>
      <c r="B716" s="1" t="s">
        <v>720</v>
      </c>
      <c r="D716" s="1">
        <v>0</v>
      </c>
      <c r="E716" s="1">
        <f>COUNTIFS(各大指数成分股!P:P,B716)</f>
        <v>0</v>
      </c>
      <c r="F716" s="1">
        <v>1</v>
      </c>
      <c r="G716" s="1">
        <f t="shared" si="22"/>
        <v>1</v>
      </c>
      <c r="H716" s="32">
        <f>SUMIFS(成交额!$C:$C,成交额!$B:$B,$B716)</f>
        <v>164.17060425</v>
      </c>
      <c r="I716" s="1">
        <f>SUMIFS(成交额!L:L,成交额!I:I,B716)</f>
        <v>1</v>
      </c>
    </row>
    <row r="717" spans="1:9" ht="20.100000000000001" customHeight="1" x14ac:dyDescent="0.2">
      <c r="A717" s="1">
        <f t="shared" si="23"/>
        <v>716</v>
      </c>
      <c r="B717" s="1" t="s">
        <v>721</v>
      </c>
      <c r="D717" s="1">
        <v>0</v>
      </c>
      <c r="E717" s="1">
        <f>COUNTIFS(各大指数成分股!P:P,B717)</f>
        <v>1</v>
      </c>
      <c r="G717" s="1">
        <f t="shared" si="22"/>
        <v>1</v>
      </c>
      <c r="H717" s="32">
        <f>SUMIFS(成交额!$C:$C,成交额!$B:$B,$B717)</f>
        <v>159.84337394431199</v>
      </c>
      <c r="I717" s="1">
        <f>SUMIFS(成交额!L:L,成交额!I:I,B717)</f>
        <v>1</v>
      </c>
    </row>
    <row r="718" spans="1:9" ht="20.100000000000001" customHeight="1" x14ac:dyDescent="0.2">
      <c r="A718" s="1">
        <f t="shared" si="23"/>
        <v>717</v>
      </c>
      <c r="B718" s="1" t="s">
        <v>1694</v>
      </c>
      <c r="D718" s="1">
        <v>0</v>
      </c>
      <c r="E718" s="1">
        <f>COUNTIFS(各大指数成分股!P:P,B718)</f>
        <v>1</v>
      </c>
      <c r="G718" s="1">
        <f t="shared" si="22"/>
        <v>1</v>
      </c>
      <c r="H718" s="32">
        <f>SUMIFS(成交额!$C:$C,成交额!$B:$B,$B718)</f>
        <v>0</v>
      </c>
      <c r="I718" s="1">
        <f>SUMIFS(成交额!L:L,成交额!I:I,B718)</f>
        <v>0</v>
      </c>
    </row>
    <row r="719" spans="1:9" ht="20.100000000000001" customHeight="1" x14ac:dyDescent="0.2">
      <c r="A719" s="1">
        <f t="shared" si="23"/>
        <v>718</v>
      </c>
      <c r="B719" s="1" t="s">
        <v>940</v>
      </c>
      <c r="D719" s="1">
        <v>0</v>
      </c>
      <c r="E719" s="1">
        <f>COUNTIFS(各大指数成分股!P:P,B719)</f>
        <v>1</v>
      </c>
      <c r="G719" s="1">
        <f t="shared" si="22"/>
        <v>1</v>
      </c>
      <c r="H719" s="32">
        <f>SUMIFS(成交额!$C:$C,成交额!$B:$B,$B719)</f>
        <v>0</v>
      </c>
      <c r="I719" s="1">
        <f>SUMIFS(成交额!L:L,成交额!I:I,B719)</f>
        <v>0</v>
      </c>
    </row>
    <row r="720" spans="1:9" ht="20.100000000000001" customHeight="1" x14ac:dyDescent="0.2">
      <c r="A720" s="1">
        <f t="shared" si="23"/>
        <v>719</v>
      </c>
      <c r="B720" s="1" t="s">
        <v>723</v>
      </c>
      <c r="D720" s="1">
        <v>0</v>
      </c>
      <c r="E720" s="1">
        <f>COUNTIFS(各大指数成分股!P:P,B720)</f>
        <v>1</v>
      </c>
      <c r="G720" s="1">
        <f t="shared" si="22"/>
        <v>1</v>
      </c>
      <c r="H720" s="32">
        <f>SUMIFS(成交额!$C:$C,成交额!$B:$B,$B720)</f>
        <v>50.841721416863997</v>
      </c>
      <c r="I720" s="1">
        <f>SUMIFS(成交额!L:L,成交额!I:I,B720)</f>
        <v>0</v>
      </c>
    </row>
    <row r="721" spans="1:9" ht="20.100000000000001" customHeight="1" x14ac:dyDescent="0.2">
      <c r="A721" s="1">
        <f t="shared" si="23"/>
        <v>720</v>
      </c>
      <c r="B721" s="1" t="s">
        <v>724</v>
      </c>
      <c r="D721" s="1">
        <v>0</v>
      </c>
      <c r="E721" s="1">
        <f>COUNTIFS(各大指数成分股!P:P,B721)</f>
        <v>1</v>
      </c>
      <c r="G721" s="1">
        <f t="shared" si="22"/>
        <v>1</v>
      </c>
      <c r="H721" s="32">
        <f>SUMIFS(成交额!$C:$C,成交额!$B:$B,$B721)</f>
        <v>94.685354487862497</v>
      </c>
      <c r="I721" s="1">
        <f>SUMIFS(成交额!L:L,成交额!I:I,B721)</f>
        <v>0</v>
      </c>
    </row>
    <row r="722" spans="1:9" ht="20.100000000000001" customHeight="1" x14ac:dyDescent="0.2">
      <c r="A722" s="1">
        <f t="shared" si="23"/>
        <v>721</v>
      </c>
      <c r="B722" s="1" t="s">
        <v>725</v>
      </c>
      <c r="D722" s="1">
        <v>0</v>
      </c>
      <c r="E722" s="1">
        <f>COUNTIFS(各大指数成分股!P:P,B722)</f>
        <v>1</v>
      </c>
      <c r="G722" s="1">
        <f t="shared" si="22"/>
        <v>1</v>
      </c>
      <c r="H722" s="32">
        <f>SUMIFS(成交额!$C:$C,成交额!$B:$B,$B722)</f>
        <v>74.808083416274997</v>
      </c>
      <c r="I722" s="1">
        <f>SUMIFS(成交额!L:L,成交额!I:I,B722)</f>
        <v>0</v>
      </c>
    </row>
    <row r="723" spans="1:9" ht="20.100000000000001" customHeight="1" x14ac:dyDescent="0.2">
      <c r="A723" s="1">
        <f t="shared" si="23"/>
        <v>722</v>
      </c>
      <c r="B723" s="1" t="s">
        <v>941</v>
      </c>
      <c r="D723" s="1">
        <v>0</v>
      </c>
      <c r="E723" s="1">
        <f>COUNTIFS(各大指数成分股!P:P,B723)</f>
        <v>1</v>
      </c>
      <c r="G723" s="1">
        <f t="shared" si="22"/>
        <v>1</v>
      </c>
      <c r="H723" s="32">
        <f>SUMIFS(成交额!$C:$C,成交额!$B:$B,$B723)</f>
        <v>0</v>
      </c>
      <c r="I723" s="1">
        <f>SUMIFS(成交额!L:L,成交额!I:I,B723)</f>
        <v>0</v>
      </c>
    </row>
    <row r="724" spans="1:9" ht="20.100000000000001" customHeight="1" x14ac:dyDescent="0.2">
      <c r="A724" s="1">
        <f t="shared" si="23"/>
        <v>723</v>
      </c>
      <c r="B724" s="1" t="s">
        <v>726</v>
      </c>
      <c r="D724" s="1">
        <v>0</v>
      </c>
      <c r="E724" s="1">
        <f>COUNTIFS(各大指数成分股!P:P,B724)</f>
        <v>1</v>
      </c>
      <c r="G724" s="1">
        <f t="shared" si="22"/>
        <v>1</v>
      </c>
      <c r="H724" s="32">
        <f>SUMIFS(成交额!$C:$C,成交额!$B:$B,$B724)</f>
        <v>34.763541745624998</v>
      </c>
      <c r="I724" s="1">
        <f>SUMIFS(成交额!L:L,成交额!I:I,B724)</f>
        <v>0</v>
      </c>
    </row>
    <row r="725" spans="1:9" ht="20.100000000000001" customHeight="1" x14ac:dyDescent="0.2">
      <c r="A725" s="1">
        <f t="shared" si="23"/>
        <v>724</v>
      </c>
      <c r="B725" s="1" t="s">
        <v>727</v>
      </c>
      <c r="D725" s="1">
        <v>0</v>
      </c>
      <c r="E725" s="1">
        <f>COUNTIFS(各大指数成分股!P:P,B725)</f>
        <v>1</v>
      </c>
      <c r="G725" s="1">
        <f t="shared" si="22"/>
        <v>1</v>
      </c>
      <c r="H725" s="32">
        <f>SUMIFS(成交额!$C:$C,成交额!$B:$B,$B725)</f>
        <v>248.824912336849</v>
      </c>
      <c r="I725" s="1">
        <f>SUMIFS(成交额!L:L,成交额!I:I,B725)</f>
        <v>1</v>
      </c>
    </row>
    <row r="726" spans="1:9" ht="20.100000000000001" customHeight="1" x14ac:dyDescent="0.2">
      <c r="A726" s="1">
        <f t="shared" si="23"/>
        <v>725</v>
      </c>
      <c r="B726" s="1" t="s">
        <v>942</v>
      </c>
      <c r="D726" s="1">
        <v>0</v>
      </c>
      <c r="E726" s="1">
        <f>COUNTIFS(各大指数成分股!P:P,B726)</f>
        <v>1</v>
      </c>
      <c r="G726" s="1">
        <f t="shared" si="22"/>
        <v>1</v>
      </c>
      <c r="H726" s="32">
        <f>SUMIFS(成交额!$C:$C,成交额!$B:$B,$B726)</f>
        <v>0</v>
      </c>
      <c r="I726" s="1">
        <f>SUMIFS(成交额!L:L,成交额!I:I,B726)</f>
        <v>0</v>
      </c>
    </row>
    <row r="727" spans="1:9" ht="20.100000000000001" customHeight="1" x14ac:dyDescent="0.2">
      <c r="A727" s="1">
        <f t="shared" si="23"/>
        <v>726</v>
      </c>
      <c r="B727" s="1" t="s">
        <v>97</v>
      </c>
      <c r="D727" s="1">
        <v>0</v>
      </c>
      <c r="E727" s="1">
        <f>COUNTIFS(各大指数成分股!P:P,B727)</f>
        <v>0</v>
      </c>
      <c r="F727" s="1">
        <v>1</v>
      </c>
      <c r="G727" s="1">
        <f t="shared" si="22"/>
        <v>1</v>
      </c>
      <c r="H727" s="32">
        <f>SUMIFS(成交额!$C:$C,成交额!$B:$B,$B727)</f>
        <v>86.420286960755007</v>
      </c>
      <c r="I727" s="1">
        <f>SUMIFS(成交额!L:L,成交额!I:I,B727)</f>
        <v>0</v>
      </c>
    </row>
    <row r="728" spans="1:9" ht="20.100000000000001" customHeight="1" x14ac:dyDescent="0.2">
      <c r="A728" s="1">
        <f t="shared" si="23"/>
        <v>727</v>
      </c>
      <c r="B728" s="1" t="s">
        <v>728</v>
      </c>
      <c r="D728" s="1">
        <v>0</v>
      </c>
      <c r="E728" s="1">
        <f>COUNTIFS(各大指数成分股!P:P,B728)</f>
        <v>1</v>
      </c>
      <c r="G728" s="1">
        <f t="shared" si="22"/>
        <v>1</v>
      </c>
      <c r="H728" s="32">
        <f>SUMIFS(成交额!$C:$C,成交额!$B:$B,$B728)</f>
        <v>90.836792337150001</v>
      </c>
      <c r="I728" s="1">
        <f>SUMIFS(成交额!L:L,成交额!I:I,B728)</f>
        <v>0</v>
      </c>
    </row>
    <row r="729" spans="1:9" ht="20.100000000000001" customHeight="1" x14ac:dyDescent="0.2">
      <c r="A729" s="1">
        <f t="shared" si="23"/>
        <v>728</v>
      </c>
      <c r="B729" s="1" t="s">
        <v>729</v>
      </c>
      <c r="D729" s="1">
        <v>0</v>
      </c>
      <c r="E729" s="1">
        <f>COUNTIFS(各大指数成分股!P:P,B729)</f>
        <v>1</v>
      </c>
      <c r="G729" s="1">
        <f t="shared" si="22"/>
        <v>1</v>
      </c>
      <c r="H729" s="32">
        <f>SUMIFS(成交额!$C:$C,成交额!$B:$B,$B729)</f>
        <v>40.2155432311</v>
      </c>
      <c r="I729" s="1">
        <f>SUMIFS(成交额!L:L,成交额!I:I,B729)</f>
        <v>1</v>
      </c>
    </row>
    <row r="730" spans="1:9" ht="20.100000000000001" customHeight="1" x14ac:dyDescent="0.2">
      <c r="A730" s="1">
        <f t="shared" si="23"/>
        <v>729</v>
      </c>
      <c r="B730" s="1" t="s">
        <v>730</v>
      </c>
      <c r="D730" s="1">
        <v>0</v>
      </c>
      <c r="E730" s="1">
        <f>COUNTIFS(各大指数成分股!P:P,B730)</f>
        <v>1</v>
      </c>
      <c r="G730" s="1">
        <f t="shared" si="22"/>
        <v>1</v>
      </c>
      <c r="H730" s="32">
        <f>SUMIFS(成交额!$C:$C,成交额!$B:$B,$B730)</f>
        <v>34.765046152274998</v>
      </c>
      <c r="I730" s="1">
        <f>SUMIFS(成交额!L:L,成交额!I:I,B730)</f>
        <v>0</v>
      </c>
    </row>
    <row r="731" spans="1:9" ht="20.100000000000001" customHeight="1" x14ac:dyDescent="0.2">
      <c r="A731" s="1">
        <f t="shared" si="23"/>
        <v>730</v>
      </c>
      <c r="B731" s="1" t="s">
        <v>731</v>
      </c>
      <c r="D731" s="1">
        <v>0</v>
      </c>
      <c r="E731" s="1">
        <f>COUNTIFS(各大指数成分股!P:P,B731)</f>
        <v>1</v>
      </c>
      <c r="G731" s="1">
        <f t="shared" si="22"/>
        <v>1</v>
      </c>
      <c r="H731" s="32">
        <f>SUMIFS(成交额!$C:$C,成交额!$B:$B,$B731)</f>
        <v>265.444256562649</v>
      </c>
      <c r="I731" s="1">
        <f>SUMIFS(成交额!L:L,成交额!I:I,B731)</f>
        <v>1</v>
      </c>
    </row>
    <row r="732" spans="1:9" ht="20.100000000000001" customHeight="1" x14ac:dyDescent="0.2">
      <c r="A732" s="1">
        <f t="shared" si="23"/>
        <v>731</v>
      </c>
      <c r="B732" s="1" t="s">
        <v>1692</v>
      </c>
      <c r="D732" s="1">
        <v>0</v>
      </c>
      <c r="E732" s="1">
        <f>COUNTIFS(各大指数成分股!P:P,B732)</f>
        <v>1</v>
      </c>
      <c r="G732" s="1">
        <f t="shared" si="22"/>
        <v>1</v>
      </c>
      <c r="H732" s="32">
        <f>SUMIFS(成交额!$C:$C,成交额!$B:$B,$B732)</f>
        <v>0</v>
      </c>
      <c r="I732" s="1">
        <f>SUMIFS(成交额!L:L,成交额!I:I,B732)</f>
        <v>0</v>
      </c>
    </row>
    <row r="733" spans="1:9" ht="20.100000000000001" customHeight="1" x14ac:dyDescent="0.2">
      <c r="A733" s="1">
        <f t="shared" si="23"/>
        <v>732</v>
      </c>
      <c r="B733" s="1" t="s">
        <v>1709</v>
      </c>
      <c r="D733" s="1">
        <v>0</v>
      </c>
      <c r="E733" s="1">
        <f>COUNTIFS(各大指数成分股!P:P,B733)</f>
        <v>1</v>
      </c>
      <c r="G733" s="1">
        <f t="shared" si="22"/>
        <v>1</v>
      </c>
      <c r="H733" s="32">
        <f>SUMIFS(成交额!$C:$C,成交额!$B:$B,$B733)</f>
        <v>17.403316227569999</v>
      </c>
      <c r="I733" s="1">
        <f>SUMIFS(成交额!L:L,成交额!I:I,B733)</f>
        <v>0</v>
      </c>
    </row>
    <row r="734" spans="1:9" ht="20.100000000000001" customHeight="1" x14ac:dyDescent="0.2">
      <c r="A734" s="1">
        <f t="shared" si="23"/>
        <v>733</v>
      </c>
      <c r="B734" s="1" t="s">
        <v>1705</v>
      </c>
      <c r="D734" s="1">
        <v>0</v>
      </c>
      <c r="E734" s="1">
        <f>COUNTIFS(各大指数成分股!P:P,B734)</f>
        <v>1</v>
      </c>
      <c r="G734" s="1">
        <f t="shared" si="22"/>
        <v>1</v>
      </c>
      <c r="H734" s="32">
        <f>SUMIFS(成交额!$C:$C,成交额!$B:$B,$B734)</f>
        <v>0</v>
      </c>
      <c r="I734" s="1">
        <f>SUMIFS(成交额!L:L,成交额!I:I,B734)</f>
        <v>0</v>
      </c>
    </row>
    <row r="735" spans="1:9" ht="20.100000000000001" customHeight="1" x14ac:dyDescent="0.2">
      <c r="A735" s="1">
        <f t="shared" si="23"/>
        <v>734</v>
      </c>
      <c r="B735" s="1" t="s">
        <v>943</v>
      </c>
      <c r="D735" s="1">
        <v>0</v>
      </c>
      <c r="E735" s="1">
        <f>COUNTIFS(各大指数成分股!P:P,B735)</f>
        <v>1</v>
      </c>
      <c r="G735" s="1">
        <f t="shared" si="22"/>
        <v>1</v>
      </c>
      <c r="H735" s="32">
        <f>SUMIFS(成交额!$C:$C,成交额!$B:$B,$B735)</f>
        <v>16.247626488674999</v>
      </c>
      <c r="I735" s="1">
        <f>SUMIFS(成交额!L:L,成交额!I:I,B735)</f>
        <v>0</v>
      </c>
    </row>
    <row r="736" spans="1:9" ht="20.100000000000001" customHeight="1" x14ac:dyDescent="0.2">
      <c r="A736" s="1">
        <f t="shared" si="23"/>
        <v>735</v>
      </c>
      <c r="B736" s="1" t="s">
        <v>732</v>
      </c>
      <c r="D736" s="1">
        <v>0</v>
      </c>
      <c r="E736" s="1">
        <f>COUNTIFS(各大指数成分股!P:P,B736)</f>
        <v>1</v>
      </c>
      <c r="G736" s="1">
        <f t="shared" si="22"/>
        <v>1</v>
      </c>
      <c r="H736" s="32">
        <f>SUMIFS(成交额!$C:$C,成交额!$B:$B,$B736)</f>
        <v>22.5241605104145</v>
      </c>
      <c r="I736" s="1">
        <f>SUMIFS(成交额!L:L,成交额!I:I,B736)</f>
        <v>0</v>
      </c>
    </row>
    <row r="737" spans="1:9" ht="20.100000000000001" customHeight="1" x14ac:dyDescent="0.2">
      <c r="A737" s="1">
        <f t="shared" si="23"/>
        <v>736</v>
      </c>
      <c r="B737" s="1" t="s">
        <v>733</v>
      </c>
      <c r="D737" s="1">
        <v>0</v>
      </c>
      <c r="E737" s="1">
        <f>COUNTIFS(各大指数成分股!P:P,B737)</f>
        <v>1</v>
      </c>
      <c r="G737" s="1">
        <f t="shared" si="22"/>
        <v>1</v>
      </c>
      <c r="H737" s="32">
        <f>SUMIFS(成交额!$C:$C,成交额!$B:$B,$B737)</f>
        <v>77.384493847149997</v>
      </c>
      <c r="I737" s="1">
        <f>SUMIFS(成交额!L:L,成交额!I:I,B737)</f>
        <v>0</v>
      </c>
    </row>
    <row r="738" spans="1:9" ht="20.100000000000001" customHeight="1" x14ac:dyDescent="0.2">
      <c r="A738" s="1">
        <f t="shared" si="23"/>
        <v>737</v>
      </c>
      <c r="B738" s="1" t="s">
        <v>98</v>
      </c>
      <c r="D738" s="1">
        <v>0</v>
      </c>
      <c r="E738" s="1">
        <f>COUNTIFS(各大指数成分股!P:P,B738)</f>
        <v>0</v>
      </c>
      <c r="F738" s="1">
        <v>1</v>
      </c>
      <c r="G738" s="1">
        <f t="shared" si="22"/>
        <v>1</v>
      </c>
      <c r="H738" s="32">
        <f>SUMIFS(成交额!$C:$C,成交额!$B:$B,$B738)</f>
        <v>112.999870168699</v>
      </c>
      <c r="I738" s="1">
        <f>SUMIFS(成交额!L:L,成交额!I:I,B738)</f>
        <v>1</v>
      </c>
    </row>
    <row r="739" spans="1:9" ht="20.100000000000001" customHeight="1" x14ac:dyDescent="0.2">
      <c r="A739" s="1">
        <f t="shared" si="23"/>
        <v>738</v>
      </c>
      <c r="B739" s="1" t="s">
        <v>99</v>
      </c>
      <c r="D739" s="1">
        <v>0</v>
      </c>
      <c r="E739" s="1">
        <f>COUNTIFS(各大指数成分股!P:P,B739)</f>
        <v>0</v>
      </c>
      <c r="F739" s="1">
        <v>1</v>
      </c>
      <c r="G739" s="1">
        <f t="shared" si="22"/>
        <v>1</v>
      </c>
      <c r="H739" s="32">
        <f>SUMIFS(成交额!$C:$C,成交额!$B:$B,$B739)</f>
        <v>139.9508145657</v>
      </c>
      <c r="I739" s="1">
        <f>SUMIFS(成交额!L:L,成交额!I:I,B739)</f>
        <v>1</v>
      </c>
    </row>
    <row r="740" spans="1:9" ht="20.100000000000001" customHeight="1" x14ac:dyDescent="0.2">
      <c r="A740" s="1">
        <f t="shared" si="23"/>
        <v>739</v>
      </c>
      <c r="B740" s="1" t="s">
        <v>734</v>
      </c>
      <c r="D740" s="1">
        <v>0</v>
      </c>
      <c r="E740" s="1">
        <f>COUNTIFS(各大指数成分股!P:P,B740)</f>
        <v>0</v>
      </c>
      <c r="F740" s="1">
        <v>1</v>
      </c>
      <c r="G740" s="1">
        <f t="shared" si="22"/>
        <v>1</v>
      </c>
      <c r="H740" s="32">
        <f>SUMIFS(成交额!$C:$C,成交额!$B:$B,$B740)</f>
        <v>0</v>
      </c>
      <c r="I740" s="1">
        <f>SUMIFS(成交额!L:L,成交额!I:I,B740)</f>
        <v>0</v>
      </c>
    </row>
    <row r="741" spans="1:9" ht="20.100000000000001" customHeight="1" x14ac:dyDescent="0.2">
      <c r="A741" s="1">
        <f t="shared" si="23"/>
        <v>740</v>
      </c>
      <c r="B741" s="1" t="s">
        <v>735</v>
      </c>
      <c r="D741" s="1">
        <v>0</v>
      </c>
      <c r="E741" s="1">
        <f>COUNTIFS(各大指数成分股!P:P,B741)</f>
        <v>1</v>
      </c>
      <c r="G741" s="1">
        <f t="shared" si="22"/>
        <v>1</v>
      </c>
      <c r="H741" s="32">
        <f>SUMIFS(成交额!$C:$C,成交额!$B:$B,$B741)</f>
        <v>34.633202589662503</v>
      </c>
      <c r="I741" s="1">
        <f>SUMIFS(成交额!L:L,成交额!I:I,B741)</f>
        <v>0</v>
      </c>
    </row>
    <row r="742" spans="1:9" ht="20.100000000000001" customHeight="1" x14ac:dyDescent="0.2">
      <c r="A742" s="1">
        <f t="shared" si="23"/>
        <v>741</v>
      </c>
      <c r="B742" s="1" t="s">
        <v>737</v>
      </c>
      <c r="D742" s="1">
        <v>0</v>
      </c>
      <c r="E742" s="1">
        <f>COUNTIFS(各大指数成分股!P:P,B742)</f>
        <v>0</v>
      </c>
      <c r="F742" s="1">
        <v>1</v>
      </c>
      <c r="G742" s="1">
        <f t="shared" si="22"/>
        <v>1</v>
      </c>
      <c r="H742" s="32">
        <f>SUMIFS(成交额!$C:$C,成交额!$B:$B,$B742)</f>
        <v>115.180437569625</v>
      </c>
      <c r="I742" s="1">
        <f>SUMIFS(成交额!L:L,成交额!I:I,B742)</f>
        <v>1</v>
      </c>
    </row>
    <row r="743" spans="1:9" ht="20.100000000000001" customHeight="1" x14ac:dyDescent="0.2">
      <c r="A743" s="1">
        <f t="shared" si="23"/>
        <v>742</v>
      </c>
      <c r="B743" s="1" t="s">
        <v>738</v>
      </c>
      <c r="D743" s="1">
        <v>0</v>
      </c>
      <c r="E743" s="1">
        <f>COUNTIFS(各大指数成分股!P:P,B743)</f>
        <v>0</v>
      </c>
      <c r="F743" s="1">
        <v>1</v>
      </c>
      <c r="G743" s="1">
        <f t="shared" si="22"/>
        <v>1</v>
      </c>
      <c r="H743" s="32">
        <f>SUMIFS(成交额!$C:$C,成交额!$B:$B,$B743)</f>
        <v>66.871109109874993</v>
      </c>
      <c r="I743" s="1">
        <f>SUMIFS(成交额!L:L,成交额!I:I,B743)</f>
        <v>1</v>
      </c>
    </row>
    <row r="744" spans="1:9" ht="20.100000000000001" customHeight="1" x14ac:dyDescent="0.2">
      <c r="A744" s="1">
        <f t="shared" si="23"/>
        <v>743</v>
      </c>
      <c r="B744" s="1" t="s">
        <v>100</v>
      </c>
      <c r="D744" s="1">
        <v>0</v>
      </c>
      <c r="E744" s="1">
        <f>COUNTIFS(各大指数成分股!P:P,B744)</f>
        <v>0</v>
      </c>
      <c r="F744" s="1">
        <v>1</v>
      </c>
      <c r="G744" s="1">
        <f t="shared" si="22"/>
        <v>1</v>
      </c>
      <c r="H744" s="32">
        <f>SUMIFS(成交额!$C:$C,成交额!$B:$B,$B744)</f>
        <v>269.8465428989</v>
      </c>
      <c r="I744" s="1">
        <f>SUMIFS(成交额!L:L,成交额!I:I,B744)</f>
        <v>1</v>
      </c>
    </row>
    <row r="745" spans="1:9" ht="20.100000000000001" customHeight="1" x14ac:dyDescent="0.2">
      <c r="A745" s="1">
        <f t="shared" si="23"/>
        <v>744</v>
      </c>
      <c r="B745" s="1" t="s">
        <v>101</v>
      </c>
      <c r="D745" s="1">
        <v>0</v>
      </c>
      <c r="E745" s="1">
        <f>COUNTIFS(各大指数成分股!P:P,B745)</f>
        <v>0</v>
      </c>
      <c r="F745" s="1">
        <v>1</v>
      </c>
      <c r="G745" s="1">
        <f t="shared" si="22"/>
        <v>1</v>
      </c>
      <c r="H745" s="32">
        <f>SUMIFS(成交额!$C:$C,成交额!$B:$B,$B745)</f>
        <v>359.48862311534998</v>
      </c>
      <c r="I745" s="1">
        <f>SUMIFS(成交额!L:L,成交额!I:I,B745)</f>
        <v>1</v>
      </c>
    </row>
    <row r="746" spans="1:9" ht="20.100000000000001" customHeight="1" x14ac:dyDescent="0.2">
      <c r="A746" s="1">
        <f t="shared" si="23"/>
        <v>745</v>
      </c>
      <c r="B746" s="1" t="s">
        <v>739</v>
      </c>
      <c r="D746" s="1">
        <v>0</v>
      </c>
      <c r="E746" s="1">
        <f>COUNTIFS(各大指数成分股!P:P,B746)</f>
        <v>0</v>
      </c>
      <c r="F746" s="1">
        <v>1</v>
      </c>
      <c r="G746" s="1">
        <f t="shared" si="22"/>
        <v>1</v>
      </c>
      <c r="H746" s="32">
        <f>SUMIFS(成交额!$C:$C,成交额!$B:$B,$B746)</f>
        <v>258.24600556920001</v>
      </c>
      <c r="I746" s="1">
        <f>SUMIFS(成交额!L:L,成交额!I:I,B746)</f>
        <v>1</v>
      </c>
    </row>
    <row r="747" spans="1:9" ht="20.100000000000001" customHeight="1" x14ac:dyDescent="0.2">
      <c r="A747" s="1">
        <f t="shared" si="23"/>
        <v>746</v>
      </c>
      <c r="B747" s="1" t="s">
        <v>102</v>
      </c>
      <c r="D747" s="1">
        <v>0</v>
      </c>
      <c r="E747" s="1">
        <f>COUNTIFS(各大指数成分股!P:P,B747)</f>
        <v>0</v>
      </c>
      <c r="F747" s="1">
        <v>1</v>
      </c>
      <c r="G747" s="1">
        <f t="shared" si="22"/>
        <v>1</v>
      </c>
      <c r="H747" s="32">
        <f>SUMIFS(成交额!$C:$C,成交额!$B:$B,$B747)</f>
        <v>197.87333216246199</v>
      </c>
      <c r="I747" s="1">
        <f>SUMIFS(成交额!L:L,成交额!I:I,B747)</f>
        <v>1</v>
      </c>
    </row>
    <row r="748" spans="1:9" ht="20.100000000000001" customHeight="1" x14ac:dyDescent="0.2">
      <c r="A748" s="1">
        <f t="shared" si="23"/>
        <v>747</v>
      </c>
      <c r="B748" s="1" t="s">
        <v>945</v>
      </c>
      <c r="D748" s="1">
        <v>0</v>
      </c>
      <c r="E748" s="1">
        <f>COUNTIFS(各大指数成分股!P:P,B748)</f>
        <v>1</v>
      </c>
      <c r="G748" s="1">
        <f t="shared" si="22"/>
        <v>1</v>
      </c>
      <c r="H748" s="32">
        <f>SUMIFS(成交额!$C:$C,成交额!$B:$B,$B748)</f>
        <v>0</v>
      </c>
      <c r="I748" s="1">
        <f>SUMIFS(成交额!L:L,成交额!I:I,B748)</f>
        <v>1</v>
      </c>
    </row>
    <row r="749" spans="1:9" ht="20.100000000000001" customHeight="1" x14ac:dyDescent="0.2">
      <c r="A749" s="1">
        <f t="shared" si="23"/>
        <v>748</v>
      </c>
      <c r="B749" s="1" t="s">
        <v>740</v>
      </c>
      <c r="D749" s="1">
        <v>0</v>
      </c>
      <c r="E749" s="1">
        <f>COUNTIFS(各大指数成分股!P:P,B749)</f>
        <v>0</v>
      </c>
      <c r="F749" s="1">
        <v>1</v>
      </c>
      <c r="G749" s="1">
        <f t="shared" si="22"/>
        <v>1</v>
      </c>
      <c r="H749" s="32">
        <f>SUMIFS(成交额!$C:$C,成交额!$B:$B,$B749)</f>
        <v>157.8991311476</v>
      </c>
      <c r="I749" s="1">
        <f>SUMIFS(成交额!L:L,成交额!I:I,B749)</f>
        <v>1</v>
      </c>
    </row>
    <row r="750" spans="1:9" ht="20.100000000000001" customHeight="1" x14ac:dyDescent="0.2">
      <c r="A750" s="1">
        <f t="shared" si="23"/>
        <v>749</v>
      </c>
      <c r="B750" s="1" t="s">
        <v>741</v>
      </c>
      <c r="D750" s="1">
        <v>0</v>
      </c>
      <c r="E750" s="1">
        <f>COUNTIFS(各大指数成分股!P:P,B750)</f>
        <v>0</v>
      </c>
      <c r="F750" s="1">
        <v>1</v>
      </c>
      <c r="G750" s="1">
        <f t="shared" si="22"/>
        <v>1</v>
      </c>
      <c r="H750" s="32">
        <f>SUMIFS(成交额!$C:$C,成交额!$B:$B,$B750)</f>
        <v>49.172712457499998</v>
      </c>
      <c r="I750" s="1">
        <f>SUMIFS(成交额!L:L,成交额!I:I,B750)</f>
        <v>1</v>
      </c>
    </row>
    <row r="751" spans="1:9" ht="20.100000000000001" customHeight="1" x14ac:dyDescent="0.2">
      <c r="A751" s="1">
        <f t="shared" si="23"/>
        <v>750</v>
      </c>
      <c r="B751" s="1" t="s">
        <v>742</v>
      </c>
      <c r="D751" s="1">
        <v>0</v>
      </c>
      <c r="E751" s="1">
        <f>COUNTIFS(各大指数成分股!P:P,B751)</f>
        <v>0</v>
      </c>
      <c r="F751" s="1">
        <v>1</v>
      </c>
      <c r="G751" s="1">
        <f t="shared" si="22"/>
        <v>1</v>
      </c>
      <c r="H751" s="32">
        <f>SUMIFS(成交额!$C:$C,成交额!$B:$B,$B751)</f>
        <v>171.26067174209999</v>
      </c>
      <c r="I751" s="1">
        <f>SUMIFS(成交额!L:L,成交额!I:I,B751)</f>
        <v>1</v>
      </c>
    </row>
    <row r="752" spans="1:9" ht="20.100000000000001" customHeight="1" x14ac:dyDescent="0.2">
      <c r="A752" s="1">
        <f t="shared" si="23"/>
        <v>751</v>
      </c>
      <c r="B752" s="1" t="s">
        <v>743</v>
      </c>
      <c r="D752" s="1">
        <v>0</v>
      </c>
      <c r="E752" s="1">
        <f>COUNTIFS(各大指数成分股!P:P,B752)</f>
        <v>0</v>
      </c>
      <c r="F752" s="1">
        <v>1</v>
      </c>
      <c r="G752" s="1">
        <f t="shared" si="22"/>
        <v>1</v>
      </c>
      <c r="H752" s="32">
        <f>SUMIFS(成交额!$C:$C,成交额!$B:$B,$B752)</f>
        <v>257.32693405204998</v>
      </c>
      <c r="I752" s="1">
        <f>SUMIFS(成交额!L:L,成交额!I:I,B752)</f>
        <v>1</v>
      </c>
    </row>
    <row r="753" spans="1:9" ht="20.100000000000001" customHeight="1" x14ac:dyDescent="0.2">
      <c r="A753" s="1">
        <f t="shared" si="23"/>
        <v>752</v>
      </c>
      <c r="B753" s="1" t="s">
        <v>744</v>
      </c>
      <c r="D753" s="1">
        <v>0</v>
      </c>
      <c r="E753" s="1">
        <f>COUNTIFS(各大指数成分股!P:P,B753)</f>
        <v>0</v>
      </c>
      <c r="F753" s="1">
        <v>1</v>
      </c>
      <c r="G753" s="1">
        <f t="shared" si="22"/>
        <v>1</v>
      </c>
      <c r="H753" s="32">
        <f>SUMIFS(成交额!$C:$C,成交额!$B:$B,$B753)</f>
        <v>144.14384538625001</v>
      </c>
      <c r="I753" s="1">
        <f>SUMIFS(成交额!L:L,成交额!I:I,B753)</f>
        <v>1</v>
      </c>
    </row>
    <row r="754" spans="1:9" ht="20.100000000000001" customHeight="1" x14ac:dyDescent="0.2">
      <c r="A754" s="1">
        <f t="shared" si="23"/>
        <v>753</v>
      </c>
      <c r="B754" s="1" t="s">
        <v>745</v>
      </c>
      <c r="D754" s="1">
        <v>0</v>
      </c>
      <c r="E754" s="1">
        <f>COUNTIFS(各大指数成分股!P:P,B754)</f>
        <v>0</v>
      </c>
      <c r="F754" s="1">
        <v>1</v>
      </c>
      <c r="G754" s="1">
        <f t="shared" si="22"/>
        <v>1</v>
      </c>
      <c r="H754" s="32">
        <f>SUMIFS(成交额!$C:$C,成交额!$B:$B,$B754)</f>
        <v>0</v>
      </c>
      <c r="I754" s="1">
        <f>SUMIFS(成交额!L:L,成交额!I:I,B754)</f>
        <v>0</v>
      </c>
    </row>
    <row r="755" spans="1:9" ht="20.100000000000001" customHeight="1" x14ac:dyDescent="0.2">
      <c r="A755" s="1">
        <f t="shared" si="23"/>
        <v>754</v>
      </c>
      <c r="B755" s="1" t="s">
        <v>746</v>
      </c>
      <c r="D755" s="1">
        <v>0</v>
      </c>
      <c r="E755" s="1">
        <f>COUNTIFS(各大指数成分股!P:P,B755)</f>
        <v>0</v>
      </c>
      <c r="F755" s="1">
        <v>1</v>
      </c>
      <c r="G755" s="1">
        <f t="shared" si="22"/>
        <v>1</v>
      </c>
      <c r="H755" s="32">
        <f>SUMIFS(成交额!$C:$C,成交额!$B:$B,$B755)</f>
        <v>43.428304540199903</v>
      </c>
      <c r="I755" s="1">
        <f>SUMIFS(成交额!L:L,成交额!I:I,B755)</f>
        <v>0</v>
      </c>
    </row>
    <row r="756" spans="1:9" ht="20.100000000000001" customHeight="1" x14ac:dyDescent="0.2">
      <c r="A756" s="1">
        <f t="shared" si="23"/>
        <v>755</v>
      </c>
      <c r="B756" s="1" t="s">
        <v>747</v>
      </c>
      <c r="D756" s="1">
        <v>0</v>
      </c>
      <c r="E756" s="1">
        <f>COUNTIFS(各大指数成分股!P:P,B756)</f>
        <v>1</v>
      </c>
      <c r="G756" s="1">
        <f t="shared" si="22"/>
        <v>1</v>
      </c>
      <c r="H756" s="32">
        <f>SUMIFS(成交额!$C:$C,成交额!$B:$B,$B756)</f>
        <v>226.78789108289999</v>
      </c>
      <c r="I756" s="1">
        <f>SUMIFS(成交额!L:L,成交额!I:I,B756)</f>
        <v>1</v>
      </c>
    </row>
    <row r="757" spans="1:9" ht="20.100000000000001" customHeight="1" x14ac:dyDescent="0.2">
      <c r="A757" s="1">
        <f t="shared" si="23"/>
        <v>756</v>
      </c>
      <c r="B757" s="1" t="s">
        <v>748</v>
      </c>
      <c r="D757" s="1">
        <v>0</v>
      </c>
      <c r="E757" s="1">
        <f>COUNTIFS(各大指数成分股!P:P,B757)</f>
        <v>0</v>
      </c>
      <c r="F757" s="1">
        <v>1</v>
      </c>
      <c r="G757" s="1">
        <f t="shared" si="22"/>
        <v>1</v>
      </c>
      <c r="H757" s="32">
        <f>SUMIFS(成交额!$C:$C,成交额!$B:$B,$B757)</f>
        <v>136.72705936950001</v>
      </c>
      <c r="I757" s="1">
        <f>SUMIFS(成交额!L:L,成交额!I:I,B757)</f>
        <v>1</v>
      </c>
    </row>
    <row r="758" spans="1:9" ht="20.100000000000001" customHeight="1" x14ac:dyDescent="0.2">
      <c r="A758" s="1">
        <f t="shared" si="23"/>
        <v>757</v>
      </c>
      <c r="B758" s="1" t="s">
        <v>103</v>
      </c>
      <c r="D758" s="1">
        <v>0</v>
      </c>
      <c r="E758" s="1">
        <f>COUNTIFS(各大指数成分股!P:P,B758)</f>
        <v>0</v>
      </c>
      <c r="F758" s="1">
        <v>1</v>
      </c>
      <c r="G758" s="1">
        <f t="shared" si="22"/>
        <v>1</v>
      </c>
      <c r="H758" s="32">
        <f>SUMIFS(成交额!$C:$C,成交额!$B:$B,$B758)</f>
        <v>77.725946989707495</v>
      </c>
      <c r="I758" s="1">
        <f>SUMIFS(成交额!L:L,成交额!I:I,B758)</f>
        <v>1</v>
      </c>
    </row>
    <row r="759" spans="1:9" ht="20.100000000000001" customHeight="1" x14ac:dyDescent="0.2">
      <c r="A759" s="1">
        <f t="shared" si="23"/>
        <v>758</v>
      </c>
      <c r="B759" s="1" t="s">
        <v>946</v>
      </c>
      <c r="D759" s="1">
        <v>0</v>
      </c>
      <c r="E759" s="1">
        <f>COUNTIFS(各大指数成分股!P:P,B759)</f>
        <v>1</v>
      </c>
      <c r="G759" s="1">
        <f t="shared" si="22"/>
        <v>1</v>
      </c>
      <c r="H759" s="32">
        <f>SUMIFS(成交额!$C:$C,成交额!$B:$B,$B759)</f>
        <v>0</v>
      </c>
      <c r="I759" s="1">
        <f>SUMIFS(成交额!L:L,成交额!I:I,B759)</f>
        <v>0</v>
      </c>
    </row>
    <row r="760" spans="1:9" ht="20.100000000000001" customHeight="1" x14ac:dyDescent="0.2">
      <c r="A760" s="1">
        <f t="shared" si="23"/>
        <v>759</v>
      </c>
      <c r="B760" s="1" t="s">
        <v>750</v>
      </c>
      <c r="D760" s="1">
        <v>0</v>
      </c>
      <c r="E760" s="1">
        <f>COUNTIFS(各大指数成分股!P:P,B760)</f>
        <v>0</v>
      </c>
      <c r="F760" s="1">
        <v>1</v>
      </c>
      <c r="G760" s="1">
        <f t="shared" si="22"/>
        <v>1</v>
      </c>
      <c r="H760" s="32">
        <f>SUMIFS(成交额!$C:$C,成交额!$B:$B,$B760)</f>
        <v>55.466809615450003</v>
      </c>
      <c r="I760" s="1">
        <f>SUMIFS(成交额!L:L,成交额!I:I,B760)</f>
        <v>0</v>
      </c>
    </row>
    <row r="761" spans="1:9" ht="20.100000000000001" customHeight="1" x14ac:dyDescent="0.2">
      <c r="A761" s="1">
        <f t="shared" si="23"/>
        <v>760</v>
      </c>
      <c r="B761" s="1" t="s">
        <v>1719</v>
      </c>
      <c r="D761" s="1">
        <v>0</v>
      </c>
      <c r="E761" s="1">
        <f>COUNTIFS(各大指数成分股!P:P,B761)</f>
        <v>1</v>
      </c>
      <c r="G761" s="1">
        <f t="shared" si="22"/>
        <v>1</v>
      </c>
      <c r="H761" s="32">
        <f>SUMIFS(成交额!$C:$C,成交额!$B:$B,$B761)</f>
        <v>0</v>
      </c>
      <c r="I761" s="1">
        <f>SUMIFS(成交额!L:L,成交额!I:I,B761)</f>
        <v>0</v>
      </c>
    </row>
    <row r="762" spans="1:9" ht="20.100000000000001" customHeight="1" x14ac:dyDescent="0.2">
      <c r="A762" s="1">
        <f t="shared" si="23"/>
        <v>761</v>
      </c>
      <c r="B762" s="1" t="s">
        <v>751</v>
      </c>
      <c r="D762" s="1">
        <v>0</v>
      </c>
      <c r="E762" s="1">
        <f>COUNTIFS(各大指数成分股!P:P,B762)</f>
        <v>0</v>
      </c>
      <c r="F762" s="1">
        <v>1</v>
      </c>
      <c r="G762" s="1">
        <f t="shared" si="22"/>
        <v>1</v>
      </c>
      <c r="H762" s="32">
        <f>SUMIFS(成交额!$C:$C,成交额!$B:$B,$B762)</f>
        <v>0</v>
      </c>
      <c r="I762" s="1">
        <f>SUMIFS(成交额!L:L,成交额!I:I,B762)</f>
        <v>0</v>
      </c>
    </row>
    <row r="763" spans="1:9" ht="20.100000000000001" customHeight="1" x14ac:dyDescent="0.2">
      <c r="A763" s="1">
        <f t="shared" si="23"/>
        <v>762</v>
      </c>
      <c r="B763" s="1" t="s">
        <v>948</v>
      </c>
      <c r="D763" s="1">
        <v>0</v>
      </c>
      <c r="E763" s="1">
        <f>COUNTIFS(各大指数成分股!P:P,B763)</f>
        <v>1</v>
      </c>
      <c r="G763" s="1">
        <f t="shared" si="22"/>
        <v>1</v>
      </c>
      <c r="H763" s="32">
        <f>SUMIFS(成交额!$C:$C,成交额!$B:$B,$B763)</f>
        <v>0</v>
      </c>
      <c r="I763" s="1">
        <f>SUMIFS(成交额!L:L,成交额!I:I,B763)</f>
        <v>0</v>
      </c>
    </row>
    <row r="764" spans="1:9" ht="20.100000000000001" customHeight="1" x14ac:dyDescent="0.2">
      <c r="A764" s="1">
        <f t="shared" si="23"/>
        <v>763</v>
      </c>
      <c r="B764" s="1" t="s">
        <v>753</v>
      </c>
      <c r="D764" s="1">
        <v>0</v>
      </c>
      <c r="E764" s="1">
        <f>COUNTIFS(各大指数成分股!P:P,B764)</f>
        <v>0</v>
      </c>
      <c r="F764" s="1">
        <v>1</v>
      </c>
      <c r="G764" s="1">
        <f t="shared" si="22"/>
        <v>1</v>
      </c>
      <c r="H764" s="32">
        <f>SUMIFS(成交额!$C:$C,成交额!$B:$B,$B764)</f>
        <v>82.314101950599905</v>
      </c>
      <c r="I764" s="1">
        <f>SUMIFS(成交额!L:L,成交额!I:I,B764)</f>
        <v>1</v>
      </c>
    </row>
    <row r="765" spans="1:9" ht="20.100000000000001" customHeight="1" x14ac:dyDescent="0.2">
      <c r="A765" s="1">
        <f t="shared" si="23"/>
        <v>764</v>
      </c>
      <c r="B765" s="1" t="s">
        <v>754</v>
      </c>
      <c r="D765" s="1">
        <v>0</v>
      </c>
      <c r="E765" s="1">
        <f>COUNTIFS(各大指数成分股!P:P,B765)</f>
        <v>1</v>
      </c>
      <c r="G765" s="1">
        <f t="shared" si="22"/>
        <v>1</v>
      </c>
      <c r="H765" s="32">
        <f>SUMIFS(成交额!$C:$C,成交额!$B:$B,$B765)</f>
        <v>59.242458935137499</v>
      </c>
      <c r="I765" s="1">
        <f>SUMIFS(成交额!L:L,成交额!I:I,B765)</f>
        <v>0</v>
      </c>
    </row>
    <row r="766" spans="1:9" ht="20.100000000000001" customHeight="1" x14ac:dyDescent="0.2">
      <c r="A766" s="1">
        <f t="shared" si="23"/>
        <v>765</v>
      </c>
      <c r="B766" s="1" t="s">
        <v>1722</v>
      </c>
      <c r="D766" s="1">
        <v>0</v>
      </c>
      <c r="E766" s="1">
        <f>COUNTIFS(各大指数成分股!P:P,B766)</f>
        <v>1</v>
      </c>
      <c r="G766" s="1">
        <f t="shared" si="22"/>
        <v>1</v>
      </c>
      <c r="H766" s="32">
        <f>SUMIFS(成交额!$C:$C,成交额!$B:$B,$B766)</f>
        <v>0</v>
      </c>
      <c r="I766" s="1">
        <f>SUMIFS(成交额!L:L,成交额!I:I,B766)</f>
        <v>0</v>
      </c>
    </row>
    <row r="767" spans="1:9" ht="20.100000000000001" customHeight="1" x14ac:dyDescent="0.2">
      <c r="A767" s="1">
        <f t="shared" si="23"/>
        <v>766</v>
      </c>
      <c r="B767" s="1" t="s">
        <v>755</v>
      </c>
      <c r="D767" s="1">
        <v>0</v>
      </c>
      <c r="E767" s="1">
        <f>COUNTIFS(各大指数成分股!P:P,B767)</f>
        <v>0</v>
      </c>
      <c r="F767" s="1">
        <v>1</v>
      </c>
      <c r="G767" s="1">
        <f t="shared" si="22"/>
        <v>1</v>
      </c>
      <c r="H767" s="32">
        <f>SUMIFS(成交额!$C:$C,成交额!$B:$B,$B767)</f>
        <v>31.180888202999999</v>
      </c>
      <c r="I767" s="1">
        <f>SUMIFS(成交额!L:L,成交额!I:I,B767)</f>
        <v>0</v>
      </c>
    </row>
    <row r="768" spans="1:9" ht="20.100000000000001" customHeight="1" x14ac:dyDescent="0.2">
      <c r="A768" s="1">
        <f t="shared" si="23"/>
        <v>767</v>
      </c>
      <c r="B768" s="1" t="s">
        <v>757</v>
      </c>
      <c r="D768" s="1">
        <v>0</v>
      </c>
      <c r="E768" s="1">
        <f>COUNTIFS(各大指数成分股!P:P,B768)</f>
        <v>0</v>
      </c>
      <c r="F768" s="1">
        <v>1</v>
      </c>
      <c r="G768" s="1">
        <f t="shared" si="22"/>
        <v>1</v>
      </c>
      <c r="H768" s="32">
        <f>SUMIFS(成交额!$C:$C,成交额!$B:$B,$B768)</f>
        <v>84.873659718100001</v>
      </c>
      <c r="I768" s="1">
        <f>SUMIFS(成交额!L:L,成交额!I:I,B768)</f>
        <v>0</v>
      </c>
    </row>
    <row r="769" spans="1:9" ht="20.100000000000001" customHeight="1" x14ac:dyDescent="0.2">
      <c r="A769" s="1">
        <f t="shared" si="23"/>
        <v>768</v>
      </c>
      <c r="B769" s="1" t="s">
        <v>949</v>
      </c>
      <c r="D769" s="1">
        <v>0</v>
      </c>
      <c r="E769" s="1">
        <f>COUNTIFS(各大指数成分股!P:P,B769)</f>
        <v>1</v>
      </c>
      <c r="G769" s="1">
        <f t="shared" si="22"/>
        <v>1</v>
      </c>
      <c r="H769" s="32">
        <f>SUMIFS(成交额!$C:$C,成交额!$B:$B,$B769)</f>
        <v>13.844791600847</v>
      </c>
      <c r="I769" s="1">
        <f>SUMIFS(成交额!L:L,成交额!I:I,B769)</f>
        <v>0</v>
      </c>
    </row>
    <row r="770" spans="1:9" ht="20.100000000000001" customHeight="1" x14ac:dyDescent="0.2">
      <c r="A770" s="1">
        <f t="shared" si="23"/>
        <v>769</v>
      </c>
      <c r="B770" s="1" t="s">
        <v>104</v>
      </c>
      <c r="D770" s="1">
        <v>0</v>
      </c>
      <c r="E770" s="1">
        <f>COUNTIFS(各大指数成分股!P:P,B770)</f>
        <v>1</v>
      </c>
      <c r="G770" s="1">
        <f t="shared" si="22"/>
        <v>1</v>
      </c>
      <c r="H770" s="32">
        <f>SUMIFS(成交额!$C:$C,成交额!$B:$B,$B770)</f>
        <v>339.29612509851302</v>
      </c>
      <c r="I770" s="1">
        <f>SUMIFS(成交额!L:L,成交额!I:I,B770)</f>
        <v>1</v>
      </c>
    </row>
    <row r="771" spans="1:9" ht="20.100000000000001" customHeight="1" x14ac:dyDescent="0.2">
      <c r="A771" s="1">
        <f t="shared" ref="A771:A773" si="24">1+A770</f>
        <v>770</v>
      </c>
      <c r="B771" s="1" t="s">
        <v>759</v>
      </c>
      <c r="D771" s="1">
        <v>0</v>
      </c>
      <c r="E771" s="1">
        <f>COUNTIFS(各大指数成分股!P:P,B771)</f>
        <v>0</v>
      </c>
      <c r="F771" s="1">
        <v>1</v>
      </c>
      <c r="G771" s="1">
        <f t="shared" si="22"/>
        <v>1</v>
      </c>
      <c r="H771" s="32">
        <f>SUMIFS(成交额!$C:$C,成交额!$B:$B,$B771)</f>
        <v>56.771222755164501</v>
      </c>
      <c r="I771" s="1">
        <f>SUMIFS(成交额!L:L,成交额!I:I,B771)</f>
        <v>0</v>
      </c>
    </row>
    <row r="772" spans="1:9" ht="20.100000000000001" customHeight="1" x14ac:dyDescent="0.2">
      <c r="A772" s="1">
        <f t="shared" si="24"/>
        <v>771</v>
      </c>
      <c r="B772" s="1" t="s">
        <v>760</v>
      </c>
      <c r="D772" s="1">
        <v>0</v>
      </c>
      <c r="E772" s="1">
        <f>COUNTIFS(各大指数成分股!P:P,B772)</f>
        <v>0</v>
      </c>
      <c r="F772" s="1">
        <v>1</v>
      </c>
      <c r="G772" s="1">
        <f t="shared" si="22"/>
        <v>1</v>
      </c>
      <c r="H772" s="32">
        <f>SUMIFS(成交额!$C:$C,成交额!$B:$B,$B772)</f>
        <v>68.037861482699995</v>
      </c>
      <c r="I772" s="1">
        <f>SUMIFS(成交额!L:L,成交额!I:I,B772)</f>
        <v>1</v>
      </c>
    </row>
    <row r="773" spans="1:9" ht="20.100000000000001" customHeight="1" x14ac:dyDescent="0.2">
      <c r="A773" s="1">
        <f t="shared" si="24"/>
        <v>772</v>
      </c>
      <c r="B773" s="1" t="s">
        <v>762</v>
      </c>
      <c r="D773" s="1">
        <v>0</v>
      </c>
      <c r="E773" s="1">
        <f>COUNTIFS(各大指数成分股!P:P,B773)</f>
        <v>1</v>
      </c>
      <c r="F773" s="1">
        <v>1</v>
      </c>
      <c r="G773" s="1">
        <f t="shared" si="22"/>
        <v>1</v>
      </c>
      <c r="H773" s="32">
        <f>SUMIFS(成交额!$C:$C,成交额!$B:$B,$B773)</f>
        <v>56.145094458774999</v>
      </c>
      <c r="I773" s="1">
        <f>SUMIFS(成交额!L:L,成交额!I:I,B773)</f>
        <v>0</v>
      </c>
    </row>
  </sheetData>
  <sortState xmlns:xlrd2="http://schemas.microsoft.com/office/spreadsheetml/2017/richdata2" ref="A2:H773">
    <sortCondition ref="C2:C773"/>
    <sortCondition ref="B2:B773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5"/>
  <sheetViews>
    <sheetView workbookViewId="0">
      <pane ySplit="1" topLeftCell="A168" activePane="bottomLeft" state="frozen"/>
      <selection pane="bottomLeft" activeCell="D196" sqref="D196"/>
    </sheetView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  <row r="193" spans="2:4" x14ac:dyDescent="0.2">
      <c r="B193" s="1" t="s">
        <v>284</v>
      </c>
      <c r="C193" s="32">
        <f>SUMIFS(成交额!$C:$C,成交额!$B:$B,$B193)</f>
        <v>33.076767695199997</v>
      </c>
      <c r="D193" s="32">
        <f>SUMIFS(成交额!$F:$F,成交额!$E:$E,$B193)</f>
        <v>0</v>
      </c>
    </row>
    <row r="194" spans="2:4" x14ac:dyDescent="0.2">
      <c r="B194" s="1" t="s">
        <v>639</v>
      </c>
      <c r="C194" s="32">
        <f>SUMIFS(成交额!$C:$C,成交额!$B:$B,$B194)</f>
        <v>0</v>
      </c>
      <c r="D194" s="32">
        <f>SUMIFS(成交额!$F:$F,成交额!$E:$E,$B194)</f>
        <v>0</v>
      </c>
    </row>
    <row r="195" spans="2:4" x14ac:dyDescent="0.2">
      <c r="B195" s="1" t="s">
        <v>275</v>
      </c>
      <c r="C195" s="32">
        <f>SUMIFS(成交额!$C:$C,成交额!$B:$B,$B195)</f>
        <v>23.1767791573</v>
      </c>
      <c r="D195" s="32">
        <f>SUMIFS(成交额!$F:$F,成交额!$E:$E,$B195)</f>
        <v>0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L2424"/>
  <sheetViews>
    <sheetView workbookViewId="0">
      <selection activeCell="L2" sqref="L2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  <col min="8" max="8" width="9.5" style="36" bestFit="1" customWidth="1"/>
    <col min="11" max="12" width="9" style="1"/>
  </cols>
  <sheetData>
    <row r="1" spans="1:12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  <c r="H1" s="35" t="s">
        <v>3610</v>
      </c>
      <c r="I1" s="2" t="s">
        <v>1</v>
      </c>
      <c r="J1" s="2" t="s">
        <v>1875</v>
      </c>
      <c r="K1" s="2" t="s">
        <v>3611</v>
      </c>
      <c r="L1" s="2" t="s">
        <v>3610</v>
      </c>
    </row>
    <row r="2" spans="1:12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  <c r="H2" s="36">
        <v>20211027</v>
      </c>
      <c r="I2" s="1" t="s">
        <v>91</v>
      </c>
      <c r="J2" s="1">
        <v>2.7911440959677098</v>
      </c>
      <c r="K2" s="1">
        <v>1</v>
      </c>
      <c r="L2" s="25">
        <f>IF(K2&lt;=300,1,0)</f>
        <v>1</v>
      </c>
    </row>
    <row r="3" spans="1:12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  <c r="I3" s="1" t="s">
        <v>86</v>
      </c>
      <c r="J3" s="1">
        <v>1.0711805008340001</v>
      </c>
      <c r="K3" s="1">
        <v>2</v>
      </c>
      <c r="L3" s="25">
        <f t="shared" ref="L3:L66" si="0">IF(K3&lt;=300,1,0)</f>
        <v>1</v>
      </c>
    </row>
    <row r="4" spans="1:12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  <c r="I4" s="1" t="s">
        <v>520</v>
      </c>
      <c r="J4" s="1">
        <v>1.015012231367</v>
      </c>
      <c r="K4" s="1">
        <v>3</v>
      </c>
      <c r="L4" s="25">
        <f t="shared" si="0"/>
        <v>1</v>
      </c>
    </row>
    <row r="5" spans="1:12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  <c r="I5" s="1" t="s">
        <v>15</v>
      </c>
      <c r="J5" s="1">
        <v>0.90202388900545005</v>
      </c>
      <c r="K5" s="1">
        <v>4</v>
      </c>
      <c r="L5" s="25">
        <f t="shared" si="0"/>
        <v>1</v>
      </c>
    </row>
    <row r="6" spans="1:12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  <c r="I6" s="1" t="s">
        <v>46</v>
      </c>
      <c r="J6" s="1">
        <v>0.79096074829919905</v>
      </c>
      <c r="K6" s="1">
        <v>5</v>
      </c>
      <c r="L6" s="25">
        <f t="shared" si="0"/>
        <v>1</v>
      </c>
    </row>
    <row r="7" spans="1:12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  <c r="I7" s="1" t="s">
        <v>37</v>
      </c>
      <c r="J7" s="1">
        <v>0.554660814778</v>
      </c>
      <c r="K7" s="1">
        <v>6</v>
      </c>
      <c r="L7" s="25">
        <f t="shared" si="0"/>
        <v>1</v>
      </c>
    </row>
    <row r="8" spans="1:12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  <c r="I8" s="1" t="s">
        <v>391</v>
      </c>
      <c r="J8" s="1">
        <v>0.44802624942449998</v>
      </c>
      <c r="K8" s="1">
        <v>7</v>
      </c>
      <c r="L8" s="25">
        <f t="shared" si="0"/>
        <v>1</v>
      </c>
    </row>
    <row r="9" spans="1:12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  <c r="I9" s="1" t="s">
        <v>16</v>
      </c>
      <c r="J9" s="1">
        <v>0.43861729108448999</v>
      </c>
      <c r="K9" s="1">
        <v>8</v>
      </c>
      <c r="L9" s="25">
        <f t="shared" si="0"/>
        <v>1</v>
      </c>
    </row>
    <row r="10" spans="1:12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  <c r="I10" s="1" t="s">
        <v>65</v>
      </c>
      <c r="J10" s="1">
        <v>0.41558941856689902</v>
      </c>
      <c r="K10" s="1">
        <v>9</v>
      </c>
      <c r="L10" s="25">
        <f t="shared" si="0"/>
        <v>1</v>
      </c>
    </row>
    <row r="11" spans="1:12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  <c r="I11" s="1" t="s">
        <v>13</v>
      </c>
      <c r="J11" s="1">
        <v>0.40676227655124902</v>
      </c>
      <c r="K11" s="1">
        <v>10</v>
      </c>
      <c r="L11" s="25">
        <f t="shared" si="0"/>
        <v>1</v>
      </c>
    </row>
    <row r="12" spans="1:12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  <c r="I12" s="1" t="s">
        <v>157</v>
      </c>
      <c r="J12" s="1">
        <v>0.36090917874</v>
      </c>
      <c r="K12" s="1">
        <v>11</v>
      </c>
      <c r="L12" s="25">
        <f t="shared" si="0"/>
        <v>1</v>
      </c>
    </row>
    <row r="13" spans="1:12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  <c r="I13" s="1" t="s">
        <v>70</v>
      </c>
      <c r="J13" s="1">
        <v>0.28312214073828001</v>
      </c>
      <c r="K13" s="1">
        <v>12</v>
      </c>
      <c r="L13" s="25">
        <f t="shared" si="0"/>
        <v>1</v>
      </c>
    </row>
    <row r="14" spans="1:12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  <c r="I14" s="1" t="s">
        <v>687</v>
      </c>
      <c r="J14" s="1">
        <v>0.25710139861800002</v>
      </c>
      <c r="K14" s="1">
        <v>13</v>
      </c>
      <c r="L14" s="25">
        <f t="shared" si="0"/>
        <v>1</v>
      </c>
    </row>
    <row r="15" spans="1:12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  <c r="I15" s="1" t="s">
        <v>343</v>
      </c>
      <c r="J15" s="1">
        <v>0.21481943905727999</v>
      </c>
      <c r="K15" s="1">
        <v>14</v>
      </c>
      <c r="L15" s="25">
        <f t="shared" si="0"/>
        <v>1</v>
      </c>
    </row>
    <row r="16" spans="1:12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  <c r="I16" s="1" t="s">
        <v>19</v>
      </c>
      <c r="J16" s="1">
        <v>0.20643036550399901</v>
      </c>
      <c r="K16" s="1">
        <v>15</v>
      </c>
      <c r="L16" s="25">
        <f t="shared" si="0"/>
        <v>1</v>
      </c>
    </row>
    <row r="17" spans="1:12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  <c r="I17" s="1" t="s">
        <v>80</v>
      </c>
      <c r="J17" s="1">
        <v>0.19988219272050001</v>
      </c>
      <c r="K17" s="1">
        <v>16</v>
      </c>
      <c r="L17" s="25">
        <f t="shared" si="0"/>
        <v>1</v>
      </c>
    </row>
    <row r="18" spans="1:12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  <c r="I18" s="1" t="s">
        <v>494</v>
      </c>
      <c r="J18" s="1">
        <v>0.17813649098099901</v>
      </c>
      <c r="K18" s="1">
        <v>17</v>
      </c>
      <c r="L18" s="25">
        <f t="shared" si="0"/>
        <v>1</v>
      </c>
    </row>
    <row r="19" spans="1:12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  <c r="I19" s="1" t="s">
        <v>93</v>
      </c>
      <c r="J19" s="1">
        <v>0.175916081068</v>
      </c>
      <c r="K19" s="1">
        <v>18</v>
      </c>
      <c r="L19" s="25">
        <f t="shared" si="0"/>
        <v>1</v>
      </c>
    </row>
    <row r="20" spans="1:12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  <c r="I20" s="1" t="s">
        <v>667</v>
      </c>
      <c r="J20" s="1">
        <v>0.16476285734999899</v>
      </c>
      <c r="K20" s="1">
        <v>19</v>
      </c>
      <c r="L20" s="25">
        <f t="shared" si="0"/>
        <v>1</v>
      </c>
    </row>
    <row r="21" spans="1:12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  <c r="I21" s="1" t="s">
        <v>389</v>
      </c>
      <c r="J21" s="1">
        <v>0.1363286613585</v>
      </c>
      <c r="K21" s="1">
        <v>20</v>
      </c>
      <c r="L21" s="25">
        <f t="shared" si="0"/>
        <v>1</v>
      </c>
    </row>
    <row r="22" spans="1:12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  <c r="I22" s="1" t="s">
        <v>20</v>
      </c>
      <c r="J22" s="1">
        <v>0.13294290692730901</v>
      </c>
      <c r="K22" s="1">
        <v>21</v>
      </c>
      <c r="L22" s="25">
        <f t="shared" si="0"/>
        <v>1</v>
      </c>
    </row>
    <row r="23" spans="1:12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  <c r="I23" s="1" t="s">
        <v>21</v>
      </c>
      <c r="J23" s="1">
        <v>0.12711053823899901</v>
      </c>
      <c r="K23" s="1">
        <v>22</v>
      </c>
      <c r="L23" s="25">
        <f t="shared" si="0"/>
        <v>1</v>
      </c>
    </row>
    <row r="24" spans="1:12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  <c r="I24" s="1" t="s">
        <v>676</v>
      </c>
      <c r="J24" s="1">
        <v>0.124001505182</v>
      </c>
      <c r="K24" s="1">
        <v>23</v>
      </c>
      <c r="L24" s="25">
        <f t="shared" si="0"/>
        <v>1</v>
      </c>
    </row>
    <row r="25" spans="1:12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  <c r="I25" s="1" t="s">
        <v>476</v>
      </c>
      <c r="J25" s="1">
        <v>0.11592397122075</v>
      </c>
      <c r="K25" s="1">
        <v>24</v>
      </c>
      <c r="L25" s="25">
        <f t="shared" si="0"/>
        <v>1</v>
      </c>
    </row>
    <row r="26" spans="1:12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  <c r="I26" s="1" t="s">
        <v>486</v>
      </c>
      <c r="J26" s="1">
        <v>0.11578626887100001</v>
      </c>
      <c r="K26" s="1">
        <v>25</v>
      </c>
      <c r="L26" s="25">
        <f t="shared" si="0"/>
        <v>1</v>
      </c>
    </row>
    <row r="27" spans="1:12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  <c r="I27" s="1" t="s">
        <v>101</v>
      </c>
      <c r="J27" s="1">
        <v>0.1146505999035</v>
      </c>
      <c r="K27" s="1">
        <v>26</v>
      </c>
      <c r="L27" s="25">
        <f t="shared" si="0"/>
        <v>1</v>
      </c>
    </row>
    <row r="28" spans="1:12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  <c r="I28" s="1" t="s">
        <v>276</v>
      </c>
      <c r="J28" s="1">
        <v>0.11298334970520001</v>
      </c>
      <c r="K28" s="1">
        <v>27</v>
      </c>
      <c r="L28" s="25">
        <f t="shared" si="0"/>
        <v>1</v>
      </c>
    </row>
    <row r="29" spans="1:12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  <c r="I29" s="1" t="s">
        <v>100</v>
      </c>
      <c r="J29" s="1">
        <v>0.1048444622</v>
      </c>
      <c r="K29" s="1">
        <v>28</v>
      </c>
      <c r="L29" s="25">
        <f t="shared" si="0"/>
        <v>1</v>
      </c>
    </row>
    <row r="30" spans="1:12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  <c r="I30" s="1" t="s">
        <v>372</v>
      </c>
      <c r="J30" s="1">
        <v>0.103524897992</v>
      </c>
      <c r="K30" s="1">
        <v>29</v>
      </c>
      <c r="L30" s="25">
        <f t="shared" si="0"/>
        <v>1</v>
      </c>
    </row>
    <row r="31" spans="1:12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  <c r="I31" s="1" t="s">
        <v>619</v>
      </c>
      <c r="J31" s="1">
        <v>0.10320965780499999</v>
      </c>
      <c r="K31" s="1">
        <v>30</v>
      </c>
      <c r="L31" s="25">
        <f t="shared" si="0"/>
        <v>1</v>
      </c>
    </row>
    <row r="32" spans="1:12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  <c r="I32" s="1" t="s">
        <v>48</v>
      </c>
      <c r="J32" s="1">
        <v>9.8302284642999893E-2</v>
      </c>
      <c r="K32" s="1">
        <v>31</v>
      </c>
      <c r="L32" s="25">
        <f t="shared" si="0"/>
        <v>1</v>
      </c>
    </row>
    <row r="33" spans="1:12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  <c r="I33" s="1" t="s">
        <v>87</v>
      </c>
      <c r="J33" s="1">
        <v>9.7732987231999996E-2</v>
      </c>
      <c r="K33" s="1">
        <v>32</v>
      </c>
      <c r="L33" s="25">
        <f t="shared" si="0"/>
        <v>1</v>
      </c>
    </row>
    <row r="34" spans="1:12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  <c r="I34" s="1" t="s">
        <v>57</v>
      </c>
      <c r="J34" s="1">
        <v>9.7427677771400004E-2</v>
      </c>
      <c r="K34" s="1">
        <v>33</v>
      </c>
      <c r="L34" s="25">
        <f t="shared" si="0"/>
        <v>1</v>
      </c>
    </row>
    <row r="35" spans="1:12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  <c r="I35" s="1" t="s">
        <v>177</v>
      </c>
      <c r="J35" s="1">
        <v>9.5534950786200001E-2</v>
      </c>
      <c r="K35" s="1">
        <v>34</v>
      </c>
      <c r="L35" s="25">
        <f t="shared" si="0"/>
        <v>1</v>
      </c>
    </row>
    <row r="36" spans="1:12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  <c r="I36" s="1" t="s">
        <v>546</v>
      </c>
      <c r="J36" s="1">
        <v>8.9202647354999998E-2</v>
      </c>
      <c r="K36" s="1">
        <v>35</v>
      </c>
      <c r="L36" s="25">
        <f t="shared" si="0"/>
        <v>1</v>
      </c>
    </row>
    <row r="37" spans="1:12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  <c r="I37" s="1" t="s">
        <v>245</v>
      </c>
      <c r="J37" s="1">
        <v>8.8358380067999995E-2</v>
      </c>
      <c r="K37" s="1">
        <v>36</v>
      </c>
      <c r="L37" s="25">
        <f t="shared" si="0"/>
        <v>1</v>
      </c>
    </row>
    <row r="38" spans="1:12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  <c r="I38" s="1" t="s">
        <v>336</v>
      </c>
      <c r="J38" s="1">
        <v>8.8128266635499997E-2</v>
      </c>
      <c r="K38" s="1">
        <v>37</v>
      </c>
      <c r="L38" s="25">
        <f t="shared" si="0"/>
        <v>1</v>
      </c>
    </row>
    <row r="39" spans="1:12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  <c r="I39" s="1" t="s">
        <v>682</v>
      </c>
      <c r="J39" s="1">
        <v>8.6757884422559994E-2</v>
      </c>
      <c r="K39" s="1">
        <v>38</v>
      </c>
      <c r="L39" s="25">
        <f t="shared" si="0"/>
        <v>1</v>
      </c>
    </row>
    <row r="40" spans="1:12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  <c r="I40" s="1" t="s">
        <v>743</v>
      </c>
      <c r="J40" s="1">
        <v>8.6427679460000004E-2</v>
      </c>
      <c r="K40" s="1">
        <v>39</v>
      </c>
      <c r="L40" s="25">
        <f t="shared" si="0"/>
        <v>1</v>
      </c>
    </row>
    <row r="41" spans="1:12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  <c r="I41" s="1" t="s">
        <v>335</v>
      </c>
      <c r="J41" s="1">
        <v>8.5370956415999996E-2</v>
      </c>
      <c r="K41" s="1">
        <v>40</v>
      </c>
      <c r="L41" s="25">
        <f t="shared" si="0"/>
        <v>1</v>
      </c>
    </row>
    <row r="42" spans="1:12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  <c r="I42" s="1" t="s">
        <v>455</v>
      </c>
      <c r="J42" s="1">
        <v>8.4441341987860005E-2</v>
      </c>
      <c r="K42" s="1">
        <v>41</v>
      </c>
      <c r="L42" s="25">
        <f t="shared" si="0"/>
        <v>1</v>
      </c>
    </row>
    <row r="43" spans="1:12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  <c r="I43" s="1" t="s">
        <v>410</v>
      </c>
      <c r="J43" s="1">
        <v>8.0389120545499904E-2</v>
      </c>
      <c r="K43" s="1">
        <v>42</v>
      </c>
      <c r="L43" s="25">
        <f t="shared" si="0"/>
        <v>1</v>
      </c>
    </row>
    <row r="44" spans="1:12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  <c r="I44" s="1" t="s">
        <v>416</v>
      </c>
      <c r="J44" s="1">
        <v>7.9681168566999999E-2</v>
      </c>
      <c r="K44" s="1">
        <v>43</v>
      </c>
      <c r="L44" s="25">
        <f t="shared" si="0"/>
        <v>1</v>
      </c>
    </row>
    <row r="45" spans="1:12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  <c r="I45" s="1" t="s">
        <v>61</v>
      </c>
      <c r="J45" s="1">
        <v>7.9496517870000005E-2</v>
      </c>
      <c r="K45" s="1">
        <v>44</v>
      </c>
      <c r="L45" s="25">
        <f t="shared" si="0"/>
        <v>1</v>
      </c>
    </row>
    <row r="46" spans="1:12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  <c r="I46" s="1" t="s">
        <v>405</v>
      </c>
      <c r="J46" s="1">
        <v>7.6807649017000004E-2</v>
      </c>
      <c r="K46" s="1">
        <v>45</v>
      </c>
      <c r="L46" s="25">
        <f t="shared" si="0"/>
        <v>1</v>
      </c>
    </row>
    <row r="47" spans="1:12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  <c r="I47" s="1" t="s">
        <v>747</v>
      </c>
      <c r="J47" s="1">
        <v>7.5935127537499994E-2</v>
      </c>
      <c r="K47" s="1">
        <v>46</v>
      </c>
      <c r="L47" s="25">
        <f t="shared" si="0"/>
        <v>1</v>
      </c>
    </row>
    <row r="48" spans="1:12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  <c r="I48" s="1" t="s">
        <v>300</v>
      </c>
      <c r="J48" s="1">
        <v>7.5663385900000005E-2</v>
      </c>
      <c r="K48" s="1">
        <v>47</v>
      </c>
      <c r="L48" s="25">
        <f t="shared" si="0"/>
        <v>1</v>
      </c>
    </row>
    <row r="49" spans="1:12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  <c r="I49" s="1" t="s">
        <v>626</v>
      </c>
      <c r="J49" s="1">
        <v>7.3774408274999995E-2</v>
      </c>
      <c r="K49" s="1">
        <v>48</v>
      </c>
      <c r="L49" s="25">
        <f t="shared" si="0"/>
        <v>1</v>
      </c>
    </row>
    <row r="50" spans="1:12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  <c r="I50" s="1" t="s">
        <v>469</v>
      </c>
      <c r="J50" s="1">
        <v>7.2651087739999995E-2</v>
      </c>
      <c r="K50" s="1">
        <v>49</v>
      </c>
      <c r="L50" s="25">
        <f t="shared" si="0"/>
        <v>1</v>
      </c>
    </row>
    <row r="51" spans="1:12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  <c r="I51" s="1" t="s">
        <v>105</v>
      </c>
      <c r="J51" s="1">
        <v>7.2631263797499998E-2</v>
      </c>
      <c r="K51" s="1">
        <v>50</v>
      </c>
      <c r="L51" s="25">
        <f t="shared" si="0"/>
        <v>1</v>
      </c>
    </row>
    <row r="52" spans="1:12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  <c r="I52" s="1" t="s">
        <v>498</v>
      </c>
      <c r="J52" s="1">
        <v>7.0740488049000003E-2</v>
      </c>
      <c r="K52" s="1">
        <v>51</v>
      </c>
      <c r="L52" s="25">
        <f t="shared" si="0"/>
        <v>1</v>
      </c>
    </row>
    <row r="53" spans="1:12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  <c r="I53" s="1" t="s">
        <v>60</v>
      </c>
      <c r="J53" s="1">
        <v>6.9208977684E-2</v>
      </c>
      <c r="K53" s="1">
        <v>52</v>
      </c>
      <c r="L53" s="25">
        <f t="shared" si="0"/>
        <v>1</v>
      </c>
    </row>
    <row r="54" spans="1:12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  <c r="I54" s="1" t="s">
        <v>709</v>
      </c>
      <c r="J54" s="1">
        <v>6.8432594255000007E-2</v>
      </c>
      <c r="K54" s="1">
        <v>53</v>
      </c>
      <c r="L54" s="25">
        <f t="shared" si="0"/>
        <v>1</v>
      </c>
    </row>
    <row r="55" spans="1:12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  <c r="I55" s="1" t="s">
        <v>573</v>
      </c>
      <c r="J55" s="1">
        <v>6.7224923568E-2</v>
      </c>
      <c r="K55" s="1">
        <v>54</v>
      </c>
      <c r="L55" s="25">
        <f t="shared" si="0"/>
        <v>1</v>
      </c>
    </row>
    <row r="56" spans="1:12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  <c r="I56" s="1" t="s">
        <v>274</v>
      </c>
      <c r="J56" s="1">
        <v>6.5924002563000003E-2</v>
      </c>
      <c r="K56" s="1">
        <v>55</v>
      </c>
      <c r="L56" s="25">
        <f t="shared" si="0"/>
        <v>1</v>
      </c>
    </row>
    <row r="57" spans="1:12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  <c r="I57" s="1" t="s">
        <v>748</v>
      </c>
      <c r="J57" s="1">
        <v>6.5272372255999994E-2</v>
      </c>
      <c r="K57" s="1">
        <v>56</v>
      </c>
      <c r="L57" s="25">
        <f t="shared" si="0"/>
        <v>1</v>
      </c>
    </row>
    <row r="58" spans="1:12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  <c r="I58" s="1" t="s">
        <v>744</v>
      </c>
      <c r="J58" s="1">
        <v>6.5121160958999905E-2</v>
      </c>
      <c r="K58" s="1">
        <v>57</v>
      </c>
      <c r="L58" s="25">
        <f t="shared" si="0"/>
        <v>1</v>
      </c>
    </row>
    <row r="59" spans="1:12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  <c r="I59" s="1" t="s">
        <v>679</v>
      </c>
      <c r="J59" s="1">
        <v>6.5101803245999998E-2</v>
      </c>
      <c r="K59" s="1">
        <v>58</v>
      </c>
      <c r="L59" s="25">
        <f t="shared" si="0"/>
        <v>1</v>
      </c>
    </row>
    <row r="60" spans="1:12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  <c r="I60" s="1" t="s">
        <v>102</v>
      </c>
      <c r="J60" s="1">
        <v>6.3471167999999994E-2</v>
      </c>
      <c r="K60" s="1">
        <v>59</v>
      </c>
      <c r="L60" s="25">
        <f t="shared" si="0"/>
        <v>1</v>
      </c>
    </row>
    <row r="61" spans="1:12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  <c r="I61" s="1" t="s">
        <v>932</v>
      </c>
      <c r="J61" s="1">
        <v>6.2569382899000006E-2</v>
      </c>
      <c r="K61" s="1">
        <v>60</v>
      </c>
      <c r="L61" s="25">
        <f t="shared" si="0"/>
        <v>1</v>
      </c>
    </row>
    <row r="62" spans="1:12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  <c r="I62" s="1" t="s">
        <v>31</v>
      </c>
      <c r="J62" s="1">
        <v>6.1985894585999998E-2</v>
      </c>
      <c r="K62" s="1">
        <v>61</v>
      </c>
      <c r="L62" s="25">
        <f t="shared" si="0"/>
        <v>1</v>
      </c>
    </row>
    <row r="63" spans="1:12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  <c r="I63" s="1" t="s">
        <v>727</v>
      </c>
      <c r="J63" s="1">
        <v>6.0571647289999898E-2</v>
      </c>
      <c r="K63" s="1">
        <v>62</v>
      </c>
      <c r="L63" s="25">
        <f t="shared" si="0"/>
        <v>1</v>
      </c>
    </row>
    <row r="64" spans="1:12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  <c r="I64" s="1" t="s">
        <v>44</v>
      </c>
      <c r="J64" s="1">
        <v>6.0281946260969999E-2</v>
      </c>
      <c r="K64" s="1">
        <v>63</v>
      </c>
      <c r="L64" s="25">
        <f t="shared" si="0"/>
        <v>1</v>
      </c>
    </row>
    <row r="65" spans="1:12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  <c r="I65" s="1" t="s">
        <v>35</v>
      </c>
      <c r="J65" s="1">
        <v>5.9336977864999897E-2</v>
      </c>
      <c r="K65" s="1">
        <v>64</v>
      </c>
      <c r="L65" s="25">
        <f t="shared" si="0"/>
        <v>1</v>
      </c>
    </row>
    <row r="66" spans="1:12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  <c r="I66" s="1" t="s">
        <v>170</v>
      </c>
      <c r="J66" s="1">
        <v>5.8975069476000001E-2</v>
      </c>
      <c r="K66" s="1">
        <v>65</v>
      </c>
      <c r="L66" s="25">
        <f t="shared" si="0"/>
        <v>1</v>
      </c>
    </row>
    <row r="67" spans="1:12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  <c r="I67" s="1" t="s">
        <v>32</v>
      </c>
      <c r="J67" s="1">
        <v>5.8466433365999999E-2</v>
      </c>
      <c r="K67" s="1">
        <v>66</v>
      </c>
      <c r="L67" s="25">
        <f t="shared" ref="L67:L130" si="1">IF(K67&lt;=300,1,0)</f>
        <v>1</v>
      </c>
    </row>
    <row r="68" spans="1:12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  <c r="I68" s="1" t="s">
        <v>576</v>
      </c>
      <c r="J68" s="1">
        <v>5.6341723140000001E-2</v>
      </c>
      <c r="K68" s="1">
        <v>67</v>
      </c>
      <c r="L68" s="25">
        <f t="shared" si="1"/>
        <v>1</v>
      </c>
    </row>
    <row r="69" spans="1:12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  <c r="I69" s="1" t="s">
        <v>186</v>
      </c>
      <c r="J69" s="1">
        <v>5.5865427403999898E-2</v>
      </c>
      <c r="K69" s="1">
        <v>68</v>
      </c>
      <c r="L69" s="25">
        <f t="shared" si="1"/>
        <v>1</v>
      </c>
    </row>
    <row r="70" spans="1:12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  <c r="I70" s="1" t="s">
        <v>14</v>
      </c>
      <c r="J70" s="1">
        <v>5.58061836475E-2</v>
      </c>
      <c r="K70" s="1">
        <v>69</v>
      </c>
      <c r="L70" s="25">
        <f t="shared" si="1"/>
        <v>1</v>
      </c>
    </row>
    <row r="71" spans="1:12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  <c r="I71" s="1" t="s">
        <v>383</v>
      </c>
      <c r="J71" s="1">
        <v>5.5762712751999899E-2</v>
      </c>
      <c r="K71" s="1">
        <v>70</v>
      </c>
      <c r="L71" s="25">
        <f t="shared" si="1"/>
        <v>1</v>
      </c>
    </row>
    <row r="72" spans="1:12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  <c r="I72" s="1" t="s">
        <v>230</v>
      </c>
      <c r="J72" s="1">
        <v>5.56607597204999E-2</v>
      </c>
      <c r="K72" s="1">
        <v>71</v>
      </c>
      <c r="L72" s="25">
        <f t="shared" si="1"/>
        <v>1</v>
      </c>
    </row>
    <row r="73" spans="1:12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  <c r="I73" s="1" t="s">
        <v>638</v>
      </c>
      <c r="J73" s="1">
        <v>5.5528974773999998E-2</v>
      </c>
      <c r="K73" s="1">
        <v>72</v>
      </c>
      <c r="L73" s="25">
        <f t="shared" si="1"/>
        <v>1</v>
      </c>
    </row>
    <row r="74" spans="1:12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  <c r="I74" s="1" t="s">
        <v>385</v>
      </c>
      <c r="J74" s="1">
        <v>5.5433186048000002E-2</v>
      </c>
      <c r="K74" s="1">
        <v>73</v>
      </c>
      <c r="L74" s="25">
        <f t="shared" si="1"/>
        <v>1</v>
      </c>
    </row>
    <row r="75" spans="1:12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  <c r="I75" s="1" t="s">
        <v>653</v>
      </c>
      <c r="J75" s="1">
        <v>5.5277540693999899E-2</v>
      </c>
      <c r="K75" s="1">
        <v>74</v>
      </c>
      <c r="L75" s="25">
        <f t="shared" si="1"/>
        <v>1</v>
      </c>
    </row>
    <row r="76" spans="1:12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  <c r="I76" s="1" t="s">
        <v>579</v>
      </c>
      <c r="J76" s="1">
        <v>5.5135962671999897E-2</v>
      </c>
      <c r="K76" s="1">
        <v>75</v>
      </c>
      <c r="L76" s="25">
        <f t="shared" si="1"/>
        <v>1</v>
      </c>
    </row>
    <row r="77" spans="1:12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  <c r="I77" s="1" t="s">
        <v>570</v>
      </c>
      <c r="J77" s="1">
        <v>5.4537647983000002E-2</v>
      </c>
      <c r="K77" s="1">
        <v>76</v>
      </c>
      <c r="L77" s="25">
        <f t="shared" si="1"/>
        <v>1</v>
      </c>
    </row>
    <row r="78" spans="1:12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  <c r="I78" s="1" t="s">
        <v>156</v>
      </c>
      <c r="J78" s="1">
        <v>5.4432242703999899E-2</v>
      </c>
      <c r="K78" s="1">
        <v>77</v>
      </c>
      <c r="L78" s="25">
        <f t="shared" si="1"/>
        <v>1</v>
      </c>
    </row>
    <row r="79" spans="1:12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  <c r="I79" s="1" t="s">
        <v>438</v>
      </c>
      <c r="J79" s="1">
        <v>5.3794026342999998E-2</v>
      </c>
      <c r="K79" s="1">
        <v>78</v>
      </c>
      <c r="L79" s="25">
        <f t="shared" si="1"/>
        <v>1</v>
      </c>
    </row>
    <row r="80" spans="1:12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  <c r="I80" s="1" t="s">
        <v>285</v>
      </c>
      <c r="J80" s="1">
        <v>5.3455439062129899E-2</v>
      </c>
      <c r="K80" s="1">
        <v>79</v>
      </c>
      <c r="L80" s="25">
        <f t="shared" si="1"/>
        <v>1</v>
      </c>
    </row>
    <row r="81" spans="1:12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  <c r="I81" s="1" t="s">
        <v>398</v>
      </c>
      <c r="J81" s="1">
        <v>5.3195814288E-2</v>
      </c>
      <c r="K81" s="1">
        <v>80</v>
      </c>
      <c r="L81" s="25">
        <f t="shared" si="1"/>
        <v>1</v>
      </c>
    </row>
    <row r="82" spans="1:12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  <c r="I82" s="1" t="s">
        <v>58</v>
      </c>
      <c r="J82" s="1">
        <v>5.2866770218500003E-2</v>
      </c>
      <c r="K82" s="1">
        <v>81</v>
      </c>
      <c r="L82" s="25">
        <f t="shared" si="1"/>
        <v>1</v>
      </c>
    </row>
    <row r="83" spans="1:12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  <c r="I83" s="1" t="s">
        <v>484</v>
      </c>
      <c r="J83" s="1">
        <v>5.2611696150230002E-2</v>
      </c>
      <c r="K83" s="1">
        <v>82</v>
      </c>
      <c r="L83" s="25">
        <f t="shared" si="1"/>
        <v>1</v>
      </c>
    </row>
    <row r="84" spans="1:12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  <c r="I84" s="1" t="s">
        <v>169</v>
      </c>
      <c r="J84" s="1">
        <v>5.1796627551999999E-2</v>
      </c>
      <c r="K84" s="1">
        <v>83</v>
      </c>
      <c r="L84" s="25">
        <f t="shared" si="1"/>
        <v>1</v>
      </c>
    </row>
    <row r="85" spans="1:12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  <c r="I85" s="1" t="s">
        <v>24</v>
      </c>
      <c r="J85" s="1">
        <v>5.0615501632000001E-2</v>
      </c>
      <c r="K85" s="1">
        <v>84</v>
      </c>
      <c r="L85" s="25">
        <f t="shared" si="1"/>
        <v>1</v>
      </c>
    </row>
    <row r="86" spans="1:12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  <c r="I86" s="1" t="s">
        <v>295</v>
      </c>
      <c r="J86" s="1">
        <v>5.0268669654000002E-2</v>
      </c>
      <c r="K86" s="1">
        <v>85</v>
      </c>
      <c r="L86" s="25">
        <f t="shared" si="1"/>
        <v>1</v>
      </c>
    </row>
    <row r="87" spans="1:12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  <c r="I87" s="1" t="s">
        <v>628</v>
      </c>
      <c r="J87" s="1">
        <v>4.9288626070000001E-2</v>
      </c>
      <c r="K87" s="1">
        <v>86</v>
      </c>
      <c r="L87" s="25">
        <f t="shared" si="1"/>
        <v>1</v>
      </c>
    </row>
    <row r="88" spans="1:12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  <c r="I88" s="1" t="s">
        <v>474</v>
      </c>
      <c r="J88" s="1">
        <v>4.8275633860999999E-2</v>
      </c>
      <c r="K88" s="1">
        <v>87</v>
      </c>
      <c r="L88" s="25">
        <f t="shared" si="1"/>
        <v>1</v>
      </c>
    </row>
    <row r="89" spans="1:12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  <c r="I89" s="1" t="s">
        <v>712</v>
      </c>
      <c r="J89" s="1">
        <v>4.8271592831E-2</v>
      </c>
      <c r="K89" s="1">
        <v>88</v>
      </c>
      <c r="L89" s="25">
        <f t="shared" si="1"/>
        <v>1</v>
      </c>
    </row>
    <row r="90" spans="1:12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  <c r="I90" s="1" t="s">
        <v>945</v>
      </c>
      <c r="J90" s="1">
        <v>4.8190913697000001E-2</v>
      </c>
      <c r="K90" s="1">
        <v>89</v>
      </c>
      <c r="L90" s="25">
        <f t="shared" si="1"/>
        <v>1</v>
      </c>
    </row>
    <row r="91" spans="1:12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  <c r="I91" s="1" t="s">
        <v>104</v>
      </c>
      <c r="J91" s="1">
        <v>4.7461529122000003E-2</v>
      </c>
      <c r="K91" s="1">
        <v>90</v>
      </c>
      <c r="L91" s="25">
        <f t="shared" si="1"/>
        <v>1</v>
      </c>
    </row>
    <row r="92" spans="1:12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  <c r="I92" s="1" t="s">
        <v>38</v>
      </c>
      <c r="J92" s="1">
        <v>4.6516422533999999E-2</v>
      </c>
      <c r="K92" s="1">
        <v>91</v>
      </c>
      <c r="L92" s="25">
        <f t="shared" si="1"/>
        <v>1</v>
      </c>
    </row>
    <row r="93" spans="1:12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  <c r="I93" s="1" t="s">
        <v>340</v>
      </c>
      <c r="J93" s="1">
        <v>4.4975821546499997E-2</v>
      </c>
      <c r="K93" s="1">
        <v>92</v>
      </c>
      <c r="L93" s="25">
        <f t="shared" si="1"/>
        <v>1</v>
      </c>
    </row>
    <row r="94" spans="1:12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  <c r="I94" s="1" t="s">
        <v>739</v>
      </c>
      <c r="J94" s="1">
        <v>4.4833212551999999E-2</v>
      </c>
      <c r="K94" s="1">
        <v>93</v>
      </c>
      <c r="L94" s="25">
        <f t="shared" si="1"/>
        <v>1</v>
      </c>
    </row>
    <row r="95" spans="1:12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  <c r="I95" s="1" t="s">
        <v>112</v>
      </c>
      <c r="J95" s="1">
        <v>4.4792036421999998E-2</v>
      </c>
      <c r="K95" s="1">
        <v>94</v>
      </c>
      <c r="L95" s="25">
        <f t="shared" si="1"/>
        <v>1</v>
      </c>
    </row>
    <row r="96" spans="1:12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  <c r="I96" s="1" t="s">
        <v>154</v>
      </c>
      <c r="J96" s="1">
        <v>4.4104057816999997E-2</v>
      </c>
      <c r="K96" s="1">
        <v>95</v>
      </c>
      <c r="L96" s="25">
        <f t="shared" si="1"/>
        <v>1</v>
      </c>
    </row>
    <row r="97" spans="1:12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  <c r="I97" s="1" t="s">
        <v>371</v>
      </c>
      <c r="J97" s="1">
        <v>4.3938471639999997E-2</v>
      </c>
      <c r="K97" s="1">
        <v>96</v>
      </c>
      <c r="L97" s="25">
        <f t="shared" si="1"/>
        <v>1</v>
      </c>
    </row>
    <row r="98" spans="1:12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  <c r="I98" s="1" t="s">
        <v>453</v>
      </c>
      <c r="J98" s="1">
        <v>4.3774140071999999E-2</v>
      </c>
      <c r="K98" s="1">
        <v>97</v>
      </c>
      <c r="L98" s="25">
        <f t="shared" si="1"/>
        <v>1</v>
      </c>
    </row>
    <row r="99" spans="1:12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  <c r="I99" s="1" t="s">
        <v>681</v>
      </c>
      <c r="J99" s="1">
        <v>4.3762740812000003E-2</v>
      </c>
      <c r="K99" s="1">
        <v>98</v>
      </c>
      <c r="L99" s="25">
        <f t="shared" si="1"/>
        <v>1</v>
      </c>
    </row>
    <row r="100" spans="1:12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  <c r="I100" s="1" t="s">
        <v>266</v>
      </c>
      <c r="J100" s="1">
        <v>4.3561550721E-2</v>
      </c>
      <c r="K100" s="1">
        <v>99</v>
      </c>
      <c r="L100" s="25">
        <f t="shared" si="1"/>
        <v>1</v>
      </c>
    </row>
    <row r="101" spans="1:12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  <c r="I101" s="1" t="s">
        <v>205</v>
      </c>
      <c r="J101" s="1">
        <v>4.3471329264999997E-2</v>
      </c>
      <c r="K101" s="1">
        <v>100</v>
      </c>
      <c r="L101" s="25">
        <f t="shared" si="1"/>
        <v>1</v>
      </c>
    </row>
    <row r="102" spans="1:12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  <c r="I102" s="1" t="s">
        <v>413</v>
      </c>
      <c r="J102" s="1">
        <v>4.3396609230000001E-2</v>
      </c>
      <c r="K102" s="1">
        <v>101</v>
      </c>
      <c r="L102" s="25">
        <f t="shared" si="1"/>
        <v>1</v>
      </c>
    </row>
    <row r="103" spans="1:12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  <c r="I103" s="1" t="s">
        <v>742</v>
      </c>
      <c r="J103" s="1">
        <v>4.22151052699999E-2</v>
      </c>
      <c r="K103" s="1">
        <v>102</v>
      </c>
      <c r="L103" s="25">
        <f t="shared" si="1"/>
        <v>1</v>
      </c>
    </row>
    <row r="104" spans="1:12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  <c r="I104" s="1" t="s">
        <v>740</v>
      </c>
      <c r="J104" s="1">
        <v>4.1298569623999998E-2</v>
      </c>
      <c r="K104" s="1">
        <v>103</v>
      </c>
      <c r="L104" s="25">
        <f t="shared" si="1"/>
        <v>1</v>
      </c>
    </row>
    <row r="105" spans="1:12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  <c r="I105" s="1" t="s">
        <v>75</v>
      </c>
      <c r="J105" s="1">
        <v>4.1275325251E-2</v>
      </c>
      <c r="K105" s="1">
        <v>104</v>
      </c>
      <c r="L105" s="25">
        <f t="shared" si="1"/>
        <v>1</v>
      </c>
    </row>
    <row r="106" spans="1:12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  <c r="I106" s="1" t="s">
        <v>30</v>
      </c>
      <c r="J106" s="1">
        <v>4.1248329675000001E-2</v>
      </c>
      <c r="K106" s="1">
        <v>105</v>
      </c>
      <c r="L106" s="25">
        <f t="shared" si="1"/>
        <v>1</v>
      </c>
    </row>
    <row r="107" spans="1:12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  <c r="I107" s="1" t="s">
        <v>530</v>
      </c>
      <c r="J107" s="1">
        <v>4.1012809439999999E-2</v>
      </c>
      <c r="K107" s="1">
        <v>106</v>
      </c>
      <c r="L107" s="25">
        <f t="shared" si="1"/>
        <v>1</v>
      </c>
    </row>
    <row r="108" spans="1:12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  <c r="I108" s="1" t="s">
        <v>471</v>
      </c>
      <c r="J108" s="1">
        <v>4.0892695233000001E-2</v>
      </c>
      <c r="K108" s="1">
        <v>107</v>
      </c>
      <c r="L108" s="25">
        <f t="shared" si="1"/>
        <v>1</v>
      </c>
    </row>
    <row r="109" spans="1:12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  <c r="I109" s="1" t="s">
        <v>179</v>
      </c>
      <c r="J109" s="1">
        <v>4.0782870477179899E-2</v>
      </c>
      <c r="K109" s="1">
        <v>108</v>
      </c>
      <c r="L109" s="25">
        <f t="shared" si="1"/>
        <v>1</v>
      </c>
    </row>
    <row r="110" spans="1:12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  <c r="I110" s="1" t="s">
        <v>155</v>
      </c>
      <c r="J110" s="1">
        <v>4.0746089944000002E-2</v>
      </c>
      <c r="K110" s="1">
        <v>109</v>
      </c>
      <c r="L110" s="25">
        <f t="shared" si="1"/>
        <v>1</v>
      </c>
    </row>
    <row r="111" spans="1:12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  <c r="I111" s="1" t="s">
        <v>68</v>
      </c>
      <c r="J111" s="1">
        <v>4.0247382070999899E-2</v>
      </c>
      <c r="K111" s="1">
        <v>110</v>
      </c>
      <c r="L111" s="25">
        <f t="shared" si="1"/>
        <v>1</v>
      </c>
    </row>
    <row r="112" spans="1:12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  <c r="I112" s="1" t="s">
        <v>287</v>
      </c>
      <c r="J112" s="1">
        <v>4.01443109245E-2</v>
      </c>
      <c r="K112" s="1">
        <v>111</v>
      </c>
      <c r="L112" s="25">
        <f t="shared" si="1"/>
        <v>1</v>
      </c>
    </row>
    <row r="113" spans="1:12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  <c r="I113" s="1" t="s">
        <v>77</v>
      </c>
      <c r="J113" s="1">
        <v>4.0100300296000001E-2</v>
      </c>
      <c r="K113" s="1">
        <v>112</v>
      </c>
      <c r="L113" s="25">
        <f t="shared" si="1"/>
        <v>1</v>
      </c>
    </row>
    <row r="114" spans="1:12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  <c r="I114" s="1" t="s">
        <v>394</v>
      </c>
      <c r="J114" s="1">
        <v>3.9761303400000003E-2</v>
      </c>
      <c r="K114" s="1">
        <v>113</v>
      </c>
      <c r="L114" s="25">
        <f t="shared" si="1"/>
        <v>1</v>
      </c>
    </row>
    <row r="115" spans="1:12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  <c r="I115" s="1" t="s">
        <v>392</v>
      </c>
      <c r="J115" s="1">
        <v>3.9669552011499999E-2</v>
      </c>
      <c r="K115" s="1">
        <v>114</v>
      </c>
      <c r="L115" s="25">
        <f t="shared" si="1"/>
        <v>1</v>
      </c>
    </row>
    <row r="116" spans="1:12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  <c r="I116" s="1" t="s">
        <v>519</v>
      </c>
      <c r="J116" s="1">
        <v>3.9341825569999898E-2</v>
      </c>
      <c r="K116" s="1">
        <v>115</v>
      </c>
      <c r="L116" s="25">
        <f t="shared" si="1"/>
        <v>1</v>
      </c>
    </row>
    <row r="117" spans="1:12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  <c r="I117" s="1" t="s">
        <v>537</v>
      </c>
      <c r="J117" s="1">
        <v>3.9260664256E-2</v>
      </c>
      <c r="K117" s="1">
        <v>116</v>
      </c>
      <c r="L117" s="25">
        <f t="shared" si="1"/>
        <v>1</v>
      </c>
    </row>
    <row r="118" spans="1:12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  <c r="I118" s="1" t="s">
        <v>560</v>
      </c>
      <c r="J118" s="1">
        <v>3.9207811111559999E-2</v>
      </c>
      <c r="K118" s="1">
        <v>117</v>
      </c>
      <c r="L118" s="25">
        <f t="shared" si="1"/>
        <v>1</v>
      </c>
    </row>
    <row r="119" spans="1:12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  <c r="I119" s="1" t="s">
        <v>482</v>
      </c>
      <c r="J119" s="1">
        <v>3.9125774719999999E-2</v>
      </c>
      <c r="K119" s="1">
        <v>118</v>
      </c>
      <c r="L119" s="25">
        <f t="shared" si="1"/>
        <v>1</v>
      </c>
    </row>
    <row r="120" spans="1:12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  <c r="I120" s="1" t="s">
        <v>700</v>
      </c>
      <c r="J120" s="1">
        <v>3.879253775146E-2</v>
      </c>
      <c r="K120" s="1">
        <v>119</v>
      </c>
      <c r="L120" s="25">
        <f t="shared" si="1"/>
        <v>1</v>
      </c>
    </row>
    <row r="121" spans="1:12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  <c r="I121" s="1" t="s">
        <v>720</v>
      </c>
      <c r="J121" s="1">
        <v>3.8767204616999999E-2</v>
      </c>
      <c r="K121" s="1">
        <v>120</v>
      </c>
      <c r="L121" s="25">
        <f t="shared" si="1"/>
        <v>1</v>
      </c>
    </row>
    <row r="122" spans="1:12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  <c r="I122" s="1" t="s">
        <v>201</v>
      </c>
      <c r="J122" s="1">
        <v>3.8706495828000002E-2</v>
      </c>
      <c r="K122" s="1">
        <v>121</v>
      </c>
      <c r="L122" s="25">
        <f t="shared" si="1"/>
        <v>1</v>
      </c>
    </row>
    <row r="123" spans="1:12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  <c r="I123" s="1" t="s">
        <v>103</v>
      </c>
      <c r="J123" s="1">
        <v>3.8448162920999999E-2</v>
      </c>
      <c r="K123" s="1">
        <v>122</v>
      </c>
      <c r="L123" s="25">
        <f t="shared" si="1"/>
        <v>1</v>
      </c>
    </row>
    <row r="124" spans="1:12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  <c r="I124" s="1" t="s">
        <v>454</v>
      </c>
      <c r="J124" s="1">
        <v>3.6189183282E-2</v>
      </c>
      <c r="K124" s="1">
        <v>123</v>
      </c>
      <c r="L124" s="25">
        <f t="shared" si="1"/>
        <v>1</v>
      </c>
    </row>
    <row r="125" spans="1:12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  <c r="I125" s="1" t="s">
        <v>17</v>
      </c>
      <c r="J125" s="1">
        <v>3.5682569944E-2</v>
      </c>
      <c r="K125" s="1">
        <v>124</v>
      </c>
      <c r="L125" s="25">
        <f t="shared" si="1"/>
        <v>1</v>
      </c>
    </row>
    <row r="126" spans="1:12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  <c r="I126" s="1" t="s">
        <v>234</v>
      </c>
      <c r="J126" s="1">
        <v>3.5628422719999997E-2</v>
      </c>
      <c r="K126" s="1">
        <v>125</v>
      </c>
      <c r="L126" s="25">
        <f t="shared" si="1"/>
        <v>1</v>
      </c>
    </row>
    <row r="127" spans="1:12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  <c r="I127" s="1" t="s">
        <v>876</v>
      </c>
      <c r="J127" s="1">
        <v>3.5035133787000003E-2</v>
      </c>
      <c r="K127" s="1">
        <v>126</v>
      </c>
      <c r="L127" s="25">
        <f t="shared" si="1"/>
        <v>1</v>
      </c>
    </row>
    <row r="128" spans="1:12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  <c r="I128" s="1" t="s">
        <v>231</v>
      </c>
      <c r="J128" s="1">
        <v>3.4948995868499998E-2</v>
      </c>
      <c r="K128" s="1">
        <v>127</v>
      </c>
      <c r="L128" s="25">
        <f t="shared" si="1"/>
        <v>1</v>
      </c>
    </row>
    <row r="129" spans="1:12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  <c r="I129" s="1" t="s">
        <v>165</v>
      </c>
      <c r="J129" s="1">
        <v>3.4907164921350001E-2</v>
      </c>
      <c r="K129" s="1">
        <v>128</v>
      </c>
      <c r="L129" s="25">
        <f t="shared" si="1"/>
        <v>1</v>
      </c>
    </row>
    <row r="130" spans="1:12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  <c r="I130" s="1" t="s">
        <v>162</v>
      </c>
      <c r="J130" s="1">
        <v>3.4805611112999998E-2</v>
      </c>
      <c r="K130" s="1">
        <v>129</v>
      </c>
      <c r="L130" s="25">
        <f t="shared" si="1"/>
        <v>1</v>
      </c>
    </row>
    <row r="131" spans="1:12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  <c r="I131" s="1" t="s">
        <v>531</v>
      </c>
      <c r="J131" s="1">
        <v>3.4594324059000002E-2</v>
      </c>
      <c r="K131" s="1">
        <v>130</v>
      </c>
      <c r="L131" s="25">
        <f t="shared" ref="L131:L194" si="2">IF(K131&lt;=300,1,0)</f>
        <v>1</v>
      </c>
    </row>
    <row r="132" spans="1:12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  <c r="I132" s="1" t="s">
        <v>27</v>
      </c>
      <c r="J132" s="1">
        <v>3.4594212408000001E-2</v>
      </c>
      <c r="K132" s="1">
        <v>131</v>
      </c>
      <c r="L132" s="25">
        <f t="shared" si="2"/>
        <v>1</v>
      </c>
    </row>
    <row r="133" spans="1:12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  <c r="I133" s="1" t="s">
        <v>721</v>
      </c>
      <c r="J133" s="1">
        <v>3.4099539897499899E-2</v>
      </c>
      <c r="K133" s="1">
        <v>132</v>
      </c>
      <c r="L133" s="25">
        <f t="shared" si="2"/>
        <v>1</v>
      </c>
    </row>
    <row r="134" spans="1:12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  <c r="I134" s="1" t="s">
        <v>262</v>
      </c>
      <c r="J134" s="1">
        <v>3.3980728363499899E-2</v>
      </c>
      <c r="K134" s="1">
        <v>133</v>
      </c>
      <c r="L134" s="25">
        <f t="shared" si="2"/>
        <v>1</v>
      </c>
    </row>
    <row r="135" spans="1:12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  <c r="I135" s="1" t="s">
        <v>664</v>
      </c>
      <c r="J135" s="1">
        <v>3.3820228000000001E-2</v>
      </c>
      <c r="K135" s="1">
        <v>134</v>
      </c>
      <c r="L135" s="25">
        <f t="shared" si="2"/>
        <v>1</v>
      </c>
    </row>
    <row r="136" spans="1:12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  <c r="I136" s="1" t="s">
        <v>85</v>
      </c>
      <c r="J136" s="1">
        <v>3.3404977872000002E-2</v>
      </c>
      <c r="K136" s="1">
        <v>135</v>
      </c>
      <c r="L136" s="25">
        <f t="shared" si="2"/>
        <v>1</v>
      </c>
    </row>
    <row r="137" spans="1:12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  <c r="I137" s="1" t="s">
        <v>304</v>
      </c>
      <c r="J137" s="1">
        <v>3.3229929663999999E-2</v>
      </c>
      <c r="K137" s="1">
        <v>136</v>
      </c>
      <c r="L137" s="25">
        <f t="shared" si="2"/>
        <v>1</v>
      </c>
    </row>
    <row r="138" spans="1:12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  <c r="I138" s="1" t="s">
        <v>47</v>
      </c>
      <c r="J138" s="1">
        <v>3.3000922852E-2</v>
      </c>
      <c r="K138" s="1">
        <v>137</v>
      </c>
      <c r="L138" s="25">
        <f t="shared" si="2"/>
        <v>1</v>
      </c>
    </row>
    <row r="139" spans="1:12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  <c r="I139" s="1" t="s">
        <v>286</v>
      </c>
      <c r="J139" s="1">
        <v>3.2911813271999997E-2</v>
      </c>
      <c r="K139" s="1">
        <v>138</v>
      </c>
      <c r="L139" s="25">
        <f t="shared" si="2"/>
        <v>1</v>
      </c>
    </row>
    <row r="140" spans="1:12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  <c r="I140" s="1" t="s">
        <v>55</v>
      </c>
      <c r="J140" s="1">
        <v>3.2150273152200003E-2</v>
      </c>
      <c r="K140" s="1">
        <v>139</v>
      </c>
      <c r="L140" s="25">
        <f t="shared" si="2"/>
        <v>1</v>
      </c>
    </row>
    <row r="141" spans="1:12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  <c r="I141" s="1" t="s">
        <v>591</v>
      </c>
      <c r="J141" s="1">
        <v>3.2050491648000001E-2</v>
      </c>
      <c r="K141" s="1">
        <v>140</v>
      </c>
      <c r="L141" s="25">
        <f t="shared" si="2"/>
        <v>1</v>
      </c>
    </row>
    <row r="142" spans="1:12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  <c r="I142" s="1" t="s">
        <v>731</v>
      </c>
      <c r="J142" s="1">
        <v>3.1985176397999998E-2</v>
      </c>
      <c r="K142" s="1">
        <v>141</v>
      </c>
      <c r="L142" s="25">
        <f t="shared" si="2"/>
        <v>1</v>
      </c>
    </row>
    <row r="143" spans="1:12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  <c r="I143" s="1" t="s">
        <v>99</v>
      </c>
      <c r="J143" s="1">
        <v>3.1846422362999997E-2</v>
      </c>
      <c r="K143" s="1">
        <v>142</v>
      </c>
      <c r="L143" s="25">
        <f t="shared" si="2"/>
        <v>1</v>
      </c>
    </row>
    <row r="144" spans="1:12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  <c r="I144" s="1" t="s">
        <v>485</v>
      </c>
      <c r="J144" s="1">
        <v>3.169829608E-2</v>
      </c>
      <c r="K144" s="1">
        <v>143</v>
      </c>
      <c r="L144" s="25">
        <f t="shared" si="2"/>
        <v>1</v>
      </c>
    </row>
    <row r="145" spans="1:12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  <c r="I145" s="1" t="s">
        <v>516</v>
      </c>
      <c r="J145" s="1">
        <v>3.0571682480000001E-2</v>
      </c>
      <c r="K145" s="1">
        <v>144</v>
      </c>
      <c r="L145" s="25">
        <f t="shared" si="2"/>
        <v>1</v>
      </c>
    </row>
    <row r="146" spans="1:12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  <c r="I146" s="1" t="s">
        <v>632</v>
      </c>
      <c r="J146" s="1">
        <v>3.048933996E-2</v>
      </c>
      <c r="K146" s="1">
        <v>145</v>
      </c>
      <c r="L146" s="25">
        <f t="shared" si="2"/>
        <v>1</v>
      </c>
    </row>
    <row r="147" spans="1:12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  <c r="I147" s="1" t="s">
        <v>66</v>
      </c>
      <c r="J147" s="1">
        <v>3.0146441052000001E-2</v>
      </c>
      <c r="K147" s="1">
        <v>146</v>
      </c>
      <c r="L147" s="25">
        <f t="shared" si="2"/>
        <v>1</v>
      </c>
    </row>
    <row r="148" spans="1:12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  <c r="I148" s="1" t="s">
        <v>208</v>
      </c>
      <c r="J148" s="1">
        <v>3.012466116E-2</v>
      </c>
      <c r="K148" s="1">
        <v>147</v>
      </c>
      <c r="L148" s="25">
        <f t="shared" si="2"/>
        <v>1</v>
      </c>
    </row>
    <row r="149" spans="1:12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  <c r="I149" s="1" t="s">
        <v>611</v>
      </c>
      <c r="J149" s="1">
        <v>3.0092873377E-2</v>
      </c>
      <c r="K149" s="1">
        <v>148</v>
      </c>
      <c r="L149" s="25">
        <f t="shared" si="2"/>
        <v>1</v>
      </c>
    </row>
    <row r="150" spans="1:12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  <c r="I150" s="1" t="s">
        <v>662</v>
      </c>
      <c r="J150" s="1">
        <v>2.9803080031999999E-2</v>
      </c>
      <c r="K150" s="1">
        <v>149</v>
      </c>
      <c r="L150" s="25">
        <f t="shared" si="2"/>
        <v>1</v>
      </c>
    </row>
    <row r="151" spans="1:12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  <c r="I151" s="1" t="s">
        <v>50</v>
      </c>
      <c r="J151" s="1">
        <v>2.9490210100000001E-2</v>
      </c>
      <c r="K151" s="1">
        <v>150</v>
      </c>
      <c r="L151" s="25">
        <f t="shared" si="2"/>
        <v>1</v>
      </c>
    </row>
    <row r="152" spans="1:12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  <c r="I152" s="1" t="s">
        <v>718</v>
      </c>
      <c r="J152" s="1">
        <v>2.9319265293E-2</v>
      </c>
      <c r="K152" s="1">
        <v>151</v>
      </c>
      <c r="L152" s="25">
        <f t="shared" si="2"/>
        <v>1</v>
      </c>
    </row>
    <row r="153" spans="1:12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  <c r="I153" s="1" t="s">
        <v>278</v>
      </c>
      <c r="J153" s="1">
        <v>2.8847046304499999E-2</v>
      </c>
      <c r="K153" s="1">
        <v>152</v>
      </c>
      <c r="L153" s="25">
        <f t="shared" si="2"/>
        <v>1</v>
      </c>
    </row>
    <row r="154" spans="1:12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  <c r="I154" s="1" t="s">
        <v>11</v>
      </c>
      <c r="J154" s="1">
        <v>2.8838104651999999E-2</v>
      </c>
      <c r="K154" s="1">
        <v>153</v>
      </c>
      <c r="L154" s="25">
        <f t="shared" si="2"/>
        <v>1</v>
      </c>
    </row>
    <row r="155" spans="1:12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  <c r="I155" s="1" t="s">
        <v>641</v>
      </c>
      <c r="J155" s="1">
        <v>2.8679801580000001E-2</v>
      </c>
      <c r="K155" s="1">
        <v>154</v>
      </c>
      <c r="L155" s="25">
        <f t="shared" si="2"/>
        <v>1</v>
      </c>
    </row>
    <row r="156" spans="1:12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  <c r="I156" s="1" t="s">
        <v>686</v>
      </c>
      <c r="J156" s="1">
        <v>2.8553148569049999E-2</v>
      </c>
      <c r="K156" s="1">
        <v>155</v>
      </c>
      <c r="L156" s="25">
        <f t="shared" si="2"/>
        <v>1</v>
      </c>
    </row>
    <row r="157" spans="1:12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  <c r="I157" s="1" t="s">
        <v>625</v>
      </c>
      <c r="J157" s="1">
        <v>2.8513938452999901E-2</v>
      </c>
      <c r="K157" s="1">
        <v>156</v>
      </c>
      <c r="L157" s="25">
        <f t="shared" si="2"/>
        <v>1</v>
      </c>
    </row>
    <row r="158" spans="1:12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  <c r="I158" s="1" t="s">
        <v>92</v>
      </c>
      <c r="J158" s="1">
        <v>2.8298687287999998E-2</v>
      </c>
      <c r="K158" s="1">
        <v>157</v>
      </c>
      <c r="L158" s="25">
        <f t="shared" si="2"/>
        <v>1</v>
      </c>
    </row>
    <row r="159" spans="1:12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  <c r="I159" s="1" t="s">
        <v>34</v>
      </c>
      <c r="J159" s="1">
        <v>2.8177303549499998E-2</v>
      </c>
      <c r="K159" s="1">
        <v>158</v>
      </c>
      <c r="L159" s="25">
        <f t="shared" si="2"/>
        <v>1</v>
      </c>
    </row>
    <row r="160" spans="1:12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  <c r="I160" s="1" t="s">
        <v>98</v>
      </c>
      <c r="J160" s="1">
        <v>2.7823786285499998E-2</v>
      </c>
      <c r="K160" s="1">
        <v>159</v>
      </c>
      <c r="L160" s="25">
        <f t="shared" si="2"/>
        <v>1</v>
      </c>
    </row>
    <row r="161" spans="1:12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  <c r="I161" s="1" t="s">
        <v>558</v>
      </c>
      <c r="J161" s="1">
        <v>2.7683541522000001E-2</v>
      </c>
      <c r="K161" s="1">
        <v>160</v>
      </c>
      <c r="L161" s="25">
        <f t="shared" si="2"/>
        <v>1</v>
      </c>
    </row>
    <row r="162" spans="1:12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  <c r="I162" s="1" t="s">
        <v>369</v>
      </c>
      <c r="J162" s="1">
        <v>2.766038354E-2</v>
      </c>
      <c r="K162" s="1">
        <v>161</v>
      </c>
      <c r="L162" s="25">
        <f t="shared" si="2"/>
        <v>1</v>
      </c>
    </row>
    <row r="163" spans="1:12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  <c r="I163" s="1" t="s">
        <v>253</v>
      </c>
      <c r="J163" s="1">
        <v>2.7478014408679901E-2</v>
      </c>
      <c r="K163" s="1">
        <v>162</v>
      </c>
      <c r="L163" s="25">
        <f t="shared" si="2"/>
        <v>1</v>
      </c>
    </row>
    <row r="164" spans="1:12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  <c r="I164" s="1" t="s">
        <v>270</v>
      </c>
      <c r="J164" s="1">
        <v>2.7315725029499999E-2</v>
      </c>
      <c r="K164" s="1">
        <v>163</v>
      </c>
      <c r="L164" s="25">
        <f t="shared" si="2"/>
        <v>1</v>
      </c>
    </row>
    <row r="165" spans="1:12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  <c r="I165" s="1" t="s">
        <v>402</v>
      </c>
      <c r="J165" s="1">
        <v>2.6758865390999999E-2</v>
      </c>
      <c r="K165" s="1">
        <v>164</v>
      </c>
      <c r="L165" s="25">
        <f t="shared" si="2"/>
        <v>1</v>
      </c>
    </row>
    <row r="166" spans="1:12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  <c r="I166" s="1" t="s">
        <v>42</v>
      </c>
      <c r="J166" s="1">
        <v>2.66306472425E-2</v>
      </c>
      <c r="K166" s="1">
        <v>165</v>
      </c>
      <c r="L166" s="25">
        <f t="shared" si="2"/>
        <v>1</v>
      </c>
    </row>
    <row r="167" spans="1:12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  <c r="I167" s="1" t="s">
        <v>417</v>
      </c>
      <c r="J167" s="1">
        <v>2.6441153265E-2</v>
      </c>
      <c r="K167" s="1">
        <v>166</v>
      </c>
      <c r="L167" s="25">
        <f t="shared" si="2"/>
        <v>1</v>
      </c>
    </row>
    <row r="168" spans="1:12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  <c r="I168" s="1" t="s">
        <v>49</v>
      </c>
      <c r="J168" s="1">
        <v>2.6162481554999999E-2</v>
      </c>
      <c r="K168" s="1">
        <v>167</v>
      </c>
      <c r="L168" s="25">
        <f t="shared" si="2"/>
        <v>1</v>
      </c>
    </row>
    <row r="169" spans="1:12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  <c r="I169" s="1" t="s">
        <v>487</v>
      </c>
      <c r="J169" s="1">
        <v>2.6147798125E-2</v>
      </c>
      <c r="K169" s="1">
        <v>168</v>
      </c>
      <c r="L169" s="25">
        <f t="shared" si="2"/>
        <v>1</v>
      </c>
    </row>
    <row r="170" spans="1:12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  <c r="I170" s="1" t="s">
        <v>549</v>
      </c>
      <c r="J170" s="1">
        <v>2.5885576067999998E-2</v>
      </c>
      <c r="K170" s="1">
        <v>169</v>
      </c>
      <c r="L170" s="25">
        <f t="shared" si="2"/>
        <v>1</v>
      </c>
    </row>
    <row r="171" spans="1:12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  <c r="I171" s="1" t="s">
        <v>680</v>
      </c>
      <c r="J171" s="1">
        <v>2.5764574536E-2</v>
      </c>
      <c r="K171" s="1">
        <v>170</v>
      </c>
      <c r="L171" s="25">
        <f t="shared" si="2"/>
        <v>1</v>
      </c>
    </row>
    <row r="172" spans="1:12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  <c r="I172" s="1" t="s">
        <v>692</v>
      </c>
      <c r="J172" s="1">
        <v>2.5755076620000001E-2</v>
      </c>
      <c r="K172" s="1">
        <v>171</v>
      </c>
      <c r="L172" s="25">
        <f t="shared" si="2"/>
        <v>1</v>
      </c>
    </row>
    <row r="173" spans="1:12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  <c r="I173" s="1" t="s">
        <v>1848</v>
      </c>
      <c r="J173" s="1">
        <v>2.5592852459999999E-2</v>
      </c>
      <c r="K173" s="1">
        <v>172</v>
      </c>
      <c r="L173" s="25">
        <f t="shared" si="2"/>
        <v>1</v>
      </c>
    </row>
    <row r="174" spans="1:12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  <c r="I174" s="1" t="s">
        <v>322</v>
      </c>
      <c r="J174" s="1">
        <v>2.5492470525000002E-2</v>
      </c>
      <c r="K174" s="1">
        <v>173</v>
      </c>
      <c r="L174" s="25">
        <f t="shared" si="2"/>
        <v>1</v>
      </c>
    </row>
    <row r="175" spans="1:12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  <c r="I175" s="1" t="s">
        <v>51</v>
      </c>
      <c r="J175" s="1">
        <v>2.5431209370999901E-2</v>
      </c>
      <c r="K175" s="1">
        <v>174</v>
      </c>
      <c r="L175" s="25">
        <f t="shared" si="2"/>
        <v>1</v>
      </c>
    </row>
    <row r="176" spans="1:12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  <c r="I176" s="1" t="s">
        <v>315</v>
      </c>
      <c r="J176" s="1">
        <v>2.52681533976199E-2</v>
      </c>
      <c r="K176" s="1">
        <v>175</v>
      </c>
      <c r="L176" s="25">
        <f t="shared" si="2"/>
        <v>1</v>
      </c>
    </row>
    <row r="177" spans="1:12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  <c r="I177" s="1" t="s">
        <v>499</v>
      </c>
      <c r="J177" s="1">
        <v>2.5262837965499899E-2</v>
      </c>
      <c r="K177" s="1">
        <v>176</v>
      </c>
      <c r="L177" s="25">
        <f t="shared" si="2"/>
        <v>1</v>
      </c>
    </row>
    <row r="178" spans="1:12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  <c r="I178" s="1" t="s">
        <v>539</v>
      </c>
      <c r="J178" s="1">
        <v>2.5231112917999999E-2</v>
      </c>
      <c r="K178" s="1">
        <v>177</v>
      </c>
      <c r="L178" s="25">
        <f t="shared" si="2"/>
        <v>1</v>
      </c>
    </row>
    <row r="179" spans="1:12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  <c r="I179" s="1" t="s">
        <v>505</v>
      </c>
      <c r="J179" s="1">
        <v>2.4909771319999999E-2</v>
      </c>
      <c r="K179" s="1">
        <v>178</v>
      </c>
      <c r="L179" s="25">
        <f t="shared" si="2"/>
        <v>1</v>
      </c>
    </row>
    <row r="180" spans="1:12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  <c r="I180" s="1" t="s">
        <v>1001</v>
      </c>
      <c r="J180" s="1">
        <v>2.4887518000000001E-2</v>
      </c>
      <c r="K180" s="1">
        <v>179</v>
      </c>
      <c r="L180" s="25">
        <f t="shared" si="2"/>
        <v>1</v>
      </c>
    </row>
    <row r="181" spans="1:12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  <c r="I181" s="1" t="s">
        <v>634</v>
      </c>
      <c r="J181" s="1">
        <v>2.4732298954999999E-2</v>
      </c>
      <c r="K181" s="1">
        <v>180</v>
      </c>
      <c r="L181" s="25">
        <f t="shared" si="2"/>
        <v>1</v>
      </c>
    </row>
    <row r="182" spans="1:12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  <c r="I182" s="1" t="s">
        <v>305</v>
      </c>
      <c r="J182" s="1">
        <v>2.4723822799999899E-2</v>
      </c>
      <c r="K182" s="1">
        <v>181</v>
      </c>
      <c r="L182" s="25">
        <f t="shared" si="2"/>
        <v>1</v>
      </c>
    </row>
    <row r="183" spans="1:12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  <c r="I183" s="1" t="s">
        <v>204</v>
      </c>
      <c r="J183" s="1">
        <v>2.4634345148E-2</v>
      </c>
      <c r="K183" s="1">
        <v>182</v>
      </c>
      <c r="L183" s="25">
        <f t="shared" si="2"/>
        <v>1</v>
      </c>
    </row>
    <row r="184" spans="1:12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  <c r="I184" s="1" t="s">
        <v>294</v>
      </c>
      <c r="J184" s="1">
        <v>2.44445518125E-2</v>
      </c>
      <c r="K184" s="1">
        <v>183</v>
      </c>
      <c r="L184" s="25">
        <f t="shared" si="2"/>
        <v>1</v>
      </c>
    </row>
    <row r="185" spans="1:12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  <c r="I185" s="1" t="s">
        <v>120</v>
      </c>
      <c r="J185" s="1">
        <v>2.4146615441E-2</v>
      </c>
      <c r="K185" s="1">
        <v>184</v>
      </c>
      <c r="L185" s="25">
        <f t="shared" si="2"/>
        <v>1</v>
      </c>
    </row>
    <row r="186" spans="1:12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  <c r="I186" s="1" t="s">
        <v>588</v>
      </c>
      <c r="J186" s="1">
        <v>2.41203003885E-2</v>
      </c>
      <c r="K186" s="1">
        <v>185</v>
      </c>
      <c r="L186" s="25">
        <f t="shared" si="2"/>
        <v>1</v>
      </c>
    </row>
    <row r="187" spans="1:12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  <c r="I187" s="1" t="s">
        <v>384</v>
      </c>
      <c r="J187" s="1">
        <v>2.3980905390000001E-2</v>
      </c>
      <c r="K187" s="1">
        <v>186</v>
      </c>
      <c r="L187" s="25">
        <f t="shared" si="2"/>
        <v>1</v>
      </c>
    </row>
    <row r="188" spans="1:12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  <c r="I188" s="1" t="s">
        <v>737</v>
      </c>
      <c r="J188" s="1">
        <v>2.3931554840000001E-2</v>
      </c>
      <c r="K188" s="1">
        <v>187</v>
      </c>
      <c r="L188" s="25">
        <f t="shared" si="2"/>
        <v>1</v>
      </c>
    </row>
    <row r="189" spans="1:12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  <c r="I189" s="1" t="s">
        <v>164</v>
      </c>
      <c r="J189" s="1">
        <v>2.37093937434E-2</v>
      </c>
      <c r="K189" s="1">
        <v>188</v>
      </c>
      <c r="L189" s="25">
        <f t="shared" si="2"/>
        <v>1</v>
      </c>
    </row>
    <row r="190" spans="1:12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  <c r="I190" s="1" t="s">
        <v>282</v>
      </c>
      <c r="J190" s="1">
        <v>2.3586287994000001E-2</v>
      </c>
      <c r="K190" s="1">
        <v>189</v>
      </c>
      <c r="L190" s="25">
        <f t="shared" si="2"/>
        <v>1</v>
      </c>
    </row>
    <row r="191" spans="1:12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  <c r="I191" s="1" t="s">
        <v>23</v>
      </c>
      <c r="J191" s="1">
        <v>2.3439619187999999E-2</v>
      </c>
      <c r="K191" s="1">
        <v>190</v>
      </c>
      <c r="L191" s="25">
        <f t="shared" si="2"/>
        <v>1</v>
      </c>
    </row>
    <row r="192" spans="1:12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  <c r="I192" s="1" t="s">
        <v>878</v>
      </c>
      <c r="J192" s="1">
        <v>2.3318761231999999E-2</v>
      </c>
      <c r="K192" s="1">
        <v>191</v>
      </c>
      <c r="L192" s="25">
        <f t="shared" si="2"/>
        <v>1</v>
      </c>
    </row>
    <row r="193" spans="1:12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  <c r="I193" s="1" t="s">
        <v>12</v>
      </c>
      <c r="J193" s="1">
        <v>2.31890185125E-2</v>
      </c>
      <c r="K193" s="1">
        <v>192</v>
      </c>
      <c r="L193" s="25">
        <f t="shared" si="2"/>
        <v>1</v>
      </c>
    </row>
    <row r="194" spans="1:12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  <c r="I194" s="1" t="s">
        <v>651</v>
      </c>
      <c r="J194" s="1">
        <v>2.3174072691000001E-2</v>
      </c>
      <c r="K194" s="1">
        <v>193</v>
      </c>
      <c r="L194" s="25">
        <f t="shared" si="2"/>
        <v>1</v>
      </c>
    </row>
    <row r="195" spans="1:12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  <c r="I195" s="1" t="s">
        <v>510</v>
      </c>
      <c r="J195" s="1">
        <v>2.2969853879999998E-2</v>
      </c>
      <c r="K195" s="1">
        <v>194</v>
      </c>
      <c r="L195" s="25">
        <f t="shared" ref="L195:L258" si="3">IF(K195&lt;=300,1,0)</f>
        <v>1</v>
      </c>
    </row>
    <row r="196" spans="1:12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  <c r="I196" s="1" t="s">
        <v>41</v>
      </c>
      <c r="J196" s="1">
        <v>2.2936123582E-2</v>
      </c>
      <c r="K196" s="1">
        <v>195</v>
      </c>
      <c r="L196" s="25">
        <f t="shared" si="3"/>
        <v>1</v>
      </c>
    </row>
    <row r="197" spans="1:12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  <c r="I197" s="1" t="s">
        <v>323</v>
      </c>
      <c r="J197" s="1">
        <v>2.2770741899999999E-2</v>
      </c>
      <c r="K197" s="1">
        <v>196</v>
      </c>
      <c r="L197" s="25">
        <f t="shared" si="3"/>
        <v>1</v>
      </c>
    </row>
    <row r="198" spans="1:12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  <c r="I198" s="1" t="s">
        <v>690</v>
      </c>
      <c r="J198" s="1">
        <v>2.2630677225E-2</v>
      </c>
      <c r="K198" s="1">
        <v>197</v>
      </c>
      <c r="L198" s="25">
        <f t="shared" si="3"/>
        <v>1</v>
      </c>
    </row>
    <row r="199" spans="1:12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  <c r="I199" s="1" t="s">
        <v>550</v>
      </c>
      <c r="J199" s="1">
        <v>2.2413048389999999E-2</v>
      </c>
      <c r="K199" s="1">
        <v>198</v>
      </c>
      <c r="L199" s="25">
        <f t="shared" si="3"/>
        <v>1</v>
      </c>
    </row>
    <row r="200" spans="1:12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  <c r="I200" s="1" t="s">
        <v>160</v>
      </c>
      <c r="J200" s="1">
        <v>2.2354639159999998E-2</v>
      </c>
      <c r="K200" s="1">
        <v>199</v>
      </c>
      <c r="L200" s="25">
        <f t="shared" si="3"/>
        <v>1</v>
      </c>
    </row>
    <row r="201" spans="1:12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  <c r="I201" s="1" t="s">
        <v>760</v>
      </c>
      <c r="J201" s="1">
        <v>2.21883783625E-2</v>
      </c>
      <c r="K201" s="1">
        <v>200</v>
      </c>
      <c r="L201" s="25">
        <f t="shared" si="3"/>
        <v>1</v>
      </c>
    </row>
    <row r="202" spans="1:12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  <c r="I202" s="1" t="s">
        <v>500</v>
      </c>
      <c r="J202" s="1">
        <v>2.21203788389999E-2</v>
      </c>
      <c r="K202" s="1">
        <v>201</v>
      </c>
      <c r="L202" s="25">
        <f t="shared" si="3"/>
        <v>1</v>
      </c>
    </row>
    <row r="203" spans="1:12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  <c r="I203" s="1" t="s">
        <v>561</v>
      </c>
      <c r="J203" s="1">
        <v>2.1935241471999999E-2</v>
      </c>
      <c r="K203" s="1">
        <v>202</v>
      </c>
      <c r="L203" s="25">
        <f t="shared" si="3"/>
        <v>1</v>
      </c>
    </row>
    <row r="204" spans="1:12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  <c r="I204" s="1" t="s">
        <v>1161</v>
      </c>
      <c r="J204" s="1">
        <v>2.137042363E-2</v>
      </c>
      <c r="K204" s="1">
        <v>203</v>
      </c>
      <c r="L204" s="25">
        <f t="shared" si="3"/>
        <v>1</v>
      </c>
    </row>
    <row r="205" spans="1:12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  <c r="I205" s="1" t="s">
        <v>1281</v>
      </c>
      <c r="J205" s="1">
        <v>2.1356820759999999E-2</v>
      </c>
      <c r="K205" s="1">
        <v>204</v>
      </c>
      <c r="L205" s="25">
        <f t="shared" si="3"/>
        <v>1</v>
      </c>
    </row>
    <row r="206" spans="1:12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  <c r="I206" s="1" t="s">
        <v>167</v>
      </c>
      <c r="J206" s="1">
        <v>2.1297760704E-2</v>
      </c>
      <c r="K206" s="1">
        <v>205</v>
      </c>
      <c r="L206" s="25">
        <f t="shared" si="3"/>
        <v>1</v>
      </c>
    </row>
    <row r="207" spans="1:12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  <c r="I207" s="1" t="s">
        <v>53</v>
      </c>
      <c r="J207" s="1">
        <v>2.12216675199999E-2</v>
      </c>
      <c r="K207" s="1">
        <v>206</v>
      </c>
      <c r="L207" s="25">
        <f t="shared" si="3"/>
        <v>1</v>
      </c>
    </row>
    <row r="208" spans="1:12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  <c r="I208" s="1" t="s">
        <v>924</v>
      </c>
      <c r="J208" s="1">
        <v>2.0833654470000001E-2</v>
      </c>
      <c r="K208" s="1">
        <v>207</v>
      </c>
      <c r="L208" s="25">
        <f t="shared" si="3"/>
        <v>1</v>
      </c>
    </row>
    <row r="209" spans="1:12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  <c r="I209" s="1" t="s">
        <v>330</v>
      </c>
      <c r="J209" s="1">
        <v>2.0752819360000001E-2</v>
      </c>
      <c r="K209" s="1">
        <v>208</v>
      </c>
      <c r="L209" s="25">
        <f t="shared" si="3"/>
        <v>1</v>
      </c>
    </row>
    <row r="210" spans="1:12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  <c r="I210" s="1" t="s">
        <v>359</v>
      </c>
      <c r="J210" s="1">
        <v>2.0599781549199999E-2</v>
      </c>
      <c r="K210" s="1">
        <v>209</v>
      </c>
      <c r="L210" s="25">
        <f t="shared" si="3"/>
        <v>1</v>
      </c>
    </row>
    <row r="211" spans="1:12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  <c r="I211" s="1" t="s">
        <v>614</v>
      </c>
      <c r="J211" s="1">
        <v>2.0430128207999901E-2</v>
      </c>
      <c r="K211" s="1">
        <v>210</v>
      </c>
      <c r="L211" s="25">
        <f t="shared" si="3"/>
        <v>1</v>
      </c>
    </row>
    <row r="212" spans="1:12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  <c r="I212" s="1" t="s">
        <v>241</v>
      </c>
      <c r="J212" s="1">
        <v>2.0285488838999999E-2</v>
      </c>
      <c r="K212" s="1">
        <v>211</v>
      </c>
      <c r="L212" s="25">
        <f t="shared" si="3"/>
        <v>1</v>
      </c>
    </row>
    <row r="213" spans="1:12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  <c r="I213" s="1" t="s">
        <v>94</v>
      </c>
      <c r="J213" s="1">
        <v>2.0265896674799999E-2</v>
      </c>
      <c r="K213" s="1">
        <v>212</v>
      </c>
      <c r="L213" s="25">
        <f t="shared" si="3"/>
        <v>1</v>
      </c>
    </row>
    <row r="214" spans="1:12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  <c r="I214" s="1" t="s">
        <v>172</v>
      </c>
      <c r="J214" s="1">
        <v>2.02030735139999E-2</v>
      </c>
      <c r="K214" s="1">
        <v>213</v>
      </c>
      <c r="L214" s="25">
        <f t="shared" si="3"/>
        <v>1</v>
      </c>
    </row>
    <row r="215" spans="1:12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  <c r="I215" s="1" t="s">
        <v>624</v>
      </c>
      <c r="J215" s="1">
        <v>2.01745148805E-2</v>
      </c>
      <c r="K215" s="1">
        <v>214</v>
      </c>
      <c r="L215" s="25">
        <f t="shared" si="3"/>
        <v>1</v>
      </c>
    </row>
    <row r="216" spans="1:12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  <c r="I216" s="1" t="s">
        <v>480</v>
      </c>
      <c r="J216" s="1">
        <v>2.0172811575000001E-2</v>
      </c>
      <c r="K216" s="1">
        <v>215</v>
      </c>
      <c r="L216" s="25">
        <f t="shared" si="3"/>
        <v>1</v>
      </c>
    </row>
    <row r="217" spans="1:12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  <c r="I217" s="1" t="s">
        <v>81</v>
      </c>
      <c r="J217" s="1">
        <v>2.0030491557999901E-2</v>
      </c>
      <c r="K217" s="1">
        <v>216</v>
      </c>
      <c r="L217" s="25">
        <f t="shared" si="3"/>
        <v>1</v>
      </c>
    </row>
    <row r="218" spans="1:12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  <c r="I218" s="1" t="s">
        <v>187</v>
      </c>
      <c r="J218" s="1">
        <v>2.0015120672000002E-2</v>
      </c>
      <c r="K218" s="1">
        <v>217</v>
      </c>
      <c r="L218" s="25">
        <f t="shared" si="3"/>
        <v>1</v>
      </c>
    </row>
    <row r="219" spans="1:12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  <c r="I219" s="1" t="s">
        <v>545</v>
      </c>
      <c r="J219" s="1">
        <v>2.0012357612999999E-2</v>
      </c>
      <c r="K219" s="1">
        <v>218</v>
      </c>
      <c r="L219" s="25">
        <f t="shared" si="3"/>
        <v>1</v>
      </c>
    </row>
    <row r="220" spans="1:12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  <c r="I220" s="1" t="s">
        <v>421</v>
      </c>
      <c r="J220" s="1">
        <v>1.9817989434E-2</v>
      </c>
      <c r="K220" s="1">
        <v>219</v>
      </c>
      <c r="L220" s="25">
        <f t="shared" si="3"/>
        <v>1</v>
      </c>
    </row>
    <row r="221" spans="1:12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  <c r="I221" s="1" t="s">
        <v>69</v>
      </c>
      <c r="J221" s="1">
        <v>1.9778034359999998E-2</v>
      </c>
      <c r="K221" s="1">
        <v>220</v>
      </c>
      <c r="L221" s="25">
        <f t="shared" si="3"/>
        <v>1</v>
      </c>
    </row>
    <row r="222" spans="1:12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  <c r="I222" s="1" t="s">
        <v>1165</v>
      </c>
      <c r="J222" s="1">
        <v>1.9756735607999999E-2</v>
      </c>
      <c r="K222" s="1">
        <v>221</v>
      </c>
      <c r="L222" s="25">
        <f t="shared" si="3"/>
        <v>1</v>
      </c>
    </row>
    <row r="223" spans="1:12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  <c r="I223" s="1" t="s">
        <v>1322</v>
      </c>
      <c r="J223" s="1">
        <v>1.9336702503999999E-2</v>
      </c>
      <c r="K223" s="1">
        <v>222</v>
      </c>
      <c r="L223" s="25">
        <f t="shared" si="3"/>
        <v>1</v>
      </c>
    </row>
    <row r="224" spans="1:12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  <c r="I224" s="1" t="s">
        <v>931</v>
      </c>
      <c r="J224" s="1">
        <v>1.9336535685999998E-2</v>
      </c>
      <c r="K224" s="1">
        <v>223</v>
      </c>
      <c r="L224" s="25">
        <f t="shared" si="3"/>
        <v>1</v>
      </c>
    </row>
    <row r="225" spans="1:12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  <c r="I225" s="1" t="s">
        <v>707</v>
      </c>
      <c r="J225" s="1">
        <v>1.9300154045E-2</v>
      </c>
      <c r="K225" s="1">
        <v>224</v>
      </c>
      <c r="L225" s="25">
        <f t="shared" si="3"/>
        <v>1</v>
      </c>
    </row>
    <row r="226" spans="1:12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  <c r="I226" s="1" t="s">
        <v>56</v>
      </c>
      <c r="J226" s="1">
        <v>1.8934471248E-2</v>
      </c>
      <c r="K226" s="1">
        <v>225</v>
      </c>
      <c r="L226" s="25">
        <f t="shared" si="3"/>
        <v>1</v>
      </c>
    </row>
    <row r="227" spans="1:12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  <c r="I227" s="1" t="s">
        <v>504</v>
      </c>
      <c r="J227" s="1">
        <v>1.887237248E-2</v>
      </c>
      <c r="K227" s="1">
        <v>226</v>
      </c>
      <c r="L227" s="25">
        <f t="shared" si="3"/>
        <v>1</v>
      </c>
    </row>
    <row r="228" spans="1:12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  <c r="I228" s="1" t="s">
        <v>528</v>
      </c>
      <c r="J228" s="1">
        <v>1.8860059964239999E-2</v>
      </c>
      <c r="K228" s="1">
        <v>227</v>
      </c>
      <c r="L228" s="25">
        <f t="shared" si="3"/>
        <v>1</v>
      </c>
    </row>
    <row r="229" spans="1:12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  <c r="I229" s="1" t="s">
        <v>605</v>
      </c>
      <c r="J229" s="1">
        <v>1.8575887057530001E-2</v>
      </c>
      <c r="K229" s="1">
        <v>228</v>
      </c>
      <c r="L229" s="25">
        <f t="shared" si="3"/>
        <v>1</v>
      </c>
    </row>
    <row r="230" spans="1:12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  <c r="I230" s="1" t="s">
        <v>328</v>
      </c>
      <c r="J230" s="1">
        <v>1.856918582906E-2</v>
      </c>
      <c r="K230" s="1">
        <v>229</v>
      </c>
      <c r="L230" s="25">
        <f t="shared" si="3"/>
        <v>1</v>
      </c>
    </row>
    <row r="231" spans="1:12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  <c r="I231" s="1" t="s">
        <v>569</v>
      </c>
      <c r="J231" s="1">
        <v>1.8558566356499901E-2</v>
      </c>
      <c r="K231" s="1">
        <v>230</v>
      </c>
      <c r="L231" s="25">
        <f t="shared" si="3"/>
        <v>1</v>
      </c>
    </row>
    <row r="232" spans="1:12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  <c r="I232" s="1" t="s">
        <v>1341</v>
      </c>
      <c r="J232" s="1">
        <v>1.8505714400000001E-2</v>
      </c>
      <c r="K232" s="1">
        <v>231</v>
      </c>
      <c r="L232" s="25">
        <f t="shared" si="3"/>
        <v>1</v>
      </c>
    </row>
    <row r="233" spans="1:12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  <c r="I233" s="1" t="s">
        <v>899</v>
      </c>
      <c r="J233" s="1">
        <v>1.84445485565E-2</v>
      </c>
      <c r="K233" s="1">
        <v>232</v>
      </c>
      <c r="L233" s="25">
        <f t="shared" si="3"/>
        <v>1</v>
      </c>
    </row>
    <row r="234" spans="1:12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  <c r="I234" s="1" t="s">
        <v>250</v>
      </c>
      <c r="J234" s="1">
        <v>1.84164494419999E-2</v>
      </c>
      <c r="K234" s="1">
        <v>233</v>
      </c>
      <c r="L234" s="25">
        <f t="shared" si="3"/>
        <v>1</v>
      </c>
    </row>
    <row r="235" spans="1:12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  <c r="I235" s="1" t="s">
        <v>1587</v>
      </c>
      <c r="J235" s="1">
        <v>1.8407915939999998E-2</v>
      </c>
      <c r="K235" s="1">
        <v>234</v>
      </c>
      <c r="L235" s="25">
        <f t="shared" si="3"/>
        <v>1</v>
      </c>
    </row>
    <row r="236" spans="1:12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  <c r="I236" s="1" t="s">
        <v>235</v>
      </c>
      <c r="J236" s="1">
        <v>1.82705359199999E-2</v>
      </c>
      <c r="K236" s="1">
        <v>235</v>
      </c>
      <c r="L236" s="25">
        <f t="shared" si="3"/>
        <v>1</v>
      </c>
    </row>
    <row r="237" spans="1:12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  <c r="I237" s="1" t="s">
        <v>683</v>
      </c>
      <c r="J237" s="1">
        <v>1.81616382E-2</v>
      </c>
      <c r="K237" s="1">
        <v>236</v>
      </c>
      <c r="L237" s="25">
        <f t="shared" si="3"/>
        <v>1</v>
      </c>
    </row>
    <row r="238" spans="1:12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  <c r="I238" s="1" t="s">
        <v>423</v>
      </c>
      <c r="J238" s="1">
        <v>1.803026596E-2</v>
      </c>
      <c r="K238" s="1">
        <v>237</v>
      </c>
      <c r="L238" s="25">
        <f t="shared" si="3"/>
        <v>1</v>
      </c>
    </row>
    <row r="239" spans="1:12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  <c r="I239" s="1" t="s">
        <v>1112</v>
      </c>
      <c r="J239" s="1">
        <v>1.7874499515999901E-2</v>
      </c>
      <c r="K239" s="1">
        <v>238</v>
      </c>
      <c r="L239" s="25">
        <f t="shared" si="3"/>
        <v>1</v>
      </c>
    </row>
    <row r="240" spans="1:12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  <c r="I240" s="1" t="s">
        <v>188</v>
      </c>
      <c r="J240" s="1">
        <v>1.77571628E-2</v>
      </c>
      <c r="K240" s="1">
        <v>239</v>
      </c>
      <c r="L240" s="25">
        <f t="shared" si="3"/>
        <v>1</v>
      </c>
    </row>
    <row r="241" spans="1:12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  <c r="I241" s="1" t="s">
        <v>594</v>
      </c>
      <c r="J241" s="1">
        <v>1.7756636275000001E-2</v>
      </c>
      <c r="K241" s="1">
        <v>240</v>
      </c>
      <c r="L241" s="25">
        <f t="shared" si="3"/>
        <v>1</v>
      </c>
    </row>
    <row r="242" spans="1:12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  <c r="I242" s="1" t="s">
        <v>192</v>
      </c>
      <c r="J242" s="1">
        <v>1.7717554081500001E-2</v>
      </c>
      <c r="K242" s="1">
        <v>241</v>
      </c>
      <c r="L242" s="25">
        <f t="shared" si="3"/>
        <v>1</v>
      </c>
    </row>
    <row r="243" spans="1:12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  <c r="I243" s="1" t="s">
        <v>518</v>
      </c>
      <c r="J243" s="1">
        <v>1.7693642405000001E-2</v>
      </c>
      <c r="K243" s="1">
        <v>242</v>
      </c>
      <c r="L243" s="25">
        <f t="shared" si="3"/>
        <v>1</v>
      </c>
    </row>
    <row r="244" spans="1:12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  <c r="I244" s="1" t="s">
        <v>298</v>
      </c>
      <c r="J244" s="1">
        <v>1.7666976362E-2</v>
      </c>
      <c r="K244" s="1">
        <v>243</v>
      </c>
      <c r="L244" s="25">
        <f t="shared" si="3"/>
        <v>1</v>
      </c>
    </row>
    <row r="245" spans="1:12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  <c r="I245" s="1" t="s">
        <v>158</v>
      </c>
      <c r="J245" s="1">
        <v>1.7597880236999999E-2</v>
      </c>
      <c r="K245" s="1">
        <v>244</v>
      </c>
      <c r="L245" s="25">
        <f t="shared" si="3"/>
        <v>1</v>
      </c>
    </row>
    <row r="246" spans="1:12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  <c r="I246" s="1" t="s">
        <v>242</v>
      </c>
      <c r="J246" s="1">
        <v>1.75848641579999E-2</v>
      </c>
      <c r="K246" s="1">
        <v>245</v>
      </c>
      <c r="L246" s="25">
        <f t="shared" si="3"/>
        <v>1</v>
      </c>
    </row>
    <row r="247" spans="1:12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  <c r="I247" s="1" t="s">
        <v>688</v>
      </c>
      <c r="J247" s="1">
        <v>1.7515862423999998E-2</v>
      </c>
      <c r="K247" s="1">
        <v>246</v>
      </c>
      <c r="L247" s="25">
        <f t="shared" si="3"/>
        <v>1</v>
      </c>
    </row>
    <row r="248" spans="1:12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  <c r="I248" s="1" t="s">
        <v>741</v>
      </c>
      <c r="J248" s="1">
        <v>1.7391461976E-2</v>
      </c>
      <c r="K248" s="1">
        <v>247</v>
      </c>
      <c r="L248" s="25">
        <f t="shared" si="3"/>
        <v>1</v>
      </c>
    </row>
    <row r="249" spans="1:12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  <c r="I249" s="1" t="s">
        <v>356</v>
      </c>
      <c r="J249" s="1">
        <v>1.7311567130999999E-2</v>
      </c>
      <c r="K249" s="1">
        <v>248</v>
      </c>
      <c r="L249" s="25">
        <f t="shared" si="3"/>
        <v>1</v>
      </c>
    </row>
    <row r="250" spans="1:12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  <c r="I250" s="1" t="s">
        <v>515</v>
      </c>
      <c r="J250" s="1">
        <v>1.7244925839499999E-2</v>
      </c>
      <c r="K250" s="1">
        <v>249</v>
      </c>
      <c r="L250" s="25">
        <f t="shared" si="3"/>
        <v>1</v>
      </c>
    </row>
    <row r="251" spans="1:12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  <c r="I251" s="1" t="s">
        <v>1049</v>
      </c>
      <c r="J251" s="1">
        <v>1.7213322924000001E-2</v>
      </c>
      <c r="K251" s="1">
        <v>250</v>
      </c>
      <c r="L251" s="25">
        <f t="shared" si="3"/>
        <v>1</v>
      </c>
    </row>
    <row r="252" spans="1:12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  <c r="I252" s="1" t="s">
        <v>289</v>
      </c>
      <c r="J252" s="1">
        <v>1.7208233815500001E-2</v>
      </c>
      <c r="K252" s="1">
        <v>251</v>
      </c>
      <c r="L252" s="25">
        <f t="shared" si="3"/>
        <v>1</v>
      </c>
    </row>
    <row r="253" spans="1:12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  <c r="I253" s="1" t="s">
        <v>693</v>
      </c>
      <c r="J253" s="1">
        <v>1.7145751019999999E-2</v>
      </c>
      <c r="K253" s="1">
        <v>252</v>
      </c>
      <c r="L253" s="25">
        <f t="shared" si="3"/>
        <v>1</v>
      </c>
    </row>
    <row r="254" spans="1:12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  <c r="I254" s="1" t="s">
        <v>54</v>
      </c>
      <c r="J254" s="1">
        <v>1.70632144125E-2</v>
      </c>
      <c r="K254" s="1">
        <v>253</v>
      </c>
      <c r="L254" s="25">
        <f t="shared" si="3"/>
        <v>1</v>
      </c>
    </row>
    <row r="255" spans="1:12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  <c r="I255" s="1" t="s">
        <v>412</v>
      </c>
      <c r="J255" s="1">
        <v>1.7041195081999999E-2</v>
      </c>
      <c r="K255" s="1">
        <v>254</v>
      </c>
      <c r="L255" s="25">
        <f t="shared" si="3"/>
        <v>1</v>
      </c>
    </row>
    <row r="256" spans="1:12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  <c r="I256" s="1" t="s">
        <v>655</v>
      </c>
      <c r="J256" s="1">
        <v>1.7035585486450001E-2</v>
      </c>
      <c r="K256" s="1">
        <v>255</v>
      </c>
      <c r="L256" s="25">
        <f t="shared" si="3"/>
        <v>1</v>
      </c>
    </row>
    <row r="257" spans="1:12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  <c r="I257" s="1" t="s">
        <v>312</v>
      </c>
      <c r="J257" s="1">
        <v>1.69660799789999E-2</v>
      </c>
      <c r="K257" s="1">
        <v>256</v>
      </c>
      <c r="L257" s="25">
        <f t="shared" si="3"/>
        <v>1</v>
      </c>
    </row>
    <row r="258" spans="1:12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  <c r="I258" s="1" t="s">
        <v>309</v>
      </c>
      <c r="J258" s="1">
        <v>1.6952964139999999E-2</v>
      </c>
      <c r="K258" s="1">
        <v>257</v>
      </c>
      <c r="L258" s="25">
        <f t="shared" si="3"/>
        <v>1</v>
      </c>
    </row>
    <row r="259" spans="1:12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  <c r="I259" s="1" t="s">
        <v>606</v>
      </c>
      <c r="J259" s="1">
        <v>1.6943013102500001E-2</v>
      </c>
      <c r="K259" s="1">
        <v>258</v>
      </c>
      <c r="L259" s="25">
        <f t="shared" ref="L259:L322" si="4">IF(K259&lt;=300,1,0)</f>
        <v>1</v>
      </c>
    </row>
    <row r="260" spans="1:12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  <c r="I260" s="1" t="s">
        <v>753</v>
      </c>
      <c r="J260" s="1">
        <v>1.68923001239999E-2</v>
      </c>
      <c r="K260" s="1">
        <v>259</v>
      </c>
      <c r="L260" s="25">
        <f t="shared" si="4"/>
        <v>1</v>
      </c>
    </row>
    <row r="261" spans="1:12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  <c r="I261" s="1" t="s">
        <v>665</v>
      </c>
      <c r="J261" s="1">
        <v>1.686813253E-2</v>
      </c>
      <c r="K261" s="1">
        <v>260</v>
      </c>
      <c r="L261" s="25">
        <f t="shared" si="4"/>
        <v>1</v>
      </c>
    </row>
    <row r="262" spans="1:12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  <c r="I262" s="1" t="s">
        <v>191</v>
      </c>
      <c r="J262" s="1">
        <v>1.681351906E-2</v>
      </c>
      <c r="K262" s="1">
        <v>261</v>
      </c>
      <c r="L262" s="25">
        <f t="shared" si="4"/>
        <v>1</v>
      </c>
    </row>
    <row r="263" spans="1:12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  <c r="I263" s="1" t="s">
        <v>67</v>
      </c>
      <c r="J263" s="1">
        <v>1.6707861824000001E-2</v>
      </c>
      <c r="K263" s="1">
        <v>262</v>
      </c>
      <c r="L263" s="25">
        <f t="shared" si="4"/>
        <v>1</v>
      </c>
    </row>
    <row r="264" spans="1:12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  <c r="I264" s="1" t="s">
        <v>904</v>
      </c>
      <c r="J264" s="1">
        <v>1.6607093688000001E-2</v>
      </c>
      <c r="K264" s="1">
        <v>263</v>
      </c>
      <c r="L264" s="25">
        <f t="shared" si="4"/>
        <v>1</v>
      </c>
    </row>
    <row r="265" spans="1:12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  <c r="I265" s="1" t="s">
        <v>441</v>
      </c>
      <c r="J265" s="1">
        <v>1.6557113485E-2</v>
      </c>
      <c r="K265" s="1">
        <v>264</v>
      </c>
      <c r="L265" s="25">
        <f t="shared" si="4"/>
        <v>1</v>
      </c>
    </row>
    <row r="266" spans="1:12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  <c r="I266" s="1" t="s">
        <v>738</v>
      </c>
      <c r="J266" s="1">
        <v>1.6490725147E-2</v>
      </c>
      <c r="K266" s="1">
        <v>265</v>
      </c>
      <c r="L266" s="25">
        <f t="shared" si="4"/>
        <v>1</v>
      </c>
    </row>
    <row r="267" spans="1:12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  <c r="I267" s="1" t="s">
        <v>411</v>
      </c>
      <c r="J267" s="1">
        <v>1.6480754086499998E-2</v>
      </c>
      <c r="K267" s="1">
        <v>266</v>
      </c>
      <c r="L267" s="25">
        <f t="shared" si="4"/>
        <v>1</v>
      </c>
    </row>
    <row r="268" spans="1:12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  <c r="I268" s="1" t="s">
        <v>669</v>
      </c>
      <c r="J268" s="1">
        <v>1.6421986123500001E-2</v>
      </c>
      <c r="K268" s="1">
        <v>267</v>
      </c>
      <c r="L268" s="25">
        <f t="shared" si="4"/>
        <v>1</v>
      </c>
    </row>
    <row r="269" spans="1:12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  <c r="I269" s="1" t="s">
        <v>236</v>
      </c>
      <c r="J269" s="1">
        <v>1.6238513364E-2</v>
      </c>
      <c r="K269" s="1">
        <v>268</v>
      </c>
      <c r="L269" s="25">
        <f t="shared" si="4"/>
        <v>1</v>
      </c>
    </row>
    <row r="270" spans="1:12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  <c r="I270" s="1" t="s">
        <v>404</v>
      </c>
      <c r="J270" s="1">
        <v>1.6236547140000002E-2</v>
      </c>
      <c r="K270" s="1">
        <v>269</v>
      </c>
      <c r="L270" s="25">
        <f t="shared" si="4"/>
        <v>1</v>
      </c>
    </row>
    <row r="271" spans="1:12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  <c r="I271" s="1" t="s">
        <v>658</v>
      </c>
      <c r="J271" s="1">
        <v>1.6181095453000002E-2</v>
      </c>
      <c r="K271" s="1">
        <v>270</v>
      </c>
      <c r="L271" s="25">
        <f t="shared" si="4"/>
        <v>1</v>
      </c>
    </row>
    <row r="272" spans="1:12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  <c r="I272" s="1" t="s">
        <v>675</v>
      </c>
      <c r="J272" s="1">
        <v>1.61454751572799E-2</v>
      </c>
      <c r="K272" s="1">
        <v>271</v>
      </c>
      <c r="L272" s="25">
        <f t="shared" si="4"/>
        <v>1</v>
      </c>
    </row>
    <row r="273" spans="1:12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  <c r="I273" s="1" t="s">
        <v>71</v>
      </c>
      <c r="J273" s="1">
        <v>1.6138887004529999E-2</v>
      </c>
      <c r="K273" s="1">
        <v>272</v>
      </c>
      <c r="L273" s="25">
        <f t="shared" si="4"/>
        <v>1</v>
      </c>
    </row>
    <row r="274" spans="1:12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  <c r="I274" s="1" t="s">
        <v>729</v>
      </c>
      <c r="J274" s="1">
        <v>1.5950750095999999E-2</v>
      </c>
      <c r="K274" s="1">
        <v>273</v>
      </c>
      <c r="L274" s="25">
        <f t="shared" si="4"/>
        <v>1</v>
      </c>
    </row>
    <row r="275" spans="1:12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  <c r="I275" s="1" t="s">
        <v>590</v>
      </c>
      <c r="J275" s="1">
        <v>1.5916474242E-2</v>
      </c>
      <c r="K275" s="1">
        <v>274</v>
      </c>
      <c r="L275" s="25">
        <f t="shared" si="4"/>
        <v>1</v>
      </c>
    </row>
    <row r="276" spans="1:12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  <c r="I276" s="1" t="s">
        <v>657</v>
      </c>
      <c r="J276" s="1">
        <v>1.5826474144E-2</v>
      </c>
      <c r="K276" s="1">
        <v>275</v>
      </c>
      <c r="L276" s="25">
        <f t="shared" si="4"/>
        <v>1</v>
      </c>
    </row>
    <row r="277" spans="1:12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  <c r="I277" s="1" t="s">
        <v>396</v>
      </c>
      <c r="J277" s="1">
        <v>1.5782817145499999E-2</v>
      </c>
      <c r="K277" s="1">
        <v>276</v>
      </c>
      <c r="L277" s="25">
        <f t="shared" si="4"/>
        <v>1</v>
      </c>
    </row>
    <row r="278" spans="1:12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  <c r="I278" s="1" t="s">
        <v>529</v>
      </c>
      <c r="J278" s="1">
        <v>1.5768100608000001E-2</v>
      </c>
      <c r="K278" s="1">
        <v>277</v>
      </c>
      <c r="L278" s="25">
        <f t="shared" si="4"/>
        <v>1</v>
      </c>
    </row>
    <row r="279" spans="1:12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  <c r="I279" s="1" t="s">
        <v>159</v>
      </c>
      <c r="J279" s="1">
        <v>1.5711577724999998E-2</v>
      </c>
      <c r="K279" s="1">
        <v>278</v>
      </c>
      <c r="L279" s="25">
        <f t="shared" si="4"/>
        <v>1</v>
      </c>
    </row>
    <row r="280" spans="1:12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  <c r="I280" s="1" t="s">
        <v>222</v>
      </c>
      <c r="J280" s="1">
        <v>1.5623127183999899E-2</v>
      </c>
      <c r="K280" s="1">
        <v>279</v>
      </c>
      <c r="L280" s="25">
        <f t="shared" si="4"/>
        <v>1</v>
      </c>
    </row>
    <row r="281" spans="1:12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  <c r="I281" s="1" t="s">
        <v>311</v>
      </c>
      <c r="J281" s="1">
        <v>1.5596107200000001E-2</v>
      </c>
      <c r="K281" s="1">
        <v>280</v>
      </c>
      <c r="L281" s="25">
        <f t="shared" si="4"/>
        <v>1</v>
      </c>
    </row>
    <row r="282" spans="1:12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  <c r="I282" s="1" t="s">
        <v>597</v>
      </c>
      <c r="J282" s="1">
        <v>1.5529424781359999E-2</v>
      </c>
      <c r="K282" s="1">
        <v>281</v>
      </c>
      <c r="L282" s="25">
        <f t="shared" si="4"/>
        <v>1</v>
      </c>
    </row>
    <row r="283" spans="1:12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  <c r="I283" s="1" t="s">
        <v>517</v>
      </c>
      <c r="J283" s="1">
        <v>1.53950727315E-2</v>
      </c>
      <c r="K283" s="1">
        <v>282</v>
      </c>
      <c r="L283" s="25">
        <f t="shared" si="4"/>
        <v>1</v>
      </c>
    </row>
    <row r="284" spans="1:12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  <c r="I284" s="1" t="s">
        <v>467</v>
      </c>
      <c r="J284" s="1">
        <v>1.53708586972E-2</v>
      </c>
      <c r="K284" s="1">
        <v>283</v>
      </c>
      <c r="L284" s="25">
        <f t="shared" si="4"/>
        <v>1</v>
      </c>
    </row>
    <row r="285" spans="1:12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  <c r="I285" s="1" t="s">
        <v>174</v>
      </c>
      <c r="J285" s="1">
        <v>1.53314272159999E-2</v>
      </c>
      <c r="K285" s="1">
        <v>284</v>
      </c>
      <c r="L285" s="25">
        <f t="shared" si="4"/>
        <v>1</v>
      </c>
    </row>
    <row r="286" spans="1:12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  <c r="I286" s="1" t="s">
        <v>716</v>
      </c>
      <c r="J286" s="1">
        <v>1.5272286232E-2</v>
      </c>
      <c r="K286" s="1">
        <v>285</v>
      </c>
      <c r="L286" s="25">
        <f t="shared" si="4"/>
        <v>1</v>
      </c>
    </row>
    <row r="287" spans="1:12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  <c r="I287" s="1" t="s">
        <v>252</v>
      </c>
      <c r="J287" s="1">
        <v>1.5141363535999999E-2</v>
      </c>
      <c r="K287" s="1">
        <v>286</v>
      </c>
      <c r="L287" s="25">
        <f t="shared" si="4"/>
        <v>1</v>
      </c>
    </row>
    <row r="288" spans="1:12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  <c r="I288" s="1" t="s">
        <v>1317</v>
      </c>
      <c r="J288" s="1">
        <v>1.5102098978449999E-2</v>
      </c>
      <c r="K288" s="1">
        <v>287</v>
      </c>
      <c r="L288" s="25">
        <f t="shared" si="4"/>
        <v>1</v>
      </c>
    </row>
    <row r="289" spans="1:12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  <c r="I289" s="1" t="s">
        <v>506</v>
      </c>
      <c r="J289" s="1">
        <v>1.5011905152E-2</v>
      </c>
      <c r="K289" s="1">
        <v>288</v>
      </c>
      <c r="L289" s="25">
        <f t="shared" si="4"/>
        <v>1</v>
      </c>
    </row>
    <row r="290" spans="1:12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  <c r="I290" s="1" t="s">
        <v>223</v>
      </c>
      <c r="J290" s="1">
        <v>1.4937380308999999E-2</v>
      </c>
      <c r="K290" s="1">
        <v>289</v>
      </c>
      <c r="L290" s="25">
        <f t="shared" si="4"/>
        <v>1</v>
      </c>
    </row>
    <row r="291" spans="1:12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  <c r="I291" s="1" t="s">
        <v>526</v>
      </c>
      <c r="J291" s="1">
        <v>1.4874159024E-2</v>
      </c>
      <c r="K291" s="1">
        <v>290</v>
      </c>
      <c r="L291" s="25">
        <f t="shared" si="4"/>
        <v>1</v>
      </c>
    </row>
    <row r="292" spans="1:12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  <c r="I292" s="1" t="s">
        <v>882</v>
      </c>
      <c r="J292" s="1">
        <v>1.4659886663999901E-2</v>
      </c>
      <c r="K292" s="1">
        <v>291</v>
      </c>
      <c r="L292" s="25">
        <f t="shared" si="4"/>
        <v>1</v>
      </c>
    </row>
    <row r="293" spans="1:12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  <c r="I293" s="1" t="s">
        <v>261</v>
      </c>
      <c r="J293" s="1">
        <v>1.465080264E-2</v>
      </c>
      <c r="K293" s="1">
        <v>292</v>
      </c>
      <c r="L293" s="25">
        <f t="shared" si="4"/>
        <v>1</v>
      </c>
    </row>
    <row r="294" spans="1:12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  <c r="I294" s="1" t="s">
        <v>495</v>
      </c>
      <c r="J294" s="1">
        <v>1.4643563098999999E-2</v>
      </c>
      <c r="K294" s="1">
        <v>293</v>
      </c>
      <c r="L294" s="25">
        <f t="shared" si="4"/>
        <v>1</v>
      </c>
    </row>
    <row r="295" spans="1:12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  <c r="I295" s="1" t="s">
        <v>429</v>
      </c>
      <c r="J295" s="1">
        <v>1.4622601224E-2</v>
      </c>
      <c r="K295" s="1">
        <v>294</v>
      </c>
      <c r="L295" s="25">
        <f t="shared" si="4"/>
        <v>1</v>
      </c>
    </row>
    <row r="296" spans="1:12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  <c r="I296" s="1" t="s">
        <v>237</v>
      </c>
      <c r="J296" s="1">
        <v>1.45751278199999E-2</v>
      </c>
      <c r="K296" s="1">
        <v>295</v>
      </c>
      <c r="L296" s="25">
        <f t="shared" si="4"/>
        <v>1</v>
      </c>
    </row>
    <row r="297" spans="1:12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  <c r="I297" s="1" t="s">
        <v>1108</v>
      </c>
      <c r="J297" s="1">
        <v>1.45558601099999E-2</v>
      </c>
      <c r="K297" s="1">
        <v>296</v>
      </c>
      <c r="L297" s="25">
        <f t="shared" si="4"/>
        <v>1</v>
      </c>
    </row>
    <row r="298" spans="1:12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  <c r="I298" s="1" t="s">
        <v>557</v>
      </c>
      <c r="J298" s="1">
        <v>1.4543795708000001E-2</v>
      </c>
      <c r="K298" s="1">
        <v>297</v>
      </c>
      <c r="L298" s="25">
        <f t="shared" si="4"/>
        <v>1</v>
      </c>
    </row>
    <row r="299" spans="1:12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  <c r="I299" s="1" t="s">
        <v>468</v>
      </c>
      <c r="J299" s="1">
        <v>1.4529366144E-2</v>
      </c>
      <c r="K299" s="1">
        <v>298</v>
      </c>
      <c r="L299" s="25">
        <f t="shared" si="4"/>
        <v>1</v>
      </c>
    </row>
    <row r="300" spans="1:12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  <c r="I300" s="1" t="s">
        <v>353</v>
      </c>
      <c r="J300" s="1">
        <v>1.42909700566499E-2</v>
      </c>
      <c r="K300" s="1">
        <v>299</v>
      </c>
      <c r="L300" s="25">
        <f t="shared" si="4"/>
        <v>1</v>
      </c>
    </row>
    <row r="301" spans="1:12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  <c r="I301" s="1" t="s">
        <v>331</v>
      </c>
      <c r="J301" s="1">
        <v>1.4164674384000001E-2</v>
      </c>
      <c r="K301" s="1">
        <v>300</v>
      </c>
      <c r="L301" s="25">
        <f t="shared" si="4"/>
        <v>1</v>
      </c>
    </row>
    <row r="302" spans="1:12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  <c r="I302" s="1" t="s">
        <v>442</v>
      </c>
      <c r="J302" s="1">
        <v>1.41417611849999E-2</v>
      </c>
      <c r="K302" s="1">
        <v>301</v>
      </c>
      <c r="L302" s="25">
        <f t="shared" si="4"/>
        <v>0</v>
      </c>
    </row>
    <row r="303" spans="1:12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  <c r="I303" s="1" t="s">
        <v>280</v>
      </c>
      <c r="J303" s="1">
        <v>1.3998333312E-2</v>
      </c>
      <c r="K303" s="1">
        <v>302</v>
      </c>
      <c r="L303" s="25">
        <f t="shared" si="4"/>
        <v>0</v>
      </c>
    </row>
    <row r="304" spans="1:12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  <c r="I304" s="1" t="s">
        <v>386</v>
      </c>
      <c r="J304" s="1">
        <v>1.3986890694E-2</v>
      </c>
      <c r="K304" s="1">
        <v>303</v>
      </c>
      <c r="L304" s="25">
        <f t="shared" si="4"/>
        <v>0</v>
      </c>
    </row>
    <row r="305" spans="1:12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  <c r="I305" s="1" t="s">
        <v>344</v>
      </c>
      <c r="J305" s="1">
        <v>1.3955176476E-2</v>
      </c>
      <c r="K305" s="1">
        <v>304</v>
      </c>
      <c r="L305" s="25">
        <f t="shared" si="4"/>
        <v>0</v>
      </c>
    </row>
    <row r="306" spans="1:12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  <c r="I306" s="1" t="s">
        <v>496</v>
      </c>
      <c r="J306" s="1">
        <v>1.3727478939999999E-2</v>
      </c>
      <c r="K306" s="1">
        <v>305</v>
      </c>
      <c r="L306" s="25">
        <f t="shared" si="4"/>
        <v>0</v>
      </c>
    </row>
    <row r="307" spans="1:12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  <c r="I307" s="1" t="s">
        <v>291</v>
      </c>
      <c r="J307" s="1">
        <v>1.3636378135499999E-2</v>
      </c>
      <c r="K307" s="1">
        <v>306</v>
      </c>
      <c r="L307" s="25">
        <f t="shared" si="4"/>
        <v>0</v>
      </c>
    </row>
    <row r="308" spans="1:12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  <c r="I308" s="1" t="s">
        <v>220</v>
      </c>
      <c r="J308" s="1">
        <v>1.3627205337999999E-2</v>
      </c>
      <c r="K308" s="1">
        <v>307</v>
      </c>
      <c r="L308" s="25">
        <f t="shared" si="4"/>
        <v>0</v>
      </c>
    </row>
    <row r="309" spans="1:12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  <c r="I309" s="1" t="s">
        <v>661</v>
      </c>
      <c r="J309" s="1">
        <v>1.3626509651999999E-2</v>
      </c>
      <c r="K309" s="1">
        <v>308</v>
      </c>
      <c r="L309" s="25">
        <f t="shared" si="4"/>
        <v>0</v>
      </c>
    </row>
    <row r="310" spans="1:12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  <c r="I310" s="1" t="s">
        <v>491</v>
      </c>
      <c r="J310" s="1">
        <v>1.3582781956499999E-2</v>
      </c>
      <c r="K310" s="1">
        <v>309</v>
      </c>
      <c r="L310" s="25">
        <f t="shared" si="4"/>
        <v>0</v>
      </c>
    </row>
    <row r="311" spans="1:12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  <c r="I311" s="1" t="s">
        <v>464</v>
      </c>
      <c r="J311" s="1">
        <v>1.35384479055E-2</v>
      </c>
      <c r="K311" s="1">
        <v>310</v>
      </c>
      <c r="L311" s="25">
        <f t="shared" si="4"/>
        <v>0</v>
      </c>
    </row>
    <row r="312" spans="1:12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  <c r="I312" s="1" t="s">
        <v>1622</v>
      </c>
      <c r="J312" s="1">
        <v>1.34276948855E-2</v>
      </c>
      <c r="K312" s="1">
        <v>311</v>
      </c>
      <c r="L312" s="25">
        <f t="shared" si="4"/>
        <v>0</v>
      </c>
    </row>
    <row r="313" spans="1:12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  <c r="I313" s="1" t="s">
        <v>422</v>
      </c>
      <c r="J313" s="1">
        <v>1.3393038525999899E-2</v>
      </c>
      <c r="K313" s="1">
        <v>312</v>
      </c>
      <c r="L313" s="25">
        <f t="shared" si="4"/>
        <v>0</v>
      </c>
    </row>
    <row r="314" spans="1:12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  <c r="I314" s="1" t="s">
        <v>554</v>
      </c>
      <c r="J314" s="1">
        <v>1.3387017051E-2</v>
      </c>
      <c r="K314" s="1">
        <v>313</v>
      </c>
      <c r="L314" s="25">
        <f t="shared" si="4"/>
        <v>0</v>
      </c>
    </row>
    <row r="315" spans="1:12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  <c r="I315" s="1" t="s">
        <v>677</v>
      </c>
      <c r="J315" s="1">
        <v>1.3239368099999999E-2</v>
      </c>
      <c r="K315" s="1">
        <v>314</v>
      </c>
      <c r="L315" s="25">
        <f t="shared" si="4"/>
        <v>0</v>
      </c>
    </row>
    <row r="316" spans="1:12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  <c r="I316" s="1" t="s">
        <v>994</v>
      </c>
      <c r="J316" s="1">
        <v>1.3194168863999999E-2</v>
      </c>
      <c r="K316" s="1">
        <v>315</v>
      </c>
      <c r="L316" s="25">
        <f t="shared" si="4"/>
        <v>0</v>
      </c>
    </row>
    <row r="317" spans="1:12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  <c r="I317" s="1" t="s">
        <v>400</v>
      </c>
      <c r="J317" s="1">
        <v>1.31129355559999E-2</v>
      </c>
      <c r="K317" s="1">
        <v>316</v>
      </c>
      <c r="L317" s="25">
        <f t="shared" si="4"/>
        <v>0</v>
      </c>
    </row>
    <row r="318" spans="1:12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  <c r="I318" s="1" t="s">
        <v>509</v>
      </c>
      <c r="J318" s="1">
        <v>1.30912731169999E-2</v>
      </c>
      <c r="K318" s="1">
        <v>317</v>
      </c>
      <c r="L318" s="25">
        <f t="shared" si="4"/>
        <v>0</v>
      </c>
    </row>
    <row r="319" spans="1:12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  <c r="I319" s="1" t="s">
        <v>306</v>
      </c>
      <c r="J319" s="1">
        <v>1.30589217899999E-2</v>
      </c>
      <c r="K319" s="1">
        <v>318</v>
      </c>
      <c r="L319" s="25">
        <f t="shared" si="4"/>
        <v>0</v>
      </c>
    </row>
    <row r="320" spans="1:12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  <c r="I320" s="1" t="s">
        <v>603</v>
      </c>
      <c r="J320" s="1">
        <v>1.30403808315E-2</v>
      </c>
      <c r="K320" s="1">
        <v>319</v>
      </c>
      <c r="L320" s="25">
        <f t="shared" si="4"/>
        <v>0</v>
      </c>
    </row>
    <row r="321" spans="1:12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  <c r="I321" s="1" t="s">
        <v>479</v>
      </c>
      <c r="J321" s="1">
        <v>1.2990738852E-2</v>
      </c>
      <c r="K321" s="1">
        <v>320</v>
      </c>
      <c r="L321" s="25">
        <f t="shared" si="4"/>
        <v>0</v>
      </c>
    </row>
    <row r="322" spans="1:12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  <c r="I322" s="1" t="s">
        <v>1638</v>
      </c>
      <c r="J322" s="1">
        <v>1.2918705728999899E-2</v>
      </c>
      <c r="K322" s="1">
        <v>321</v>
      </c>
      <c r="L322" s="25">
        <f t="shared" si="4"/>
        <v>0</v>
      </c>
    </row>
    <row r="323" spans="1:12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  <c r="I323" s="1" t="s">
        <v>563</v>
      </c>
      <c r="J323" s="1">
        <v>1.28970264719999E-2</v>
      </c>
      <c r="K323" s="1">
        <v>322</v>
      </c>
      <c r="L323" s="25">
        <f t="shared" ref="L323:L386" si="5">IF(K323&lt;=300,1,0)</f>
        <v>0</v>
      </c>
    </row>
    <row r="324" spans="1:12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  <c r="I324" s="1" t="s">
        <v>260</v>
      </c>
      <c r="J324" s="1">
        <v>1.28749484599999E-2</v>
      </c>
      <c r="K324" s="1">
        <v>323</v>
      </c>
      <c r="L324" s="25">
        <f t="shared" si="5"/>
        <v>0</v>
      </c>
    </row>
    <row r="325" spans="1:12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  <c r="I325" s="1" t="s">
        <v>575</v>
      </c>
      <c r="J325" s="1">
        <v>1.2665179687999999E-2</v>
      </c>
      <c r="K325" s="1">
        <v>324</v>
      </c>
      <c r="L325" s="25">
        <f t="shared" si="5"/>
        <v>0</v>
      </c>
    </row>
    <row r="326" spans="1:12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  <c r="I326" s="1" t="s">
        <v>503</v>
      </c>
      <c r="J326" s="1">
        <v>1.2404722470000001E-2</v>
      </c>
      <c r="K326" s="1">
        <v>325</v>
      </c>
      <c r="L326" s="25">
        <f t="shared" si="5"/>
        <v>0</v>
      </c>
    </row>
    <row r="327" spans="1:12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  <c r="I327" s="1" t="s">
        <v>848</v>
      </c>
      <c r="J327" s="1">
        <v>1.2364299729E-2</v>
      </c>
      <c r="K327" s="1">
        <v>326</v>
      </c>
      <c r="L327" s="25">
        <f t="shared" si="5"/>
        <v>0</v>
      </c>
    </row>
    <row r="328" spans="1:12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  <c r="I328" s="1" t="s">
        <v>361</v>
      </c>
      <c r="J328" s="1">
        <v>1.23351531915E-2</v>
      </c>
      <c r="K328" s="1">
        <v>327</v>
      </c>
      <c r="L328" s="25">
        <f t="shared" si="5"/>
        <v>0</v>
      </c>
    </row>
    <row r="329" spans="1:12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  <c r="I329" s="1" t="s">
        <v>388</v>
      </c>
      <c r="J329" s="1">
        <v>1.2287976298E-2</v>
      </c>
      <c r="K329" s="1">
        <v>328</v>
      </c>
      <c r="L329" s="25">
        <f t="shared" si="5"/>
        <v>0</v>
      </c>
    </row>
    <row r="330" spans="1:12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  <c r="I330" s="1" t="s">
        <v>582</v>
      </c>
      <c r="J330" s="1">
        <v>1.2224186228000001E-2</v>
      </c>
      <c r="K330" s="1">
        <v>329</v>
      </c>
      <c r="L330" s="25">
        <f t="shared" si="5"/>
        <v>0</v>
      </c>
    </row>
    <row r="331" spans="1:12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  <c r="I331" s="1" t="s">
        <v>248</v>
      </c>
      <c r="J331" s="1">
        <v>1.2172895358000001E-2</v>
      </c>
      <c r="K331" s="1">
        <v>330</v>
      </c>
      <c r="L331" s="25">
        <f t="shared" si="5"/>
        <v>0</v>
      </c>
    </row>
    <row r="332" spans="1:12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  <c r="I332" s="1" t="s">
        <v>1371</v>
      </c>
      <c r="J332" s="1">
        <v>1.2139058029E-2</v>
      </c>
      <c r="K332" s="1">
        <v>331</v>
      </c>
      <c r="L332" s="25">
        <f t="shared" si="5"/>
        <v>0</v>
      </c>
    </row>
    <row r="333" spans="1:12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  <c r="I333" s="1" t="s">
        <v>365</v>
      </c>
      <c r="J333" s="1">
        <v>1.21212293084999E-2</v>
      </c>
      <c r="K333" s="1">
        <v>332</v>
      </c>
      <c r="L333" s="25">
        <f t="shared" si="5"/>
        <v>0</v>
      </c>
    </row>
    <row r="334" spans="1:12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  <c r="I334" s="1" t="s">
        <v>95</v>
      </c>
      <c r="J334" s="1">
        <v>1.19604245175E-2</v>
      </c>
      <c r="K334" s="1">
        <v>333</v>
      </c>
      <c r="L334" s="25">
        <f t="shared" si="5"/>
        <v>0</v>
      </c>
    </row>
    <row r="335" spans="1:12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  <c r="I335" s="1" t="s">
        <v>390</v>
      </c>
      <c r="J335" s="1">
        <v>1.1932415090000001E-2</v>
      </c>
      <c r="K335" s="1">
        <v>334</v>
      </c>
      <c r="L335" s="25">
        <f t="shared" si="5"/>
        <v>0</v>
      </c>
    </row>
    <row r="336" spans="1:12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  <c r="I336" s="1" t="s">
        <v>723</v>
      </c>
      <c r="J336" s="1">
        <v>1.1864376035999999E-2</v>
      </c>
      <c r="K336" s="1">
        <v>335</v>
      </c>
      <c r="L336" s="25">
        <f t="shared" si="5"/>
        <v>0</v>
      </c>
    </row>
    <row r="337" spans="1:12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  <c r="I337" s="1" t="s">
        <v>578</v>
      </c>
      <c r="J337" s="1">
        <v>1.185983403E-2</v>
      </c>
      <c r="K337" s="1">
        <v>336</v>
      </c>
      <c r="L337" s="25">
        <f t="shared" si="5"/>
        <v>0</v>
      </c>
    </row>
    <row r="338" spans="1:12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  <c r="I338" s="1" t="s">
        <v>697</v>
      </c>
      <c r="J338" s="1">
        <v>1.17419225711999E-2</v>
      </c>
      <c r="K338" s="1">
        <v>337</v>
      </c>
      <c r="L338" s="25">
        <f t="shared" si="5"/>
        <v>0</v>
      </c>
    </row>
    <row r="339" spans="1:12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  <c r="I339" s="1" t="s">
        <v>660</v>
      </c>
      <c r="J339" s="1">
        <v>1.17418138769999E-2</v>
      </c>
      <c r="K339" s="1">
        <v>338</v>
      </c>
      <c r="L339" s="25">
        <f t="shared" si="5"/>
        <v>0</v>
      </c>
    </row>
    <row r="340" spans="1:12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  <c r="I340" s="1" t="s">
        <v>89</v>
      </c>
      <c r="J340" s="1">
        <v>1.1674709727E-2</v>
      </c>
      <c r="K340" s="1">
        <v>339</v>
      </c>
      <c r="L340" s="25">
        <f t="shared" si="5"/>
        <v>0</v>
      </c>
    </row>
    <row r="341" spans="1:12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  <c r="I341" s="1" t="s">
        <v>1295</v>
      </c>
      <c r="J341" s="1">
        <v>1.16532240659999E-2</v>
      </c>
      <c r="K341" s="1">
        <v>340</v>
      </c>
      <c r="L341" s="25">
        <f t="shared" si="5"/>
        <v>0</v>
      </c>
    </row>
    <row r="342" spans="1:12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  <c r="I342" s="1" t="s">
        <v>724</v>
      </c>
      <c r="J342" s="1">
        <v>1.1641405555E-2</v>
      </c>
      <c r="K342" s="1">
        <v>341</v>
      </c>
      <c r="L342" s="25">
        <f t="shared" si="5"/>
        <v>0</v>
      </c>
    </row>
    <row r="343" spans="1:12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  <c r="I343" s="1" t="s">
        <v>733</v>
      </c>
      <c r="J343" s="1">
        <v>1.16224571309E-2</v>
      </c>
      <c r="K343" s="1">
        <v>342</v>
      </c>
      <c r="L343" s="25">
        <f t="shared" si="5"/>
        <v>0</v>
      </c>
    </row>
    <row r="344" spans="1:12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  <c r="I344" s="1" t="s">
        <v>106</v>
      </c>
      <c r="J344" s="1">
        <v>1.15921441499999E-2</v>
      </c>
      <c r="K344" s="1">
        <v>343</v>
      </c>
      <c r="L344" s="25">
        <f t="shared" si="5"/>
        <v>0</v>
      </c>
    </row>
    <row r="345" spans="1:12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  <c r="I345" s="1" t="s">
        <v>1263</v>
      </c>
      <c r="J345" s="1">
        <v>1.1564788065E-2</v>
      </c>
      <c r="K345" s="1">
        <v>344</v>
      </c>
      <c r="L345" s="25">
        <f t="shared" si="5"/>
        <v>0</v>
      </c>
    </row>
    <row r="346" spans="1:12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  <c r="I346" s="1" t="s">
        <v>267</v>
      </c>
      <c r="J346" s="1">
        <v>1.1531246950999999E-2</v>
      </c>
      <c r="K346" s="1">
        <v>345</v>
      </c>
      <c r="L346" s="25">
        <f t="shared" si="5"/>
        <v>0</v>
      </c>
    </row>
    <row r="347" spans="1:12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  <c r="I347" s="1" t="s">
        <v>891</v>
      </c>
      <c r="J347" s="1">
        <v>1.1529389774999999E-2</v>
      </c>
      <c r="K347" s="1">
        <v>346</v>
      </c>
      <c r="L347" s="25">
        <f t="shared" si="5"/>
        <v>0</v>
      </c>
    </row>
    <row r="348" spans="1:12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  <c r="I348" s="1" t="s">
        <v>310</v>
      </c>
      <c r="J348" s="1">
        <v>1.1384230756000001E-2</v>
      </c>
      <c r="K348" s="1">
        <v>347</v>
      </c>
      <c r="L348" s="25">
        <f t="shared" si="5"/>
        <v>0</v>
      </c>
    </row>
    <row r="349" spans="1:12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  <c r="I349" s="1" t="s">
        <v>1127</v>
      </c>
      <c r="J349" s="1">
        <v>1.1376249543000001E-2</v>
      </c>
      <c r="K349" s="1">
        <v>348</v>
      </c>
      <c r="L349" s="25">
        <f t="shared" si="5"/>
        <v>0</v>
      </c>
    </row>
    <row r="350" spans="1:12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  <c r="I350" s="1" t="s">
        <v>559</v>
      </c>
      <c r="J350" s="1">
        <v>1.1316437279999999E-2</v>
      </c>
      <c r="K350" s="1">
        <v>349</v>
      </c>
      <c r="L350" s="25">
        <f t="shared" si="5"/>
        <v>0</v>
      </c>
    </row>
    <row r="351" spans="1:12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  <c r="I351" s="1" t="s">
        <v>45</v>
      </c>
      <c r="J351" s="1">
        <v>1.1297048489999999E-2</v>
      </c>
      <c r="K351" s="1">
        <v>350</v>
      </c>
      <c r="L351" s="25">
        <f t="shared" si="5"/>
        <v>0</v>
      </c>
    </row>
    <row r="352" spans="1:12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  <c r="I352" s="1" t="s">
        <v>512</v>
      </c>
      <c r="J352" s="1">
        <v>1.1242219172000001E-2</v>
      </c>
      <c r="K352" s="1">
        <v>351</v>
      </c>
      <c r="L352" s="25">
        <f t="shared" si="5"/>
        <v>0</v>
      </c>
    </row>
    <row r="353" spans="1:12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  <c r="I353" s="1" t="s">
        <v>542</v>
      </c>
      <c r="J353" s="1">
        <v>1.099373964E-2</v>
      </c>
      <c r="K353" s="1">
        <v>352</v>
      </c>
      <c r="L353" s="25">
        <f t="shared" si="5"/>
        <v>0</v>
      </c>
    </row>
    <row r="354" spans="1:12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  <c r="I354" s="1" t="s">
        <v>875</v>
      </c>
      <c r="J354" s="1">
        <v>1.096313491E-2</v>
      </c>
      <c r="K354" s="1">
        <v>353</v>
      </c>
      <c r="L354" s="25">
        <f t="shared" si="5"/>
        <v>0</v>
      </c>
    </row>
    <row r="355" spans="1:12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  <c r="I355" s="1" t="s">
        <v>224</v>
      </c>
      <c r="J355" s="1">
        <v>1.09529590215E-2</v>
      </c>
      <c r="K355" s="1">
        <v>354</v>
      </c>
      <c r="L355" s="25">
        <f t="shared" si="5"/>
        <v>0</v>
      </c>
    </row>
    <row r="356" spans="1:12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  <c r="I356" s="1" t="s">
        <v>43</v>
      </c>
      <c r="J356" s="1">
        <v>1.0952181272999999E-2</v>
      </c>
      <c r="K356" s="1">
        <v>355</v>
      </c>
      <c r="L356" s="25">
        <f t="shared" si="5"/>
        <v>0</v>
      </c>
    </row>
    <row r="357" spans="1:12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  <c r="I357" s="1" t="s">
        <v>644</v>
      </c>
      <c r="J357" s="1">
        <v>1.0941235032749999E-2</v>
      </c>
      <c r="K357" s="1">
        <v>356</v>
      </c>
      <c r="L357" s="25">
        <f t="shared" si="5"/>
        <v>0</v>
      </c>
    </row>
    <row r="358" spans="1:12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  <c r="I358" s="1" t="s">
        <v>580</v>
      </c>
      <c r="J358" s="1">
        <v>1.0911972109999999E-2</v>
      </c>
      <c r="K358" s="1">
        <v>357</v>
      </c>
      <c r="L358" s="25">
        <f t="shared" si="5"/>
        <v>0</v>
      </c>
    </row>
    <row r="359" spans="1:12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  <c r="I359" s="1" t="s">
        <v>329</v>
      </c>
      <c r="J359" s="1">
        <v>1.0801118657E-2</v>
      </c>
      <c r="K359" s="1">
        <v>358</v>
      </c>
      <c r="L359" s="25">
        <f t="shared" si="5"/>
        <v>0</v>
      </c>
    </row>
    <row r="360" spans="1:12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  <c r="I360" s="1" t="s">
        <v>911</v>
      </c>
      <c r="J360" s="1">
        <v>1.07767088E-2</v>
      </c>
      <c r="K360" s="1">
        <v>359</v>
      </c>
      <c r="L360" s="25">
        <f t="shared" si="5"/>
        <v>0</v>
      </c>
    </row>
    <row r="361" spans="1:12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  <c r="I361" s="1" t="s">
        <v>750</v>
      </c>
      <c r="J361" s="1">
        <v>1.0769899598E-2</v>
      </c>
      <c r="K361" s="1">
        <v>360</v>
      </c>
      <c r="L361" s="25">
        <f t="shared" si="5"/>
        <v>0</v>
      </c>
    </row>
    <row r="362" spans="1:12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  <c r="I362" s="1" t="s">
        <v>78</v>
      </c>
      <c r="J362" s="1">
        <v>1.0653779598000001E-2</v>
      </c>
      <c r="K362" s="1">
        <v>361</v>
      </c>
      <c r="L362" s="25">
        <f t="shared" si="5"/>
        <v>0</v>
      </c>
    </row>
    <row r="363" spans="1:12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  <c r="I363" s="1" t="s">
        <v>90</v>
      </c>
      <c r="J363" s="1">
        <v>1.0650524736720001E-2</v>
      </c>
      <c r="K363" s="1">
        <v>362</v>
      </c>
      <c r="L363" s="25">
        <f t="shared" si="5"/>
        <v>0</v>
      </c>
    </row>
    <row r="364" spans="1:12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  <c r="I364" s="1" t="s">
        <v>181</v>
      </c>
      <c r="J364" s="1">
        <v>1.0645815604999999E-2</v>
      </c>
      <c r="K364" s="1">
        <v>363</v>
      </c>
      <c r="L364" s="25">
        <f t="shared" si="5"/>
        <v>0</v>
      </c>
    </row>
    <row r="365" spans="1:12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  <c r="I365" s="1" t="s">
        <v>894</v>
      </c>
      <c r="J365" s="1">
        <v>1.0631170109999999E-2</v>
      </c>
      <c r="K365" s="1">
        <v>364</v>
      </c>
      <c r="L365" s="25">
        <f t="shared" si="5"/>
        <v>0</v>
      </c>
    </row>
    <row r="366" spans="1:12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  <c r="I366" s="1" t="s">
        <v>841</v>
      </c>
      <c r="J366" s="1">
        <v>1.0588583170000001E-2</v>
      </c>
      <c r="K366" s="1">
        <v>365</v>
      </c>
      <c r="L366" s="25">
        <f t="shared" si="5"/>
        <v>0</v>
      </c>
    </row>
    <row r="367" spans="1:12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  <c r="I367" s="1" t="s">
        <v>867</v>
      </c>
      <c r="J367" s="1">
        <v>1.0581347208999999E-2</v>
      </c>
      <c r="K367" s="1">
        <v>366</v>
      </c>
      <c r="L367" s="25">
        <f t="shared" si="5"/>
        <v>0</v>
      </c>
    </row>
    <row r="368" spans="1:12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  <c r="I368" s="1" t="s">
        <v>694</v>
      </c>
      <c r="J368" s="1">
        <v>1.0577237904E-2</v>
      </c>
      <c r="K368" s="1">
        <v>367</v>
      </c>
      <c r="L368" s="25">
        <f t="shared" si="5"/>
        <v>0</v>
      </c>
    </row>
    <row r="369" spans="1:12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  <c r="I369" s="1" t="s">
        <v>1529</v>
      </c>
      <c r="J369" s="1">
        <v>1.0481025575999999E-2</v>
      </c>
      <c r="K369" s="1">
        <v>368</v>
      </c>
      <c r="L369" s="25">
        <f t="shared" si="5"/>
        <v>0</v>
      </c>
    </row>
    <row r="370" spans="1:12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  <c r="I370" s="1" t="s">
        <v>168</v>
      </c>
      <c r="J370" s="1">
        <v>1.043756322E-2</v>
      </c>
      <c r="K370" s="1">
        <v>369</v>
      </c>
      <c r="L370" s="25">
        <f t="shared" si="5"/>
        <v>0</v>
      </c>
    </row>
    <row r="371" spans="1:12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  <c r="I371" s="1" t="s">
        <v>719</v>
      </c>
      <c r="J371" s="1">
        <v>1.0360022413999999E-2</v>
      </c>
      <c r="K371" s="1">
        <v>370</v>
      </c>
      <c r="L371" s="25">
        <f t="shared" si="5"/>
        <v>0</v>
      </c>
    </row>
    <row r="372" spans="1:12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  <c r="I372" s="1" t="s">
        <v>415</v>
      </c>
      <c r="J372" s="1">
        <v>1.027351365E-2</v>
      </c>
      <c r="K372" s="1">
        <v>371</v>
      </c>
      <c r="L372" s="25">
        <f t="shared" si="5"/>
        <v>0</v>
      </c>
    </row>
    <row r="373" spans="1:12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  <c r="I373" s="1" t="s">
        <v>96</v>
      </c>
      <c r="J373" s="1">
        <v>1.0250234927E-2</v>
      </c>
      <c r="K373" s="1">
        <v>372</v>
      </c>
      <c r="L373" s="25">
        <f t="shared" si="5"/>
        <v>0</v>
      </c>
    </row>
    <row r="374" spans="1:12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  <c r="I374" s="1" t="s">
        <v>216</v>
      </c>
      <c r="J374" s="1">
        <v>1.015959235E-2</v>
      </c>
      <c r="K374" s="1">
        <v>373</v>
      </c>
      <c r="L374" s="25">
        <f t="shared" si="5"/>
        <v>0</v>
      </c>
    </row>
    <row r="375" spans="1:12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  <c r="I375" s="1" t="s">
        <v>317</v>
      </c>
      <c r="J375" s="1">
        <v>1.00870124099999E-2</v>
      </c>
      <c r="K375" s="1">
        <v>374</v>
      </c>
      <c r="L375" s="25">
        <f t="shared" si="5"/>
        <v>0</v>
      </c>
    </row>
    <row r="376" spans="1:12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  <c r="I376" s="1" t="s">
        <v>256</v>
      </c>
      <c r="J376" s="1">
        <v>1.006267873E-2</v>
      </c>
      <c r="K376" s="1">
        <v>375</v>
      </c>
      <c r="L376" s="25">
        <f t="shared" si="5"/>
        <v>0</v>
      </c>
    </row>
    <row r="377" spans="1:12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  <c r="I377" s="1" t="s">
        <v>407</v>
      </c>
      <c r="J377" s="1">
        <v>1.0047609022499999E-2</v>
      </c>
      <c r="K377" s="1">
        <v>376</v>
      </c>
      <c r="L377" s="25">
        <f t="shared" si="5"/>
        <v>0</v>
      </c>
    </row>
    <row r="378" spans="1:12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  <c r="I378" s="1" t="s">
        <v>375</v>
      </c>
      <c r="J378" s="1">
        <v>9.97923575699999E-3</v>
      </c>
      <c r="K378" s="1">
        <v>377</v>
      </c>
      <c r="L378" s="25">
        <f t="shared" si="5"/>
        <v>0</v>
      </c>
    </row>
    <row r="379" spans="1:12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  <c r="I379" s="1" t="s">
        <v>195</v>
      </c>
      <c r="J379" s="1">
        <v>9.9674759250000002E-3</v>
      </c>
      <c r="K379" s="1">
        <v>378</v>
      </c>
      <c r="L379" s="25">
        <f t="shared" si="5"/>
        <v>0</v>
      </c>
    </row>
    <row r="380" spans="1:12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  <c r="I380" s="1" t="s">
        <v>513</v>
      </c>
      <c r="J380" s="1">
        <v>9.9441565440000004E-3</v>
      </c>
      <c r="K380" s="1">
        <v>379</v>
      </c>
      <c r="L380" s="25">
        <f t="shared" si="5"/>
        <v>0</v>
      </c>
    </row>
    <row r="381" spans="1:12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  <c r="I381" s="1" t="s">
        <v>198</v>
      </c>
      <c r="J381" s="1">
        <v>9.9064596480000003E-3</v>
      </c>
      <c r="K381" s="1">
        <v>380</v>
      </c>
      <c r="L381" s="25">
        <f t="shared" si="5"/>
        <v>0</v>
      </c>
    </row>
    <row r="382" spans="1:12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  <c r="I382" s="1" t="s">
        <v>493</v>
      </c>
      <c r="J382" s="1">
        <v>9.8823262359999994E-3</v>
      </c>
      <c r="K382" s="1">
        <v>381</v>
      </c>
      <c r="L382" s="25">
        <f t="shared" si="5"/>
        <v>0</v>
      </c>
    </row>
    <row r="383" spans="1:12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  <c r="I383" s="1" t="s">
        <v>139</v>
      </c>
      <c r="J383" s="1">
        <v>9.8517168059999993E-3</v>
      </c>
      <c r="K383" s="1">
        <v>382</v>
      </c>
      <c r="L383" s="25">
        <f t="shared" si="5"/>
        <v>0</v>
      </c>
    </row>
    <row r="384" spans="1:12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  <c r="I384" s="1" t="s">
        <v>255</v>
      </c>
      <c r="J384" s="1">
        <v>9.8090896009999998E-3</v>
      </c>
      <c r="K384" s="1">
        <v>383</v>
      </c>
      <c r="L384" s="25">
        <f t="shared" si="5"/>
        <v>0</v>
      </c>
    </row>
    <row r="385" spans="1:12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  <c r="I385" s="1" t="s">
        <v>735</v>
      </c>
      <c r="J385" s="1">
        <v>9.7724473954999991E-3</v>
      </c>
      <c r="K385" s="1">
        <v>384</v>
      </c>
      <c r="L385" s="25">
        <f t="shared" si="5"/>
        <v>0</v>
      </c>
    </row>
    <row r="386" spans="1:12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  <c r="I386" s="1" t="s">
        <v>29</v>
      </c>
      <c r="J386" s="1">
        <v>9.7512223979999996E-3</v>
      </c>
      <c r="K386" s="1">
        <v>385</v>
      </c>
      <c r="L386" s="25">
        <f t="shared" si="5"/>
        <v>0</v>
      </c>
    </row>
    <row r="387" spans="1:12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  <c r="I387" s="1" t="s">
        <v>762</v>
      </c>
      <c r="J387" s="1">
        <v>9.7440351199999994E-3</v>
      </c>
      <c r="K387" s="1">
        <v>386</v>
      </c>
      <c r="L387" s="25">
        <f t="shared" ref="L387:L396" si="6">IF(K387&lt;=300,1,0)</f>
        <v>0</v>
      </c>
    </row>
    <row r="388" spans="1:12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  <c r="I388" s="1" t="s">
        <v>648</v>
      </c>
      <c r="J388" s="1">
        <v>9.7041124859999998E-3</v>
      </c>
      <c r="K388" s="1">
        <v>387</v>
      </c>
      <c r="L388" s="25">
        <f t="shared" si="6"/>
        <v>0</v>
      </c>
    </row>
    <row r="389" spans="1:12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  <c r="I389" s="1" t="s">
        <v>325</v>
      </c>
      <c r="J389" s="1">
        <v>9.6930433920000003E-3</v>
      </c>
      <c r="K389" s="1">
        <v>388</v>
      </c>
      <c r="L389" s="25">
        <f t="shared" si="6"/>
        <v>0</v>
      </c>
    </row>
    <row r="390" spans="1:12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  <c r="I390" s="1" t="s">
        <v>702</v>
      </c>
      <c r="J390" s="1">
        <v>9.6204847079999992E-3</v>
      </c>
      <c r="K390" s="1">
        <v>389</v>
      </c>
      <c r="L390" s="25">
        <f t="shared" si="6"/>
        <v>0</v>
      </c>
    </row>
    <row r="391" spans="1:12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  <c r="I391" s="1" t="s">
        <v>717</v>
      </c>
      <c r="J391" s="1">
        <v>9.5412240400000008E-3</v>
      </c>
      <c r="K391" s="1">
        <v>390</v>
      </c>
      <c r="L391" s="25">
        <f t="shared" si="6"/>
        <v>0</v>
      </c>
    </row>
    <row r="392" spans="1:12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  <c r="I392" s="1" t="s">
        <v>1300</v>
      </c>
      <c r="J392" s="1">
        <v>9.5089066019999995E-3</v>
      </c>
      <c r="K392" s="1">
        <v>391</v>
      </c>
      <c r="L392" s="25">
        <f t="shared" si="6"/>
        <v>0</v>
      </c>
    </row>
    <row r="393" spans="1:12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  <c r="I393" s="1" t="s">
        <v>478</v>
      </c>
      <c r="J393" s="1">
        <v>9.4588065179999903E-3</v>
      </c>
      <c r="K393" s="1">
        <v>392</v>
      </c>
      <c r="L393" s="25">
        <f t="shared" si="6"/>
        <v>0</v>
      </c>
    </row>
    <row r="394" spans="1:12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  <c r="I394" s="1" t="s">
        <v>492</v>
      </c>
      <c r="J394" s="1">
        <v>9.4190194139999999E-3</v>
      </c>
      <c r="K394" s="1">
        <v>393</v>
      </c>
      <c r="L394" s="25">
        <f t="shared" si="6"/>
        <v>0</v>
      </c>
    </row>
    <row r="395" spans="1:12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  <c r="I395" s="1" t="s">
        <v>219</v>
      </c>
      <c r="J395" s="1">
        <v>9.4156961590000001E-3</v>
      </c>
      <c r="K395" s="1">
        <v>394</v>
      </c>
      <c r="L395" s="25">
        <f t="shared" si="6"/>
        <v>0</v>
      </c>
    </row>
    <row r="396" spans="1:12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  <c r="I396" s="1" t="s">
        <v>1221</v>
      </c>
      <c r="J396" s="1">
        <v>9.3524119969999996E-3</v>
      </c>
      <c r="K396" s="1">
        <v>395</v>
      </c>
      <c r="L396" s="25">
        <f t="shared" si="6"/>
        <v>0</v>
      </c>
    </row>
    <row r="397" spans="1:12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12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12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12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P1" sqref="P1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0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 t="shared" ref="A2:A30" si="0"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 t="shared" si="0"/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1">COUNTIFS($C:$C,$Q3)</f>
        <v>1</v>
      </c>
      <c r="S3" s="14">
        <f t="shared" ref="S3:S30" si="2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3">COUNTIFS(Q:Q,Z3)</f>
        <v>1</v>
      </c>
      <c r="AB3" s="14">
        <f t="shared" ref="AB3:AB31" si="4">COUNTIFS($C:$C,Z3)</f>
        <v>1</v>
      </c>
    </row>
    <row r="4" spans="1:28" x14ac:dyDescent="0.2">
      <c r="A4" s="9">
        <f t="shared" si="0"/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1"/>
        <v>0</v>
      </c>
      <c r="S4" s="14">
        <f t="shared" si="2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3"/>
        <v>1</v>
      </c>
      <c r="AB4" s="14">
        <f t="shared" si="4"/>
        <v>1</v>
      </c>
    </row>
    <row r="5" spans="1:28" x14ac:dyDescent="0.2">
      <c r="A5" s="9">
        <f t="shared" si="0"/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1"/>
        <v>1</v>
      </c>
      <c r="S5" s="14">
        <f t="shared" si="2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3"/>
        <v>1</v>
      </c>
      <c r="AB5" s="14">
        <f t="shared" si="4"/>
        <v>1</v>
      </c>
    </row>
    <row r="6" spans="1:28" x14ac:dyDescent="0.2">
      <c r="A6" s="9">
        <f t="shared" si="0"/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1"/>
        <v>1</v>
      </c>
      <c r="S6" s="14">
        <f t="shared" si="2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3"/>
        <v>1</v>
      </c>
      <c r="AB6" s="14">
        <f t="shared" si="4"/>
        <v>1</v>
      </c>
    </row>
    <row r="7" spans="1:28" x14ac:dyDescent="0.2">
      <c r="A7" s="9">
        <f t="shared" si="0"/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1"/>
        <v>1</v>
      </c>
      <c r="S7" s="14">
        <f t="shared" si="2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3"/>
        <v>1</v>
      </c>
      <c r="AB7" s="14">
        <f t="shared" si="4"/>
        <v>1</v>
      </c>
    </row>
    <row r="8" spans="1:28" x14ac:dyDescent="0.2">
      <c r="A8" s="9">
        <f t="shared" si="0"/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1"/>
        <v>1</v>
      </c>
      <c r="S8" s="14">
        <f t="shared" si="2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3"/>
        <v>1</v>
      </c>
      <c r="AB8" s="14">
        <f t="shared" si="4"/>
        <v>1</v>
      </c>
    </row>
    <row r="9" spans="1:28" x14ac:dyDescent="0.2">
      <c r="A9" s="9">
        <f t="shared" si="0"/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1"/>
        <v>1</v>
      </c>
      <c r="S9" s="14">
        <f t="shared" si="2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3"/>
        <v>1</v>
      </c>
      <c r="AB9" s="14">
        <f t="shared" si="4"/>
        <v>0</v>
      </c>
    </row>
    <row r="10" spans="1:28" x14ac:dyDescent="0.2">
      <c r="A10" s="9">
        <f t="shared" si="0"/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1"/>
        <v>0</v>
      </c>
      <c r="S10" s="14">
        <f t="shared" si="2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3"/>
        <v>1</v>
      </c>
      <c r="AB10" s="14">
        <f t="shared" si="4"/>
        <v>1</v>
      </c>
    </row>
    <row r="11" spans="1:28" x14ac:dyDescent="0.2">
      <c r="A11" s="9">
        <f t="shared" si="0"/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1"/>
        <v>1</v>
      </c>
      <c r="S11" s="14">
        <f t="shared" si="2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3"/>
        <v>1</v>
      </c>
      <c r="AB11" s="14">
        <f t="shared" si="4"/>
        <v>1</v>
      </c>
    </row>
    <row r="12" spans="1:28" x14ac:dyDescent="0.2">
      <c r="A12" s="9">
        <f t="shared" si="0"/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1"/>
        <v>1</v>
      </c>
      <c r="S12" s="14">
        <f t="shared" si="2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3"/>
        <v>1</v>
      </c>
      <c r="AB12" s="14">
        <f t="shared" si="4"/>
        <v>1</v>
      </c>
    </row>
    <row r="13" spans="1:28" x14ac:dyDescent="0.2">
      <c r="A13" s="9">
        <f t="shared" si="0"/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1"/>
        <v>0</v>
      </c>
      <c r="S13" s="14">
        <f t="shared" si="2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3"/>
        <v>1</v>
      </c>
      <c r="AB13" s="14">
        <f t="shared" si="4"/>
        <v>1</v>
      </c>
    </row>
    <row r="14" spans="1:28" x14ac:dyDescent="0.2">
      <c r="A14" s="9">
        <f t="shared" si="0"/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1"/>
        <v>1</v>
      </c>
      <c r="S14" s="14">
        <f t="shared" si="2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3"/>
        <v>1</v>
      </c>
      <c r="AB14" s="14">
        <f t="shared" si="4"/>
        <v>1</v>
      </c>
    </row>
    <row r="15" spans="1:28" x14ac:dyDescent="0.2">
      <c r="A15" s="9">
        <f t="shared" si="0"/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1"/>
        <v>1</v>
      </c>
      <c r="S15" s="14">
        <f t="shared" si="2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3"/>
        <v>1</v>
      </c>
      <c r="AB15" s="14">
        <f t="shared" si="4"/>
        <v>1</v>
      </c>
    </row>
    <row r="16" spans="1:28" x14ac:dyDescent="0.2">
      <c r="A16" s="9">
        <f t="shared" si="0"/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1"/>
        <v>1</v>
      </c>
      <c r="S16" s="14">
        <f t="shared" si="2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3"/>
        <v>0</v>
      </c>
      <c r="AB16" s="14">
        <f t="shared" si="4"/>
        <v>0</v>
      </c>
    </row>
    <row r="17" spans="1:28" x14ac:dyDescent="0.2">
      <c r="A17" s="9">
        <f t="shared" si="0"/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1"/>
        <v>1</v>
      </c>
      <c r="S17" s="14">
        <f t="shared" si="2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3"/>
        <v>1</v>
      </c>
      <c r="AB17" s="14">
        <f t="shared" si="4"/>
        <v>1</v>
      </c>
    </row>
    <row r="18" spans="1:28" x14ac:dyDescent="0.2">
      <c r="A18" s="9">
        <f t="shared" si="0"/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1"/>
        <v>1</v>
      </c>
      <c r="S18" s="14">
        <f t="shared" si="2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3"/>
        <v>1</v>
      </c>
      <c r="AB18" s="14">
        <f t="shared" si="4"/>
        <v>1</v>
      </c>
    </row>
    <row r="19" spans="1:28" x14ac:dyDescent="0.2">
      <c r="A19" s="9">
        <f t="shared" si="0"/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1"/>
        <v>1</v>
      </c>
      <c r="S19" s="14">
        <f t="shared" si="2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3"/>
        <v>1</v>
      </c>
      <c r="AB19" s="14">
        <f t="shared" si="4"/>
        <v>1</v>
      </c>
    </row>
    <row r="20" spans="1:28" x14ac:dyDescent="0.2">
      <c r="A20" s="9">
        <f t="shared" si="0"/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1"/>
        <v>1</v>
      </c>
      <c r="S20" s="14">
        <f t="shared" si="2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3"/>
        <v>1</v>
      </c>
      <c r="AB20" s="14">
        <f t="shared" si="4"/>
        <v>0</v>
      </c>
    </row>
    <row r="21" spans="1:28" x14ac:dyDescent="0.2">
      <c r="A21" s="9">
        <f t="shared" si="0"/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1"/>
        <v>1</v>
      </c>
      <c r="S21" s="14">
        <f t="shared" si="2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3"/>
        <v>1</v>
      </c>
      <c r="AB21" s="14">
        <f t="shared" si="4"/>
        <v>1</v>
      </c>
    </row>
    <row r="22" spans="1:28" x14ac:dyDescent="0.2">
      <c r="A22" s="9">
        <f t="shared" si="0"/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1"/>
        <v>1</v>
      </c>
      <c r="S22" s="14">
        <f t="shared" si="2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3"/>
        <v>1</v>
      </c>
      <c r="AB22" s="14">
        <f t="shared" si="4"/>
        <v>0</v>
      </c>
    </row>
    <row r="23" spans="1:28" x14ac:dyDescent="0.2">
      <c r="A23" s="9">
        <f t="shared" si="0"/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1"/>
        <v>0</v>
      </c>
      <c r="S23" s="14">
        <f t="shared" si="2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3"/>
        <v>1</v>
      </c>
      <c r="AB23" s="14">
        <f t="shared" si="4"/>
        <v>1</v>
      </c>
    </row>
    <row r="24" spans="1:28" x14ac:dyDescent="0.2">
      <c r="A24" s="9">
        <f t="shared" si="0"/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1"/>
        <v>1</v>
      </c>
      <c r="S24" s="14">
        <f t="shared" si="2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3"/>
        <v>1</v>
      </c>
      <c r="AB24" s="14">
        <f t="shared" si="4"/>
        <v>1</v>
      </c>
    </row>
    <row r="25" spans="1:28" x14ac:dyDescent="0.2">
      <c r="A25" s="9">
        <f t="shared" si="0"/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1"/>
        <v>1</v>
      </c>
      <c r="S25" s="14">
        <f t="shared" si="2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3"/>
        <v>1</v>
      </c>
      <c r="AB25" s="14">
        <f t="shared" si="4"/>
        <v>1</v>
      </c>
    </row>
    <row r="26" spans="1:28" x14ac:dyDescent="0.2">
      <c r="A26" s="9">
        <f t="shared" si="0"/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1"/>
        <v>1</v>
      </c>
      <c r="S26" s="14">
        <f t="shared" si="2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3"/>
        <v>1</v>
      </c>
      <c r="AB26" s="14">
        <f t="shared" si="4"/>
        <v>1</v>
      </c>
    </row>
    <row r="27" spans="1:28" x14ac:dyDescent="0.2">
      <c r="A27" s="9">
        <f t="shared" si="0"/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1"/>
        <v>1</v>
      </c>
      <c r="S27" s="14">
        <f t="shared" si="2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3"/>
        <v>1</v>
      </c>
      <c r="AB27" s="14">
        <f t="shared" si="4"/>
        <v>0</v>
      </c>
    </row>
    <row r="28" spans="1:28" x14ac:dyDescent="0.2">
      <c r="A28" s="9">
        <f t="shared" si="0"/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1"/>
        <v>0</v>
      </c>
      <c r="S28" s="14">
        <f t="shared" si="2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3"/>
        <v>1</v>
      </c>
      <c r="AB28" s="14">
        <f t="shared" si="4"/>
        <v>1</v>
      </c>
    </row>
    <row r="29" spans="1:28" x14ac:dyDescent="0.2">
      <c r="A29" s="9">
        <f t="shared" si="0"/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1"/>
        <v>1</v>
      </c>
      <c r="S29" s="14">
        <f t="shared" si="2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3"/>
        <v>1</v>
      </c>
      <c r="AB29" s="14">
        <f t="shared" si="4"/>
        <v>0</v>
      </c>
    </row>
    <row r="30" spans="1:28" x14ac:dyDescent="0.2">
      <c r="A30" s="9">
        <f t="shared" si="0"/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1"/>
        <v>1</v>
      </c>
      <c r="S30" s="14">
        <f t="shared" si="2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3"/>
        <v>1</v>
      </c>
      <c r="AB30" s="14">
        <f t="shared" si="4"/>
        <v>1</v>
      </c>
    </row>
    <row r="31" spans="1:28" x14ac:dyDescent="0.2">
      <c r="Y31" s="1">
        <v>30</v>
      </c>
      <c r="Z31" s="1" t="s">
        <v>1793</v>
      </c>
      <c r="AA31" s="16">
        <f t="shared" si="3"/>
        <v>1</v>
      </c>
      <c r="AB31" s="14">
        <f t="shared" si="4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2021-07-16T14:32:33Z</dcterms:created>
  <dcterms:modified xsi:type="dcterms:W3CDTF">2021-10-27T17:31:45Z</dcterms:modified>
</cp:coreProperties>
</file>