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1EAE50A-C681-4377-9D28-AEBD173E5B6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'1'!$A$1:$Y$28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K19" i="1"/>
  <c r="L19" i="1"/>
  <c r="I18" i="1"/>
  <c r="K18" i="1"/>
  <c r="L18" i="1"/>
  <c r="I17" i="1"/>
  <c r="K17" i="1"/>
  <c r="L17" i="1"/>
  <c r="I16" i="1"/>
  <c r="K16" i="1"/>
  <c r="L16" i="1"/>
  <c r="I15" i="1"/>
  <c r="K15" i="1"/>
  <c r="L15" i="1"/>
  <c r="I14" i="1"/>
  <c r="K14" i="1"/>
  <c r="L14" i="1"/>
  <c r="I13" i="1"/>
  <c r="K13" i="1"/>
  <c r="L13" i="1"/>
  <c r="I12" i="1"/>
  <c r="K12" i="1"/>
  <c r="L12" i="1"/>
  <c r="I11" i="1"/>
  <c r="K11" i="1"/>
  <c r="L11" i="1"/>
  <c r="I10" i="1"/>
  <c r="K10" i="1"/>
  <c r="L10" i="1"/>
  <c r="I9" i="1"/>
  <c r="K9" i="1"/>
  <c r="L9" i="1"/>
  <c r="I8" i="1"/>
  <c r="K8" i="1"/>
  <c r="L8" i="1"/>
  <c r="I7" i="1"/>
  <c r="K7" i="1"/>
  <c r="L7" i="1"/>
  <c r="I6" i="1"/>
  <c r="K6" i="1"/>
  <c r="L6" i="1"/>
  <c r="I5" i="1"/>
  <c r="K5" i="1"/>
  <c r="L5" i="1"/>
  <c r="I4" i="1"/>
  <c r="K4" i="1"/>
  <c r="L4" i="1"/>
  <c r="I3" i="1"/>
  <c r="K3" i="1"/>
  <c r="L3" i="1"/>
  <c r="I2" i="1"/>
  <c r="K2" i="1"/>
  <c r="L2" i="1"/>
</calcChain>
</file>

<file path=xl/sharedStrings.xml><?xml version="1.0" encoding="utf-8"?>
<sst xmlns="http://schemas.openxmlformats.org/spreadsheetml/2006/main" count="62" uniqueCount="47">
  <si>
    <t>已入场</t>
  </si>
  <si>
    <t>NVDA</t>
  </si>
  <si>
    <t>出处</t>
  </si>
  <si>
    <t>code</t>
  </si>
  <si>
    <r>
      <rPr>
        <b/>
        <sz val="11"/>
        <rFont val="宋体"/>
        <family val="1"/>
        <charset val="134"/>
      </rPr>
      <t>序号</t>
    </r>
  </si>
  <si>
    <r>
      <rPr>
        <b/>
        <sz val="11"/>
        <rFont val="宋体"/>
        <family val="1"/>
        <charset val="134"/>
      </rPr>
      <t>开始日期</t>
    </r>
  </si>
  <si>
    <r>
      <rPr>
        <b/>
        <sz val="11"/>
        <rFont val="宋体"/>
        <family val="1"/>
        <charset val="134"/>
      </rPr>
      <t>结束日期</t>
    </r>
  </si>
  <si>
    <r>
      <rPr>
        <b/>
        <sz val="11"/>
        <rFont val="宋体"/>
        <family val="1"/>
        <charset val="134"/>
      </rPr>
      <t>记录数</t>
    </r>
  </si>
  <si>
    <r>
      <rPr>
        <b/>
        <sz val="11"/>
        <rFont val="宋体"/>
        <family val="1"/>
        <charset val="134"/>
      </rPr>
      <t>入场位</t>
    </r>
  </si>
  <si>
    <r>
      <rPr>
        <b/>
        <sz val="11"/>
        <rFont val="宋体"/>
        <family val="1"/>
        <charset val="134"/>
      </rPr>
      <t>止损位</t>
    </r>
  </si>
  <si>
    <r>
      <rPr>
        <b/>
        <sz val="11"/>
        <rFont val="宋体"/>
        <family val="1"/>
        <charset val="134"/>
      </rPr>
      <t>止损比例</t>
    </r>
  </si>
  <si>
    <r>
      <rPr>
        <b/>
        <sz val="11"/>
        <rFont val="宋体"/>
        <family val="1"/>
        <charset val="134"/>
      </rPr>
      <t>设置盈亏比</t>
    </r>
  </si>
  <si>
    <r>
      <rPr>
        <b/>
        <sz val="11"/>
        <rFont val="宋体"/>
        <family val="1"/>
        <charset val="134"/>
      </rPr>
      <t>止盈比例</t>
    </r>
  </si>
  <si>
    <r>
      <rPr>
        <b/>
        <sz val="11"/>
        <rFont val="宋体"/>
        <family val="1"/>
        <charset val="134"/>
      </rPr>
      <t>止盈位</t>
    </r>
  </si>
  <si>
    <r>
      <rPr>
        <b/>
        <sz val="11"/>
        <rFont val="宋体"/>
        <family val="1"/>
        <charset val="134"/>
      </rPr>
      <t>机器人标记状态</t>
    </r>
  </si>
  <si>
    <r>
      <rPr>
        <b/>
        <sz val="11"/>
        <rFont val="宋体"/>
        <family val="1"/>
        <charset val="134"/>
      </rPr>
      <t>入场时间</t>
    </r>
  </si>
  <si>
    <r>
      <rPr>
        <b/>
        <sz val="11"/>
        <rFont val="宋体"/>
        <family val="1"/>
        <charset val="134"/>
      </rPr>
      <t>出场时间</t>
    </r>
  </si>
  <si>
    <r>
      <rPr>
        <b/>
        <sz val="11"/>
        <rFont val="宋体"/>
        <family val="1"/>
        <charset val="134"/>
      </rPr>
      <t>入场单号</t>
    </r>
  </si>
  <si>
    <r>
      <rPr>
        <b/>
        <sz val="11"/>
        <rFont val="宋体"/>
        <family val="1"/>
        <charset val="134"/>
      </rPr>
      <t>出场单号</t>
    </r>
  </si>
  <si>
    <r>
      <rPr>
        <b/>
        <sz val="11"/>
        <rFont val="宋体"/>
        <family val="1"/>
        <charset val="134"/>
      </rPr>
      <t>成本价</t>
    </r>
  </si>
  <si>
    <r>
      <rPr>
        <b/>
        <sz val="11"/>
        <rFont val="宋体"/>
        <family val="1"/>
        <charset val="134"/>
      </rPr>
      <t>成本金额</t>
    </r>
  </si>
  <si>
    <r>
      <rPr>
        <b/>
        <sz val="11"/>
        <rFont val="宋体"/>
        <family val="1"/>
        <charset val="134"/>
      </rPr>
      <t>股数</t>
    </r>
  </si>
  <si>
    <r>
      <rPr>
        <b/>
        <sz val="11"/>
        <rFont val="宋体"/>
        <family val="1"/>
        <charset val="134"/>
      </rPr>
      <t>出场价</t>
    </r>
  </si>
  <si>
    <r>
      <rPr>
        <b/>
        <sz val="11"/>
        <rFont val="宋体"/>
        <family val="1"/>
        <charset val="134"/>
      </rPr>
      <t>出场金额</t>
    </r>
  </si>
  <si>
    <r>
      <rPr>
        <b/>
        <sz val="11"/>
        <rFont val="宋体"/>
        <family val="1"/>
        <charset val="134"/>
      </rPr>
      <t>收益金额</t>
    </r>
  </si>
  <si>
    <r>
      <rPr>
        <b/>
        <sz val="11"/>
        <rFont val="宋体"/>
        <family val="1"/>
        <charset val="134"/>
      </rPr>
      <t>收益率</t>
    </r>
  </si>
  <si>
    <r>
      <rPr>
        <b/>
        <sz val="11"/>
        <rFont val="宋体"/>
        <family val="1"/>
        <charset val="134"/>
      </rPr>
      <t>持股时长</t>
    </r>
  </si>
  <si>
    <r>
      <t>10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4</t>
    </r>
    <r>
      <rPr>
        <sz val="11"/>
        <rFont val="宋体"/>
        <family val="1"/>
        <charset val="134"/>
      </rPr>
      <t>日盘前快播</t>
    </r>
    <phoneticPr fontId="1" type="noConversion"/>
  </si>
  <si>
    <t>SPY</t>
    <phoneticPr fontId="1" type="noConversion"/>
  </si>
  <si>
    <t>AAPL</t>
    <phoneticPr fontId="1" type="noConversion"/>
  </si>
  <si>
    <t>TSLA</t>
    <phoneticPr fontId="1" type="noConversion"/>
  </si>
  <si>
    <t>MRK</t>
    <phoneticPr fontId="1" type="noConversion"/>
  </si>
  <si>
    <t>IWM</t>
    <phoneticPr fontId="1" type="noConversion"/>
  </si>
  <si>
    <t>XLF</t>
    <phoneticPr fontId="1" type="noConversion"/>
  </si>
  <si>
    <t>NFLX</t>
    <phoneticPr fontId="1" type="noConversion"/>
  </si>
  <si>
    <t>XLE</t>
    <phoneticPr fontId="1" type="noConversion"/>
  </si>
  <si>
    <t>DIS</t>
    <phoneticPr fontId="1" type="noConversion"/>
  </si>
  <si>
    <t>JPM</t>
    <phoneticPr fontId="1" type="noConversion"/>
  </si>
  <si>
    <t>BAC</t>
    <phoneticPr fontId="1" type="noConversion"/>
  </si>
  <si>
    <r>
      <t>10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日个股答疑</t>
    </r>
    <phoneticPr fontId="1" type="noConversion"/>
  </si>
  <si>
    <t>AAL</t>
    <phoneticPr fontId="1" type="noConversion"/>
  </si>
  <si>
    <t>UBER</t>
    <phoneticPr fontId="1" type="noConversion"/>
  </si>
  <si>
    <t>PLTR</t>
    <phoneticPr fontId="1" type="noConversion"/>
  </si>
  <si>
    <t>MCD</t>
    <phoneticPr fontId="1" type="noConversion"/>
  </si>
  <si>
    <t>JNJ</t>
    <phoneticPr fontId="1" type="noConversion"/>
  </si>
  <si>
    <t>LMND</t>
    <phoneticPr fontId="1" type="noConversion"/>
  </si>
  <si>
    <t>9月30日复盘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</si>
</sst>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pane ySplit="1" topLeftCell="A2" activePane="bottomLeft" state="frozen"/>
      <selection pane="bottomLeft" activeCell="H20" sqref="H20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6" width="7.5" style="2" bestFit="1" customWidth="1"/>
    <col min="7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6" bestFit="1" customWidth="1"/>
    <col min="15" max="15" width="13.75" style="7" bestFit="1" customWidth="1"/>
    <col min="16" max="16" width="13.75" style="6" bestFit="1" customWidth="1"/>
    <col min="17" max="17" width="13.75" style="7" bestFit="1" customWidth="1"/>
    <col min="18" max="18" width="11.75" style="6" bestFit="1" customWidth="1"/>
    <col min="19" max="19" width="13.75" style="6" bestFit="1" customWidth="1"/>
    <col min="20" max="20" width="9.75" style="6" bestFit="1" customWidth="1"/>
    <col min="21" max="21" width="11.75" style="7" bestFit="1" customWidth="1"/>
    <col min="22" max="22" width="13.75" style="7" bestFit="1" customWidth="1"/>
    <col min="23" max="23" width="13.75" style="8" bestFit="1" customWidth="1"/>
    <col min="24" max="24" width="11.75" style="8" bestFit="1" customWidth="1"/>
    <col min="25" max="25" width="13.75" style="8" bestFit="1" customWidth="1"/>
    <col min="26" max="16384" width="10" style="2"/>
  </cols>
  <sheetData>
    <row r="1" spans="1:25" s="1" customFormat="1" ht="20.100000000000001" customHeight="1" x14ac:dyDescent="0.15">
      <c r="A1" s="1" t="s">
        <v>4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1" t="s">
        <v>15</v>
      </c>
      <c r="O1" s="12" t="s">
        <v>16</v>
      </c>
      <c r="P1" s="11" t="s">
        <v>17</v>
      </c>
      <c r="Q1" s="12" t="s">
        <v>18</v>
      </c>
      <c r="R1" s="11" t="s">
        <v>19</v>
      </c>
      <c r="S1" s="11" t="s">
        <v>20</v>
      </c>
      <c r="T1" s="11" t="s">
        <v>21</v>
      </c>
      <c r="U1" s="12" t="s">
        <v>22</v>
      </c>
      <c r="V1" s="12" t="s">
        <v>23</v>
      </c>
      <c r="W1" s="13" t="s">
        <v>24</v>
      </c>
      <c r="X1" s="13" t="s">
        <v>25</v>
      </c>
      <c r="Y1" s="13" t="s">
        <v>26</v>
      </c>
    </row>
    <row r="2" spans="1:25" ht="20.100000000000001" customHeight="1" x14ac:dyDescent="0.15">
      <c r="A2" s="2">
        <v>1</v>
      </c>
      <c r="B2" s="2" t="s">
        <v>27</v>
      </c>
      <c r="C2" s="3">
        <v>44473</v>
      </c>
      <c r="D2" s="3">
        <v>44475</v>
      </c>
      <c r="E2" s="2" t="s">
        <v>28</v>
      </c>
      <c r="F2" s="5">
        <v>1</v>
      </c>
      <c r="G2" s="2">
        <v>442</v>
      </c>
      <c r="H2" s="2">
        <v>426.5</v>
      </c>
      <c r="I2" s="4">
        <f t="shared" ref="I2:I18" si="0">IF(H2/G2-1&gt;0,"error",H2/G2-1)</f>
        <v>-3.5067873303167407E-2</v>
      </c>
      <c r="J2" s="2">
        <v>1</v>
      </c>
      <c r="K2" s="4">
        <f t="shared" ref="K2:K18" si="1">-I2*J2</f>
        <v>3.5067873303167407E-2</v>
      </c>
      <c r="L2" s="5">
        <f t="shared" ref="L2:L18" si="2">G2*(1+K2)</f>
        <v>457.49999999999994</v>
      </c>
      <c r="M2" s="2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W2" s="8">
        <v>0</v>
      </c>
      <c r="X2" s="8">
        <v>0</v>
      </c>
      <c r="Y2" s="8">
        <v>0</v>
      </c>
    </row>
    <row r="3" spans="1:25" ht="20.100000000000001" customHeight="1" x14ac:dyDescent="0.15">
      <c r="A3" s="2">
        <v>2</v>
      </c>
      <c r="B3" s="2" t="s">
        <v>27</v>
      </c>
      <c r="C3" s="3">
        <v>44473</v>
      </c>
      <c r="D3" s="3">
        <v>44475</v>
      </c>
      <c r="E3" s="2" t="s">
        <v>29</v>
      </c>
      <c r="F3" s="5">
        <v>1</v>
      </c>
      <c r="G3" s="2">
        <v>147.19999999999999</v>
      </c>
      <c r="H3" s="2">
        <v>139.11000000000001</v>
      </c>
      <c r="I3" s="4">
        <f t="shared" si="0"/>
        <v>-5.4959239130434656E-2</v>
      </c>
      <c r="J3" s="2">
        <v>1</v>
      </c>
      <c r="K3" s="4">
        <f t="shared" si="1"/>
        <v>5.4959239130434656E-2</v>
      </c>
      <c r="L3" s="5">
        <f t="shared" si="2"/>
        <v>155.29</v>
      </c>
      <c r="M3" s="2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6">
        <v>0</v>
      </c>
      <c r="T3" s="6">
        <v>0</v>
      </c>
      <c r="U3" s="7">
        <v>0</v>
      </c>
      <c r="V3" s="7">
        <v>0</v>
      </c>
      <c r="W3" s="8">
        <v>0</v>
      </c>
      <c r="X3" s="8">
        <v>0</v>
      </c>
      <c r="Y3" s="8">
        <v>0</v>
      </c>
    </row>
    <row r="4" spans="1:25" ht="20.100000000000001" customHeight="1" x14ac:dyDescent="0.15">
      <c r="A4" s="2">
        <v>3</v>
      </c>
      <c r="B4" s="2" t="s">
        <v>27</v>
      </c>
      <c r="C4" s="3">
        <v>44473</v>
      </c>
      <c r="D4" s="3">
        <v>44475</v>
      </c>
      <c r="E4" s="2" t="s">
        <v>30</v>
      </c>
      <c r="F4" s="5">
        <v>1</v>
      </c>
      <c r="G4" s="2">
        <v>763</v>
      </c>
      <c r="H4" s="2">
        <v>750</v>
      </c>
      <c r="I4" s="4">
        <f t="shared" si="0"/>
        <v>-1.7038007863695914E-2</v>
      </c>
      <c r="J4" s="2">
        <v>1</v>
      </c>
      <c r="K4" s="4">
        <f t="shared" si="1"/>
        <v>1.7038007863695914E-2</v>
      </c>
      <c r="L4" s="5">
        <f t="shared" si="2"/>
        <v>775.99999999999989</v>
      </c>
      <c r="M4" s="2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6">
        <v>0</v>
      </c>
      <c r="T4" s="6">
        <v>0</v>
      </c>
      <c r="U4" s="7">
        <v>0</v>
      </c>
      <c r="V4" s="7">
        <v>0</v>
      </c>
      <c r="W4" s="8">
        <v>0</v>
      </c>
      <c r="X4" s="8">
        <v>0</v>
      </c>
      <c r="Y4" s="8">
        <v>0</v>
      </c>
    </row>
    <row r="5" spans="1:25" ht="20.100000000000001" customHeight="1" x14ac:dyDescent="0.15">
      <c r="A5" s="2">
        <v>4</v>
      </c>
      <c r="B5" s="2" t="s">
        <v>27</v>
      </c>
      <c r="C5" s="3">
        <v>44473</v>
      </c>
      <c r="D5" s="3">
        <v>44475</v>
      </c>
      <c r="E5" s="2" t="s">
        <v>31</v>
      </c>
      <c r="F5" s="5">
        <v>1</v>
      </c>
      <c r="G5" s="2">
        <v>79.5</v>
      </c>
      <c r="H5" s="2">
        <v>78</v>
      </c>
      <c r="I5" s="4">
        <f t="shared" si="0"/>
        <v>-1.8867924528301883E-2</v>
      </c>
      <c r="J5" s="2">
        <v>1</v>
      </c>
      <c r="K5" s="4">
        <f t="shared" si="1"/>
        <v>1.8867924528301883E-2</v>
      </c>
      <c r="L5" s="5">
        <f t="shared" si="2"/>
        <v>81</v>
      </c>
      <c r="M5" s="2">
        <v>0</v>
      </c>
      <c r="N5" s="6">
        <v>0</v>
      </c>
      <c r="O5" s="7">
        <v>0</v>
      </c>
      <c r="P5" s="6">
        <v>0</v>
      </c>
      <c r="Q5" s="7">
        <v>0</v>
      </c>
      <c r="R5" s="6">
        <v>0</v>
      </c>
      <c r="S5" s="6">
        <v>0</v>
      </c>
      <c r="T5" s="6">
        <v>0</v>
      </c>
      <c r="U5" s="7">
        <v>0</v>
      </c>
      <c r="V5" s="7">
        <v>0</v>
      </c>
      <c r="W5" s="8">
        <v>0</v>
      </c>
      <c r="X5" s="8">
        <v>0</v>
      </c>
      <c r="Y5" s="8">
        <v>0</v>
      </c>
    </row>
    <row r="6" spans="1:25" ht="20.100000000000001" customHeight="1" x14ac:dyDescent="0.15">
      <c r="A6" s="2">
        <v>5</v>
      </c>
      <c r="B6" s="2" t="s">
        <v>27</v>
      </c>
      <c r="C6" s="3">
        <v>44473</v>
      </c>
      <c r="D6" s="3">
        <v>44475</v>
      </c>
      <c r="E6" s="2" t="s">
        <v>32</v>
      </c>
      <c r="F6" s="5">
        <v>1</v>
      </c>
      <c r="G6" s="2">
        <v>221</v>
      </c>
      <c r="H6" s="2">
        <v>219</v>
      </c>
      <c r="I6" s="4">
        <f t="shared" si="0"/>
        <v>-9.0497737556560764E-3</v>
      </c>
      <c r="J6" s="2">
        <v>1</v>
      </c>
      <c r="K6" s="4">
        <f t="shared" si="1"/>
        <v>9.0497737556560764E-3</v>
      </c>
      <c r="L6" s="5">
        <f t="shared" si="2"/>
        <v>223</v>
      </c>
      <c r="M6" s="2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6">
        <v>0</v>
      </c>
      <c r="T6" s="6">
        <v>0</v>
      </c>
      <c r="U6" s="7">
        <v>0</v>
      </c>
      <c r="V6" s="7">
        <v>0</v>
      </c>
      <c r="W6" s="8">
        <v>0</v>
      </c>
      <c r="X6" s="8">
        <v>0</v>
      </c>
      <c r="Y6" s="8">
        <v>0</v>
      </c>
    </row>
    <row r="7" spans="1:25" ht="20.100000000000001" customHeight="1" x14ac:dyDescent="0.15">
      <c r="A7" s="2">
        <v>6</v>
      </c>
      <c r="B7" s="2" t="s">
        <v>27</v>
      </c>
      <c r="C7" s="3">
        <v>44473</v>
      </c>
      <c r="D7" s="3">
        <v>44475</v>
      </c>
      <c r="E7" s="2" t="s">
        <v>33</v>
      </c>
      <c r="F7" s="5">
        <v>1</v>
      </c>
      <c r="G7" s="2">
        <v>37.9</v>
      </c>
      <c r="H7" s="2">
        <v>37.6</v>
      </c>
      <c r="I7" s="4">
        <f t="shared" si="0"/>
        <v>-7.9155672823217893E-3</v>
      </c>
      <c r="J7" s="2">
        <v>2</v>
      </c>
      <c r="K7" s="4">
        <f t="shared" si="1"/>
        <v>1.5831134564643579E-2</v>
      </c>
      <c r="L7" s="5">
        <f t="shared" si="2"/>
        <v>38.499999999999993</v>
      </c>
      <c r="M7" s="2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6">
        <v>0</v>
      </c>
      <c r="T7" s="6">
        <v>0</v>
      </c>
      <c r="U7" s="7">
        <v>0</v>
      </c>
      <c r="V7" s="7">
        <v>0</v>
      </c>
      <c r="W7" s="8">
        <v>0</v>
      </c>
      <c r="X7" s="8">
        <v>0</v>
      </c>
      <c r="Y7" s="8">
        <v>0</v>
      </c>
    </row>
    <row r="8" spans="1:25" ht="20.100000000000001" customHeight="1" x14ac:dyDescent="0.15">
      <c r="A8" s="2">
        <v>7</v>
      </c>
      <c r="B8" s="2" t="s">
        <v>27</v>
      </c>
      <c r="C8" s="3">
        <v>44473</v>
      </c>
      <c r="D8" s="3">
        <v>44475</v>
      </c>
      <c r="E8" s="2" t="s">
        <v>34</v>
      </c>
      <c r="F8" s="5">
        <v>1</v>
      </c>
      <c r="G8" s="2">
        <v>595</v>
      </c>
      <c r="H8" s="2">
        <v>585</v>
      </c>
      <c r="I8" s="4">
        <f t="shared" si="0"/>
        <v>-1.6806722689075682E-2</v>
      </c>
      <c r="J8" s="2">
        <v>1</v>
      </c>
      <c r="K8" s="4">
        <f t="shared" si="1"/>
        <v>1.6806722689075682E-2</v>
      </c>
      <c r="L8" s="5">
        <f t="shared" si="2"/>
        <v>605</v>
      </c>
      <c r="M8" s="2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6">
        <v>0</v>
      </c>
      <c r="T8" s="6">
        <v>0</v>
      </c>
      <c r="U8" s="7">
        <v>0</v>
      </c>
      <c r="V8" s="7">
        <v>0</v>
      </c>
      <c r="W8" s="8">
        <v>0</v>
      </c>
      <c r="X8" s="8">
        <v>0</v>
      </c>
      <c r="Y8" s="8">
        <v>0</v>
      </c>
    </row>
    <row r="9" spans="1:25" ht="20.100000000000001" customHeight="1" x14ac:dyDescent="0.15">
      <c r="A9" s="2">
        <v>8</v>
      </c>
      <c r="B9" s="2" t="s">
        <v>27</v>
      </c>
      <c r="C9" s="3">
        <v>44473</v>
      </c>
      <c r="D9" s="3">
        <v>44475</v>
      </c>
      <c r="E9" s="2" t="s">
        <v>35</v>
      </c>
      <c r="F9" s="5">
        <v>1</v>
      </c>
      <c r="G9" s="2">
        <v>52.7</v>
      </c>
      <c r="H9" s="2">
        <v>51.9</v>
      </c>
      <c r="I9" s="4">
        <f t="shared" si="0"/>
        <v>-1.5180265654649028E-2</v>
      </c>
      <c r="J9" s="2">
        <v>1</v>
      </c>
      <c r="K9" s="4">
        <f t="shared" si="1"/>
        <v>1.5180265654649028E-2</v>
      </c>
      <c r="L9" s="5">
        <f t="shared" si="2"/>
        <v>53.5</v>
      </c>
      <c r="M9" s="2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6">
        <v>0</v>
      </c>
      <c r="T9" s="6">
        <v>0</v>
      </c>
      <c r="U9" s="7">
        <v>0</v>
      </c>
      <c r="V9" s="7">
        <v>0</v>
      </c>
      <c r="W9" s="8">
        <v>0</v>
      </c>
      <c r="X9" s="8">
        <v>0</v>
      </c>
      <c r="Y9" s="8">
        <v>0</v>
      </c>
    </row>
    <row r="10" spans="1:25" ht="20.100000000000001" customHeight="1" x14ac:dyDescent="0.15">
      <c r="A10" s="2">
        <v>9</v>
      </c>
      <c r="B10" s="2" t="s">
        <v>27</v>
      </c>
      <c r="C10" s="3">
        <v>44473</v>
      </c>
      <c r="D10" s="3">
        <v>44475</v>
      </c>
      <c r="E10" s="2" t="s">
        <v>36</v>
      </c>
      <c r="F10" s="5">
        <v>1</v>
      </c>
      <c r="G10" s="2">
        <v>173</v>
      </c>
      <c r="H10" s="2">
        <v>167</v>
      </c>
      <c r="I10" s="4">
        <f t="shared" si="0"/>
        <v>-3.4682080924855474E-2</v>
      </c>
      <c r="J10" s="2">
        <v>1</v>
      </c>
      <c r="K10" s="4">
        <f t="shared" si="1"/>
        <v>3.4682080924855474E-2</v>
      </c>
      <c r="L10" s="5">
        <f t="shared" si="2"/>
        <v>178.99999999999997</v>
      </c>
      <c r="M10" s="2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6">
        <v>0</v>
      </c>
      <c r="T10" s="6">
        <v>0</v>
      </c>
      <c r="U10" s="7">
        <v>0</v>
      </c>
      <c r="V10" s="7">
        <v>0</v>
      </c>
      <c r="W10" s="8">
        <v>0</v>
      </c>
      <c r="X10" s="8">
        <v>0</v>
      </c>
      <c r="Y10" s="8">
        <v>0</v>
      </c>
    </row>
    <row r="11" spans="1:25" ht="20.100000000000001" customHeight="1" x14ac:dyDescent="0.15">
      <c r="A11" s="2">
        <v>10</v>
      </c>
      <c r="B11" s="2" t="s">
        <v>27</v>
      </c>
      <c r="C11" s="3">
        <v>44473</v>
      </c>
      <c r="D11" s="3">
        <v>44475</v>
      </c>
      <c r="E11" s="2" t="s">
        <v>37</v>
      </c>
      <c r="F11" s="5">
        <v>1</v>
      </c>
      <c r="G11" s="2">
        <v>163</v>
      </c>
      <c r="H11" s="2">
        <v>161</v>
      </c>
      <c r="I11" s="4">
        <f t="shared" si="0"/>
        <v>-1.2269938650306789E-2</v>
      </c>
      <c r="J11" s="2">
        <v>1</v>
      </c>
      <c r="K11" s="4">
        <f t="shared" si="1"/>
        <v>1.2269938650306789E-2</v>
      </c>
      <c r="L11" s="5">
        <f t="shared" si="2"/>
        <v>165</v>
      </c>
      <c r="M11" s="2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6">
        <v>0</v>
      </c>
      <c r="T11" s="6">
        <v>0</v>
      </c>
      <c r="U11" s="7">
        <v>0</v>
      </c>
      <c r="V11" s="7">
        <v>0</v>
      </c>
      <c r="W11" s="8">
        <v>0</v>
      </c>
      <c r="X11" s="8">
        <v>0</v>
      </c>
      <c r="Y11" s="8">
        <v>0</v>
      </c>
    </row>
    <row r="12" spans="1:25" ht="20.100000000000001" customHeight="1" x14ac:dyDescent="0.15">
      <c r="A12" s="2">
        <v>11</v>
      </c>
      <c r="B12" s="2" t="s">
        <v>27</v>
      </c>
      <c r="C12" s="3">
        <v>44473</v>
      </c>
      <c r="D12" s="3">
        <v>44475</v>
      </c>
      <c r="E12" s="2" t="s">
        <v>38</v>
      </c>
      <c r="F12" s="5">
        <v>1</v>
      </c>
      <c r="G12" s="2">
        <v>42.2</v>
      </c>
      <c r="H12" s="2">
        <v>41.6</v>
      </c>
      <c r="I12" s="4">
        <f t="shared" si="0"/>
        <v>-1.4218009478673022E-2</v>
      </c>
      <c r="J12" s="2">
        <v>1</v>
      </c>
      <c r="K12" s="4">
        <f t="shared" si="1"/>
        <v>1.4218009478673022E-2</v>
      </c>
      <c r="L12" s="5">
        <f t="shared" si="2"/>
        <v>42.800000000000004</v>
      </c>
      <c r="M12" s="2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6">
        <v>0</v>
      </c>
      <c r="T12" s="6">
        <v>0</v>
      </c>
      <c r="U12" s="7">
        <v>0</v>
      </c>
      <c r="V12" s="7">
        <v>0</v>
      </c>
      <c r="W12" s="8">
        <v>0</v>
      </c>
      <c r="X12" s="8">
        <v>0</v>
      </c>
      <c r="Y12" s="8">
        <v>0</v>
      </c>
    </row>
    <row r="13" spans="1:25" ht="20.100000000000001" customHeight="1" x14ac:dyDescent="0.15">
      <c r="A13" s="2">
        <v>12</v>
      </c>
      <c r="B13" s="2" t="s">
        <v>39</v>
      </c>
      <c r="C13" s="3">
        <v>44473</v>
      </c>
      <c r="D13" s="3">
        <v>44475</v>
      </c>
      <c r="E13" s="2" t="s">
        <v>40</v>
      </c>
      <c r="F13" s="5">
        <v>1</v>
      </c>
      <c r="G13" s="2">
        <v>21.2</v>
      </c>
      <c r="H13" s="2">
        <v>21</v>
      </c>
      <c r="I13" s="4">
        <f t="shared" si="0"/>
        <v>-9.4339622641509413E-3</v>
      </c>
      <c r="J13" s="2">
        <v>1</v>
      </c>
      <c r="K13" s="4">
        <f t="shared" si="1"/>
        <v>9.4339622641509413E-3</v>
      </c>
      <c r="L13" s="5">
        <f t="shared" si="2"/>
        <v>21.400000000000002</v>
      </c>
      <c r="M13" s="2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6">
        <v>0</v>
      </c>
      <c r="T13" s="6">
        <v>0</v>
      </c>
      <c r="U13" s="7">
        <v>0</v>
      </c>
      <c r="V13" s="7">
        <v>0</v>
      </c>
      <c r="W13" s="8">
        <v>0</v>
      </c>
      <c r="X13" s="8">
        <v>0</v>
      </c>
      <c r="Y13" s="8">
        <v>0</v>
      </c>
    </row>
    <row r="14" spans="1:25" ht="20.100000000000001" customHeight="1" x14ac:dyDescent="0.15">
      <c r="A14" s="2">
        <v>13</v>
      </c>
      <c r="B14" s="2" t="s">
        <v>39</v>
      </c>
      <c r="C14" s="3">
        <v>44473</v>
      </c>
      <c r="D14" s="3">
        <v>44475</v>
      </c>
      <c r="E14" s="2" t="s">
        <v>41</v>
      </c>
      <c r="F14" s="5">
        <v>1</v>
      </c>
      <c r="G14" s="2">
        <v>46</v>
      </c>
      <c r="H14" s="2">
        <v>45.4</v>
      </c>
      <c r="I14" s="4">
        <f t="shared" si="0"/>
        <v>-1.3043478260869601E-2</v>
      </c>
      <c r="J14" s="2">
        <v>1</v>
      </c>
      <c r="K14" s="4">
        <f t="shared" si="1"/>
        <v>1.3043478260869601E-2</v>
      </c>
      <c r="L14" s="5">
        <f t="shared" si="2"/>
        <v>46.600000000000009</v>
      </c>
      <c r="M14" s="2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6">
        <v>0</v>
      </c>
      <c r="T14" s="6">
        <v>0</v>
      </c>
      <c r="U14" s="7">
        <v>0</v>
      </c>
      <c r="V14" s="7">
        <v>0</v>
      </c>
      <c r="W14" s="8">
        <v>0</v>
      </c>
      <c r="X14" s="8">
        <v>0</v>
      </c>
      <c r="Y14" s="8">
        <v>0</v>
      </c>
    </row>
    <row r="15" spans="1:25" ht="20.100000000000001" customHeight="1" x14ac:dyDescent="0.15">
      <c r="A15" s="2">
        <v>14</v>
      </c>
      <c r="B15" s="2" t="s">
        <v>39</v>
      </c>
      <c r="C15" s="3">
        <v>44473</v>
      </c>
      <c r="D15" s="3">
        <v>44475</v>
      </c>
      <c r="E15" s="2" t="s">
        <v>42</v>
      </c>
      <c r="F15" s="5">
        <v>1</v>
      </c>
      <c r="G15" s="2">
        <v>24</v>
      </c>
      <c r="H15" s="2">
        <v>23.4</v>
      </c>
      <c r="I15" s="4">
        <f t="shared" si="0"/>
        <v>-2.5000000000000022E-2</v>
      </c>
      <c r="J15" s="2">
        <v>2</v>
      </c>
      <c r="K15" s="4">
        <f t="shared" si="1"/>
        <v>5.0000000000000044E-2</v>
      </c>
      <c r="L15" s="5">
        <f t="shared" si="2"/>
        <v>25.200000000000003</v>
      </c>
      <c r="M15" s="2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6">
        <v>0</v>
      </c>
      <c r="T15" s="6">
        <v>0</v>
      </c>
      <c r="U15" s="7">
        <v>0</v>
      </c>
      <c r="V15" s="7">
        <v>0</v>
      </c>
      <c r="W15" s="8">
        <v>0</v>
      </c>
      <c r="X15" s="8">
        <v>0</v>
      </c>
      <c r="Y15" s="8">
        <v>0</v>
      </c>
    </row>
    <row r="16" spans="1:25" ht="20.100000000000001" customHeight="1" x14ac:dyDescent="0.15">
      <c r="A16" s="2">
        <v>15</v>
      </c>
      <c r="B16" s="2" t="s">
        <v>39</v>
      </c>
      <c r="C16" s="3">
        <v>44473</v>
      </c>
      <c r="D16" s="3">
        <v>44475</v>
      </c>
      <c r="E16" s="2" t="s">
        <v>43</v>
      </c>
      <c r="F16" s="5">
        <v>1</v>
      </c>
      <c r="G16" s="2">
        <v>238.5</v>
      </c>
      <c r="H16" s="2">
        <v>234.9</v>
      </c>
      <c r="I16" s="4">
        <f t="shared" si="0"/>
        <v>-1.5094339622641506E-2</v>
      </c>
      <c r="J16" s="2">
        <v>1</v>
      </c>
      <c r="K16" s="4">
        <f t="shared" si="1"/>
        <v>1.5094339622641506E-2</v>
      </c>
      <c r="L16" s="5">
        <f t="shared" si="2"/>
        <v>242.1</v>
      </c>
      <c r="M16" s="2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6">
        <v>0</v>
      </c>
      <c r="T16" s="6">
        <v>0</v>
      </c>
      <c r="U16" s="7">
        <v>0</v>
      </c>
      <c r="V16" s="7">
        <v>0</v>
      </c>
      <c r="W16" s="8">
        <v>0</v>
      </c>
      <c r="X16" s="8">
        <v>0</v>
      </c>
      <c r="Y16" s="8">
        <v>0</v>
      </c>
    </row>
    <row r="17" spans="1:25" ht="20.100000000000001" customHeight="1" x14ac:dyDescent="0.15">
      <c r="A17" s="2">
        <v>16</v>
      </c>
      <c r="B17" s="2" t="s">
        <v>39</v>
      </c>
      <c r="C17" s="3">
        <v>44473</v>
      </c>
      <c r="D17" s="3">
        <v>44475</v>
      </c>
      <c r="E17" s="2" t="s">
        <v>44</v>
      </c>
      <c r="F17" s="5">
        <v>1</v>
      </c>
      <c r="G17" s="2">
        <v>161</v>
      </c>
      <c r="H17" s="2">
        <v>158.62</v>
      </c>
      <c r="I17" s="4">
        <f t="shared" si="0"/>
        <v>-1.4782608695652177E-2</v>
      </c>
      <c r="J17" s="2">
        <v>1</v>
      </c>
      <c r="K17" s="4">
        <f t="shared" si="1"/>
        <v>1.4782608695652177E-2</v>
      </c>
      <c r="L17" s="5">
        <f t="shared" si="2"/>
        <v>163.38</v>
      </c>
      <c r="M17" s="2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6">
        <v>0</v>
      </c>
      <c r="T17" s="6">
        <v>0</v>
      </c>
      <c r="U17" s="7">
        <v>0</v>
      </c>
      <c r="V17" s="7">
        <v>0</v>
      </c>
      <c r="W17" s="8">
        <v>0</v>
      </c>
      <c r="X17" s="8">
        <v>0</v>
      </c>
      <c r="Y17" s="8">
        <v>0</v>
      </c>
    </row>
    <row r="18" spans="1:25" ht="20.100000000000001" customHeight="1" x14ac:dyDescent="0.15">
      <c r="A18" s="2">
        <v>17</v>
      </c>
      <c r="B18" s="2" t="s">
        <v>39</v>
      </c>
      <c r="C18" s="3">
        <v>44473</v>
      </c>
      <c r="D18" s="3">
        <v>44475</v>
      </c>
      <c r="E18" s="2" t="s">
        <v>45</v>
      </c>
      <c r="F18" s="5">
        <v>1</v>
      </c>
      <c r="G18" s="2">
        <v>62.2</v>
      </c>
      <c r="H18" s="2">
        <v>60.5</v>
      </c>
      <c r="I18" s="4">
        <f t="shared" si="0"/>
        <v>-2.7331189710610992E-2</v>
      </c>
      <c r="J18" s="2">
        <v>1</v>
      </c>
      <c r="K18" s="4">
        <f t="shared" si="1"/>
        <v>2.7331189710610992E-2</v>
      </c>
      <c r="L18" s="5">
        <f t="shared" si="2"/>
        <v>63.900000000000006</v>
      </c>
      <c r="M18" s="2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6">
        <v>0</v>
      </c>
      <c r="T18" s="6">
        <v>0</v>
      </c>
      <c r="U18" s="7">
        <v>0</v>
      </c>
      <c r="V18" s="7">
        <v>0</v>
      </c>
      <c r="W18" s="8">
        <v>0</v>
      </c>
      <c r="X18" s="8">
        <v>0</v>
      </c>
      <c r="Y18" s="8">
        <v>0</v>
      </c>
    </row>
    <row r="19" spans="1:25" ht="20.100000000000001" customHeight="1" x14ac:dyDescent="0.15">
      <c r="A19" s="2">
        <v>18</v>
      </c>
      <c r="B19" s="2" t="s">
        <v>46</v>
      </c>
      <c r="C19" s="3">
        <v>44470</v>
      </c>
      <c r="D19" s="3">
        <v>44474.999988425923</v>
      </c>
      <c r="E19" s="2" t="s">
        <v>1</v>
      </c>
      <c r="F19" s="5">
        <v>1</v>
      </c>
      <c r="G19" s="2">
        <v>203.5</v>
      </c>
      <c r="H19" s="2">
        <v>199</v>
      </c>
      <c r="I19" s="4">
        <f>IF(H19/G19-1&gt;0,"error",H19/G19-1)</f>
        <v>-2.2113022113022129E-2</v>
      </c>
      <c r="J19" s="2">
        <v>1</v>
      </c>
      <c r="K19" s="4">
        <f>-I19*J19</f>
        <v>2.2113022113022129E-2</v>
      </c>
      <c r="L19" s="5">
        <f>G19*(1+K19)</f>
        <v>208</v>
      </c>
      <c r="M19" s="2" t="s">
        <v>0</v>
      </c>
      <c r="N19" s="9">
        <v>44470.406400462962</v>
      </c>
      <c r="O19" s="7">
        <v>0</v>
      </c>
      <c r="P19" s="10">
        <v>44470.406401284723</v>
      </c>
      <c r="Q19" s="7">
        <v>0</v>
      </c>
      <c r="R19" s="6">
        <v>203.49</v>
      </c>
      <c r="S19" s="6">
        <v>1831.41</v>
      </c>
      <c r="T19" s="6">
        <v>9</v>
      </c>
      <c r="U19" s="7">
        <v>0</v>
      </c>
      <c r="V19" s="7">
        <v>0</v>
      </c>
      <c r="W19" s="8">
        <v>0</v>
      </c>
      <c r="X19" s="8">
        <v>0</v>
      </c>
      <c r="Y19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2021-10-04T10:06:44Z</dcterms:modified>
</cp:coreProperties>
</file>