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4940" activeTab="8"/>
  </bookViews>
  <sheets>
    <sheet name="stock_list完整版" sheetId="1" r:id="rId1"/>
    <sheet name="futures_list" sheetId="9" r:id="rId2"/>
    <sheet name="1009删" sheetId="6" r:id="rId3"/>
    <sheet name="成交额" sheetId="7" r:id="rId4"/>
    <sheet name="各大指数成分股" sheetId="2" r:id="rId5"/>
    <sheet name="道指" sheetId="4" r:id="rId6"/>
    <sheet name="纳指100" sheetId="5" r:id="rId7"/>
    <sheet name="标普500" sheetId="3" r:id="rId8"/>
    <sheet name="美股交易日" sheetId="8" r:id="rId9"/>
  </sheets>
  <definedNames>
    <definedName name="_xlnm._FilterDatabase" localSheetId="0" hidden="1">stock_list完整版!$A$1:$L$772</definedName>
    <definedName name="_xlnm._FilterDatabase" localSheetId="2" hidden="1">'1009删'!$A$1:$D$197</definedName>
    <definedName name="_xlnm._FilterDatabase" localSheetId="4" hidden="1">各大指数成分股!$N$1:$T$528</definedName>
    <definedName name="_xlnm._FilterDatabase" localSheetId="8" hidden="1">美股交易日!$A$1:$G$1462</definedName>
  </definedNames>
  <calcPr calcId="144525"/>
</workbook>
</file>

<file path=xl/sharedStrings.xml><?xml version="1.0" encoding="utf-8"?>
<sst xmlns="http://schemas.openxmlformats.org/spreadsheetml/2006/main" count="9769" uniqueCount="3638">
  <si>
    <t>num</t>
  </si>
  <si>
    <t>code</t>
  </si>
  <si>
    <t>comment</t>
  </si>
  <si>
    <t>exclude</t>
  </si>
  <si>
    <t>index_member</t>
  </si>
  <si>
    <t>supplement</t>
  </si>
  <si>
    <t>countifs</t>
  </si>
  <si>
    <t>cje</t>
  </si>
  <si>
    <t>top300</t>
  </si>
  <si>
    <t>2021-10-01EMA144</t>
  </si>
  <si>
    <t>涨幅</t>
  </si>
  <si>
    <t>SPY</t>
  </si>
  <si>
    <t>1x index</t>
  </si>
  <si>
    <t>TSLA</t>
  </si>
  <si>
    <t>AMD</t>
  </si>
  <si>
    <t>AAPL</t>
  </si>
  <si>
    <t>AMZN</t>
  </si>
  <si>
    <t>MRNA</t>
  </si>
  <si>
    <t>NVDA</t>
  </si>
  <si>
    <t>MSFT</t>
  </si>
  <si>
    <t>BABA</t>
  </si>
  <si>
    <t>FB</t>
  </si>
  <si>
    <t>AMC</t>
  </si>
  <si>
    <t>TQQQ</t>
  </si>
  <si>
    <t>triple index</t>
  </si>
  <si>
    <t>GOOGL</t>
  </si>
  <si>
    <t>SQ</t>
  </si>
  <si>
    <t>GOOG</t>
  </si>
  <si>
    <t>TLT</t>
  </si>
  <si>
    <t>BNTX</t>
  </si>
  <si>
    <t>PFE</t>
  </si>
  <si>
    <t>BA</t>
  </si>
  <si>
    <t>EEM</t>
  </si>
  <si>
    <t>BAC</t>
  </si>
  <si>
    <t>LQD</t>
  </si>
  <si>
    <t>NIO</t>
  </si>
  <si>
    <t>MU</t>
  </si>
  <si>
    <t>PYPL</t>
  </si>
  <si>
    <t>XLF</t>
  </si>
  <si>
    <t>IVV</t>
  </si>
  <si>
    <t>V</t>
  </si>
  <si>
    <t>HOOD</t>
  </si>
  <si>
    <t>ZM</t>
  </si>
  <si>
    <t>ROKU</t>
  </si>
  <si>
    <t>CRM</t>
  </si>
  <si>
    <t>HYG</t>
  </si>
  <si>
    <t>VOO</t>
  </si>
  <si>
    <t>JPM</t>
  </si>
  <si>
    <t>DIS</t>
  </si>
  <si>
    <t>NVAX</t>
  </si>
  <si>
    <t>SNOW</t>
  </si>
  <si>
    <t>NFLX</t>
  </si>
  <si>
    <t>EFA</t>
  </si>
  <si>
    <t>GLD</t>
  </si>
  <si>
    <t>MA</t>
  </si>
  <si>
    <t>XLE</t>
  </si>
  <si>
    <t>WMT</t>
  </si>
  <si>
    <t>COIN</t>
  </si>
  <si>
    <t>PLTR</t>
  </si>
  <si>
    <t>XLI</t>
  </si>
  <si>
    <t>XLV</t>
  </si>
  <si>
    <t>UPST</t>
  </si>
  <si>
    <t>WFC</t>
  </si>
  <si>
    <t>C</t>
  </si>
  <si>
    <t>DIA</t>
  </si>
  <si>
    <t>SE</t>
  </si>
  <si>
    <t>UBER</t>
  </si>
  <si>
    <t>CRWD</t>
  </si>
  <si>
    <t>ABNB</t>
  </si>
  <si>
    <t>GM</t>
  </si>
  <si>
    <t>XOM</t>
  </si>
  <si>
    <t>AMAT</t>
  </si>
  <si>
    <t>BRK.B</t>
  </si>
  <si>
    <t>HD</t>
  </si>
  <si>
    <t>INTC</t>
  </si>
  <si>
    <t>CVX</t>
  </si>
  <si>
    <t>FXI</t>
  </si>
  <si>
    <t>GE</t>
  </si>
  <si>
    <t>QCOM</t>
  </si>
  <si>
    <t>SNAP</t>
  </si>
  <si>
    <t>ADI</t>
  </si>
  <si>
    <t>EWZ</t>
  </si>
  <si>
    <t>TSM</t>
  </si>
  <si>
    <t>JNJ</t>
  </si>
  <si>
    <t>UNH</t>
  </si>
  <si>
    <t>XLK</t>
  </si>
  <si>
    <t>CSCO</t>
  </si>
  <si>
    <t>TNA</t>
  </si>
  <si>
    <t>SMH</t>
  </si>
  <si>
    <t>TGT</t>
  </si>
  <si>
    <t>GS</t>
  </si>
  <si>
    <t>IEF</t>
  </si>
  <si>
    <t>ADBE</t>
  </si>
  <si>
    <t>LOW</t>
  </si>
  <si>
    <t>JD</t>
  </si>
  <si>
    <t>BIDU</t>
  </si>
  <si>
    <t>PG</t>
  </si>
  <si>
    <t>PDD</t>
  </si>
  <si>
    <t>XLU</t>
  </si>
  <si>
    <t>T</t>
  </si>
  <si>
    <t>LRCX</t>
  </si>
  <si>
    <t>VXX</t>
  </si>
  <si>
    <t>PANW</t>
  </si>
  <si>
    <t>PTON</t>
  </si>
  <si>
    <t>MS</t>
  </si>
  <si>
    <t>VZ</t>
  </si>
  <si>
    <t>GDX</t>
  </si>
  <si>
    <t>NKE</t>
  </si>
  <si>
    <t>ATVI</t>
  </si>
  <si>
    <t>COST</t>
  </si>
  <si>
    <t>DKNG</t>
  </si>
  <si>
    <t>XLP</t>
  </si>
  <si>
    <t>VTI</t>
  </si>
  <si>
    <t>UVXY</t>
  </si>
  <si>
    <t>reverse big index</t>
  </si>
  <si>
    <t>F</t>
  </si>
  <si>
    <t>CAT</t>
  </si>
  <si>
    <t>RBLX</t>
  </si>
  <si>
    <t>JNK</t>
  </si>
  <si>
    <t>CCL</t>
  </si>
  <si>
    <t>KWEB</t>
  </si>
  <si>
    <t>XLY</t>
  </si>
  <si>
    <t>ABBV</t>
  </si>
  <si>
    <t>SQQQ</t>
  </si>
  <si>
    <t>reverse triple index</t>
  </si>
  <si>
    <t>CMCSA</t>
  </si>
  <si>
    <t>XBI</t>
  </si>
  <si>
    <t>MRK</t>
  </si>
  <si>
    <t>LLY</t>
  </si>
  <si>
    <t>FIS</t>
  </si>
  <si>
    <t>ARKK</t>
  </si>
  <si>
    <t>ORCL</t>
  </si>
  <si>
    <t>XOP</t>
  </si>
  <si>
    <t>SBUX</t>
  </si>
  <si>
    <t>SPXL</t>
  </si>
  <si>
    <t>AMGN</t>
  </si>
  <si>
    <t>PINS</t>
  </si>
  <si>
    <t>GPN</t>
  </si>
  <si>
    <t>FUTU</t>
  </si>
  <si>
    <t>TXN</t>
  </si>
  <si>
    <t>DHR</t>
  </si>
  <si>
    <t>ETSY</t>
  </si>
  <si>
    <t>AAL</t>
  </si>
  <si>
    <t>AVGO</t>
  </si>
  <si>
    <t>FCX</t>
  </si>
  <si>
    <t>AGG</t>
  </si>
  <si>
    <t>IYR</t>
  </si>
  <si>
    <t>AXP</t>
  </si>
  <si>
    <t>KO</t>
  </si>
  <si>
    <t>FDX</t>
  </si>
  <si>
    <t>IEMG</t>
  </si>
  <si>
    <t>EBAY</t>
  </si>
  <si>
    <t>CLF</t>
  </si>
  <si>
    <t>DASH</t>
  </si>
  <si>
    <t>TWTR</t>
  </si>
  <si>
    <t>KRE</t>
  </si>
  <si>
    <t>TMUS</t>
  </si>
  <si>
    <t>NEE</t>
  </si>
  <si>
    <t>MDT</t>
  </si>
  <si>
    <t>PEP</t>
  </si>
  <si>
    <t>NOW</t>
  </si>
  <si>
    <t>XLB</t>
  </si>
  <si>
    <t>UNP</t>
  </si>
  <si>
    <t>UPRO</t>
  </si>
  <si>
    <t>SPGI</t>
  </si>
  <si>
    <t>PLUG</t>
  </si>
  <si>
    <t>X</t>
  </si>
  <si>
    <t>VALE</t>
  </si>
  <si>
    <t>DE</t>
  </si>
  <si>
    <t>VWO</t>
  </si>
  <si>
    <t>ABT</t>
  </si>
  <si>
    <t>SPCE</t>
  </si>
  <si>
    <t>VIAC</t>
  </si>
  <si>
    <t>MCD</t>
  </si>
  <si>
    <t>CVS</t>
  </si>
  <si>
    <t>ACN</t>
  </si>
  <si>
    <t>FISV</t>
  </si>
  <si>
    <t>AON</t>
  </si>
  <si>
    <t>UAL</t>
  </si>
  <si>
    <t>TCEHY</t>
  </si>
  <si>
    <t>BMY</t>
  </si>
  <si>
    <t>SOXL</t>
  </si>
  <si>
    <t>DAL</t>
  </si>
  <si>
    <t>IBB</t>
  </si>
  <si>
    <t>TIP</t>
  </si>
  <si>
    <t>COF</t>
  </si>
  <si>
    <t>TJX</t>
  </si>
  <si>
    <t>M</t>
  </si>
  <si>
    <t>DOCU</t>
  </si>
  <si>
    <t>NUE</t>
  </si>
  <si>
    <t>SLV</t>
  </si>
  <si>
    <t>UPS</t>
  </si>
  <si>
    <t>IBM</t>
  </si>
  <si>
    <t>AFRM</t>
  </si>
  <si>
    <t>TWLO</t>
  </si>
  <si>
    <t>IEFA</t>
  </si>
  <si>
    <t>HON</t>
  </si>
  <si>
    <t>NXPI</t>
  </si>
  <si>
    <t>LVS</t>
  </si>
  <si>
    <t>DDOG</t>
  </si>
  <si>
    <t>BND</t>
  </si>
  <si>
    <t>IWD</t>
  </si>
  <si>
    <t>COP</t>
  </si>
  <si>
    <t>EMB</t>
  </si>
  <si>
    <t>PENN</t>
  </si>
  <si>
    <t>CPNG</t>
  </si>
  <si>
    <t>OXY</t>
  </si>
  <si>
    <t>Z</t>
  </si>
  <si>
    <t>RIOT</t>
  </si>
  <si>
    <t>NET</t>
  </si>
  <si>
    <t>SCHW</t>
  </si>
  <si>
    <t>LIN</t>
  </si>
  <si>
    <t>MDY</t>
  </si>
  <si>
    <t>VNQ</t>
  </si>
  <si>
    <t>SPOT</t>
  </si>
  <si>
    <t>MMM</t>
  </si>
  <si>
    <t>MARA</t>
  </si>
  <si>
    <t>XPEV</t>
  </si>
  <si>
    <t>MRVL</t>
  </si>
  <si>
    <t>IJR</t>
  </si>
  <si>
    <t>TTD</t>
  </si>
  <si>
    <t>BILL</t>
  </si>
  <si>
    <t>NCLH</t>
  </si>
  <si>
    <t>AMT</t>
  </si>
  <si>
    <t>IGV</t>
  </si>
  <si>
    <t>CB</t>
  </si>
  <si>
    <t>BX</t>
  </si>
  <si>
    <t>RTX</t>
  </si>
  <si>
    <t>ADP</t>
  </si>
  <si>
    <t>MPC</t>
  </si>
  <si>
    <t>TEAM</t>
  </si>
  <si>
    <t>VEA</t>
  </si>
  <si>
    <t>MCHP</t>
  </si>
  <si>
    <t>ZS</t>
  </si>
  <si>
    <t>SOFI</t>
  </si>
  <si>
    <t>ENPH</t>
  </si>
  <si>
    <t>BSX</t>
  </si>
  <si>
    <t>XLC</t>
  </si>
  <si>
    <t>NEM</t>
  </si>
  <si>
    <t>RSP</t>
  </si>
  <si>
    <t>ON</t>
  </si>
  <si>
    <t>AA</t>
  </si>
  <si>
    <t>IAU</t>
  </si>
  <si>
    <t>MCHI</t>
  </si>
  <si>
    <t>SOXX</t>
  </si>
  <si>
    <t>MAR</t>
  </si>
  <si>
    <t>CL</t>
  </si>
  <si>
    <t>PXD</t>
  </si>
  <si>
    <t>NSC</t>
  </si>
  <si>
    <t>EWJ</t>
  </si>
  <si>
    <t>TDOC</t>
  </si>
  <si>
    <t>SLB</t>
  </si>
  <si>
    <t>DVN</t>
  </si>
  <si>
    <t>VTV</t>
  </si>
  <si>
    <t>BP</t>
  </si>
  <si>
    <t>HLT</t>
  </si>
  <si>
    <t>CSX</t>
  </si>
  <si>
    <t>BYND</t>
  </si>
  <si>
    <t>MET</t>
  </si>
  <si>
    <t>USB</t>
  </si>
  <si>
    <t>CCI</t>
  </si>
  <si>
    <t>VCSH</t>
  </si>
  <si>
    <t>DOW</t>
  </si>
  <si>
    <t>USO</t>
  </si>
  <si>
    <t>XLRE</t>
  </si>
  <si>
    <t>AEP</t>
  </si>
  <si>
    <t>CNC</t>
  </si>
  <si>
    <t>GBTC</t>
  </si>
  <si>
    <t>VCIT</t>
  </si>
  <si>
    <t>KMI</t>
  </si>
  <si>
    <t>PSX</t>
  </si>
  <si>
    <t>SYF</t>
  </si>
  <si>
    <t>O</t>
  </si>
  <si>
    <t>DHI</t>
  </si>
  <si>
    <t>UDOW</t>
  </si>
  <si>
    <t>KMB</t>
  </si>
  <si>
    <t>LCID</t>
  </si>
  <si>
    <t>ETHE</t>
  </si>
  <si>
    <t>WM</t>
  </si>
  <si>
    <t>BSV</t>
  </si>
  <si>
    <t>QS</t>
  </si>
  <si>
    <t>MRO</t>
  </si>
  <si>
    <t>DFS</t>
  </si>
  <si>
    <t>HAL</t>
  </si>
  <si>
    <t>APA</t>
  </si>
  <si>
    <t>ECL</t>
  </si>
  <si>
    <t>LEN</t>
  </si>
  <si>
    <t>IP</t>
  </si>
  <si>
    <t>MP</t>
  </si>
  <si>
    <t>TZA</t>
  </si>
  <si>
    <t>ALGN</t>
  </si>
  <si>
    <t>ANTM</t>
  </si>
  <si>
    <t>ASML</t>
  </si>
  <si>
    <t>BIIB</t>
  </si>
  <si>
    <t>BKNG</t>
  </si>
  <si>
    <t>BLK</t>
  </si>
  <si>
    <t>CHTR</t>
  </si>
  <si>
    <t>CMG</t>
  </si>
  <si>
    <t>FFIV</t>
  </si>
  <si>
    <t>GNRC</t>
  </si>
  <si>
    <t>GRMN</t>
  </si>
  <si>
    <t>HCA</t>
  </si>
  <si>
    <t>INTU</t>
  </si>
  <si>
    <t>ISRG</t>
  </si>
  <si>
    <t>KLAC</t>
  </si>
  <si>
    <t>LMT</t>
  </si>
  <si>
    <t>MELI</t>
  </si>
  <si>
    <t>NOC</t>
  </si>
  <si>
    <t>ORLY</t>
  </si>
  <si>
    <t>REGN</t>
  </si>
  <si>
    <t>SHOP</t>
  </si>
  <si>
    <t>SHW</t>
  </si>
  <si>
    <t>TER</t>
  </si>
  <si>
    <t>TMO</t>
  </si>
  <si>
    <t>XLNX</t>
  </si>
  <si>
    <t>QQQ</t>
  </si>
  <si>
    <t>big index</t>
  </si>
  <si>
    <t>IWM</t>
  </si>
  <si>
    <t>SAVA</t>
  </si>
  <si>
    <t>GME</t>
  </si>
  <si>
    <t>CI</t>
  </si>
  <si>
    <t>BILI</t>
  </si>
  <si>
    <t>WDAY</t>
  </si>
  <si>
    <t>GILD</t>
  </si>
  <si>
    <t>ADSK</t>
  </si>
  <si>
    <t>MTCH</t>
  </si>
  <si>
    <t>WLTW</t>
  </si>
  <si>
    <t>EXPE</t>
  </si>
  <si>
    <t>U</t>
  </si>
  <si>
    <t>WISH</t>
  </si>
  <si>
    <t>ZI</t>
  </si>
  <si>
    <t>NTES</t>
  </si>
  <si>
    <t>DG</t>
  </si>
  <si>
    <t>AZN</t>
  </si>
  <si>
    <t>BDX</t>
  </si>
  <si>
    <t>MDLZ</t>
  </si>
  <si>
    <t>IWF</t>
  </si>
  <si>
    <t>WYNN</t>
  </si>
  <si>
    <t>EOG</t>
  </si>
  <si>
    <t>OKTA</t>
  </si>
  <si>
    <t>LUV</t>
  </si>
  <si>
    <t>DKS</t>
  </si>
  <si>
    <t>WDC</t>
  </si>
  <si>
    <t>ACWI</t>
  </si>
  <si>
    <t>GOLD</t>
  </si>
  <si>
    <t>DLTR</t>
  </si>
  <si>
    <t>BTBT</t>
  </si>
  <si>
    <t>RCL</t>
  </si>
  <si>
    <t>EA</t>
  </si>
  <si>
    <t>LYFT</t>
  </si>
  <si>
    <t>SPLK</t>
  </si>
  <si>
    <t>BEKE</t>
  </si>
  <si>
    <t>LI</t>
  </si>
  <si>
    <t>PBR</t>
  </si>
  <si>
    <t>CLX</t>
  </si>
  <si>
    <t>KR</t>
  </si>
  <si>
    <t>BBY</t>
  </si>
  <si>
    <t>EWY</t>
  </si>
  <si>
    <t>FIVN</t>
  </si>
  <si>
    <t>KSU</t>
  </si>
  <si>
    <t>IJH</t>
  </si>
  <si>
    <t>A</t>
  </si>
  <si>
    <t>PNC</t>
  </si>
  <si>
    <t>BBWI</t>
  </si>
  <si>
    <t>PLD</t>
  </si>
  <si>
    <t>CZR</t>
  </si>
  <si>
    <t>GDXJ</t>
  </si>
  <si>
    <t>PM</t>
  </si>
  <si>
    <t>DUK</t>
  </si>
  <si>
    <t>ZBH</t>
  </si>
  <si>
    <t>CME</t>
  </si>
  <si>
    <t>BAX</t>
  </si>
  <si>
    <t>FSLY</t>
  </si>
  <si>
    <t>HPQ</t>
  </si>
  <si>
    <t>SPG</t>
  </si>
  <si>
    <t>SO</t>
  </si>
  <si>
    <t>CMI</t>
  </si>
  <si>
    <t>ZNGA</t>
  </si>
  <si>
    <t>MO</t>
  </si>
  <si>
    <t>ZTS</t>
  </si>
  <si>
    <t>XRT</t>
  </si>
  <si>
    <t>MMC</t>
  </si>
  <si>
    <t>MGM</t>
  </si>
  <si>
    <t>BBIG</t>
  </si>
  <si>
    <t>CP</t>
  </si>
  <si>
    <t>VLO</t>
  </si>
  <si>
    <t>DRI</t>
  </si>
  <si>
    <t>BK</t>
  </si>
  <si>
    <t>BHP</t>
  </si>
  <si>
    <t>VGK</t>
  </si>
  <si>
    <t>APPS</t>
  </si>
  <si>
    <t>D</t>
  </si>
  <si>
    <t>VEEV</t>
  </si>
  <si>
    <t>WBA</t>
  </si>
  <si>
    <t>ETN</t>
  </si>
  <si>
    <t>CTSH</t>
  </si>
  <si>
    <t>IWN</t>
  </si>
  <si>
    <t>SKLZ</t>
  </si>
  <si>
    <t>INFO</t>
  </si>
  <si>
    <t>AIG</t>
  </si>
  <si>
    <t>CLOV</t>
  </si>
  <si>
    <t>PGR</t>
  </si>
  <si>
    <t>TFC</t>
  </si>
  <si>
    <t>OPEN</t>
  </si>
  <si>
    <t>ROST</t>
  </si>
  <si>
    <t>EW</t>
  </si>
  <si>
    <t>GPS</t>
  </si>
  <si>
    <t>FUBO</t>
  </si>
  <si>
    <t>TME</t>
  </si>
  <si>
    <t>HBAN</t>
  </si>
  <si>
    <t>RIO</t>
  </si>
  <si>
    <t>TLRY</t>
  </si>
  <si>
    <t>VUG</t>
  </si>
  <si>
    <t>CARR</t>
  </si>
  <si>
    <t>SSO</t>
  </si>
  <si>
    <t>JCI</t>
  </si>
  <si>
    <t>ICE</t>
  </si>
  <si>
    <t>XME</t>
  </si>
  <si>
    <t>PCAR</t>
  </si>
  <si>
    <t>CTXS</t>
  </si>
  <si>
    <t>EXC</t>
  </si>
  <si>
    <t>LHX</t>
  </si>
  <si>
    <t>APTV</t>
  </si>
  <si>
    <t>KHC</t>
  </si>
  <si>
    <t>EMR</t>
  </si>
  <si>
    <t>TEL</t>
  </si>
  <si>
    <t>ALL</t>
  </si>
  <si>
    <t>PRU</t>
  </si>
  <si>
    <t>SONO</t>
  </si>
  <si>
    <t>DIDI</t>
  </si>
  <si>
    <t>VGT</t>
  </si>
  <si>
    <t>BLL</t>
  </si>
  <si>
    <t>GIS</t>
  </si>
  <si>
    <t>CFG</t>
  </si>
  <si>
    <t>SYY</t>
  </si>
  <si>
    <t>VIG</t>
  </si>
  <si>
    <t>FANG</t>
  </si>
  <si>
    <t>ETR</t>
  </si>
  <si>
    <t>FITB</t>
  </si>
  <si>
    <t>PFF</t>
  </si>
  <si>
    <t>OTIS</t>
  </si>
  <si>
    <t>IFF</t>
  </si>
  <si>
    <t>STX</t>
  </si>
  <si>
    <t>DD</t>
  </si>
  <si>
    <t>CHWY</t>
  </si>
  <si>
    <t>VO</t>
  </si>
  <si>
    <t>LUMN</t>
  </si>
  <si>
    <t>GLW</t>
  </si>
  <si>
    <t>CAR</t>
  </si>
  <si>
    <t>WMB</t>
  </si>
  <si>
    <t>WELL</t>
  </si>
  <si>
    <t>DLR</t>
  </si>
  <si>
    <t>CAH</t>
  </si>
  <si>
    <t>XEL</t>
  </si>
  <si>
    <t>ARKG</t>
  </si>
  <si>
    <t>DELL</t>
  </si>
  <si>
    <t>TPR</t>
  </si>
  <si>
    <t>KDP</t>
  </si>
  <si>
    <t>CTVA</t>
  </si>
  <si>
    <t>TCOM</t>
  </si>
  <si>
    <t>MNST</t>
  </si>
  <si>
    <t>KIM</t>
  </si>
  <si>
    <t>APH</t>
  </si>
  <si>
    <t>VXUS</t>
  </si>
  <si>
    <t>LYB</t>
  </si>
  <si>
    <t>UAA</t>
  </si>
  <si>
    <t>KBWB</t>
  </si>
  <si>
    <t>IR</t>
  </si>
  <si>
    <t>QRVO</t>
  </si>
  <si>
    <t>FTV</t>
  </si>
  <si>
    <t>ZEN</t>
  </si>
  <si>
    <t>AJG</t>
  </si>
  <si>
    <t>VFC</t>
  </si>
  <si>
    <t>TSN</t>
  </si>
  <si>
    <t>TAL</t>
  </si>
  <si>
    <t>HES</t>
  </si>
  <si>
    <t>BKR</t>
  </si>
  <si>
    <t>HST</t>
  </si>
  <si>
    <t>PPG</t>
  </si>
  <si>
    <t>AFL</t>
  </si>
  <si>
    <t>PATH</t>
  </si>
  <si>
    <t>K</t>
  </si>
  <si>
    <t>ED</t>
  </si>
  <si>
    <t>STT</t>
  </si>
  <si>
    <t>TROW</t>
  </si>
  <si>
    <t>ADM</t>
  </si>
  <si>
    <t>LMND</t>
  </si>
  <si>
    <t>DISCA</t>
  </si>
  <si>
    <t>RF</t>
  </si>
  <si>
    <t>PPL</t>
  </si>
  <si>
    <t>AES</t>
  </si>
  <si>
    <t>CERN</t>
  </si>
  <si>
    <t>PKI</t>
  </si>
  <si>
    <t>CPB</t>
  </si>
  <si>
    <t>CNP</t>
  </si>
  <si>
    <t>TIGR</t>
  </si>
  <si>
    <t>ITOT</t>
  </si>
  <si>
    <t>MT</t>
  </si>
  <si>
    <t>NLOK</t>
  </si>
  <si>
    <t>PEG</t>
  </si>
  <si>
    <t>MOS</t>
  </si>
  <si>
    <t>NTAP</t>
  </si>
  <si>
    <t>FAST</t>
  </si>
  <si>
    <t>KEY</t>
  </si>
  <si>
    <t>SAVE</t>
  </si>
  <si>
    <t>IPG</t>
  </si>
  <si>
    <t>EWH</t>
  </si>
  <si>
    <t>BNDX</t>
  </si>
  <si>
    <t>VMC</t>
  </si>
  <si>
    <t>ES</t>
  </si>
  <si>
    <t>INDA</t>
  </si>
  <si>
    <t>CBRE</t>
  </si>
  <si>
    <t>VTR</t>
  </si>
  <si>
    <t>CAG</t>
  </si>
  <si>
    <t>ASHR</t>
  </si>
  <si>
    <t>ET</t>
  </si>
  <si>
    <t>NOK</t>
  </si>
  <si>
    <t>OKE</t>
  </si>
  <si>
    <t>VEU</t>
  </si>
  <si>
    <t>PEAK</t>
  </si>
  <si>
    <t>AVTR</t>
  </si>
  <si>
    <t>PVH</t>
  </si>
  <si>
    <t>QSR</t>
  </si>
  <si>
    <t>SIRI</t>
  </si>
  <si>
    <t>VTRS</t>
  </si>
  <si>
    <t>NLSN</t>
  </si>
  <si>
    <t>HIG</t>
  </si>
  <si>
    <t>WY</t>
  </si>
  <si>
    <t>PHM</t>
  </si>
  <si>
    <t>VB</t>
  </si>
  <si>
    <t>RKT</t>
  </si>
  <si>
    <t>MAS</t>
  </si>
  <si>
    <t>HPE</t>
  </si>
  <si>
    <t>BB</t>
  </si>
  <si>
    <t>EQR</t>
  </si>
  <si>
    <t>TRMB</t>
  </si>
  <si>
    <t>CF</t>
  </si>
  <si>
    <t>OMC</t>
  </si>
  <si>
    <t>CTLT</t>
  </si>
  <si>
    <t>COLD</t>
  </si>
  <si>
    <t>ARKW</t>
  </si>
  <si>
    <t>FE</t>
  </si>
  <si>
    <t>ALK</t>
  </si>
  <si>
    <t>CMS</t>
  </si>
  <si>
    <t>NRG</t>
  </si>
  <si>
    <t>VTIP</t>
  </si>
  <si>
    <t>PNR</t>
  </si>
  <si>
    <t>UDR</t>
  </si>
  <si>
    <t>CMA</t>
  </si>
  <si>
    <t>DXC</t>
  </si>
  <si>
    <t>IVZ</t>
  </si>
  <si>
    <t>PWR</t>
  </si>
  <si>
    <t>UMC</t>
  </si>
  <si>
    <t>HWM</t>
  </si>
  <si>
    <t>MVIS</t>
  </si>
  <si>
    <t>ALLE</t>
  </si>
  <si>
    <t>BEN</t>
  </si>
  <si>
    <t>OGN</t>
  </si>
  <si>
    <t>FOXA</t>
  </si>
  <si>
    <t>BWA</t>
  </si>
  <si>
    <t>DRE</t>
  </si>
  <si>
    <t>INCY</t>
  </si>
  <si>
    <t>WRK</t>
  </si>
  <si>
    <t>DISCK</t>
  </si>
  <si>
    <t>JNPR</t>
  </si>
  <si>
    <t>SH</t>
  </si>
  <si>
    <t>reverse 1x index</t>
  </si>
  <si>
    <t>HBI</t>
  </si>
  <si>
    <t>WU</t>
  </si>
  <si>
    <t>UA</t>
  </si>
  <si>
    <t>RLX</t>
  </si>
  <si>
    <t>AMCR</t>
  </si>
  <si>
    <t>FNGU</t>
  </si>
  <si>
    <t>LKQ</t>
  </si>
  <si>
    <t>NI</t>
  </si>
  <si>
    <t>HRL</t>
  </si>
  <si>
    <t>LU</t>
  </si>
  <si>
    <t>SNDL</t>
  </si>
  <si>
    <t>PRGO</t>
  </si>
  <si>
    <t>DISH</t>
  </si>
  <si>
    <t>ZION</t>
  </si>
  <si>
    <t>VNO</t>
  </si>
  <si>
    <t>CAN</t>
  </si>
  <si>
    <t>IRM</t>
  </si>
  <si>
    <t>NWSA</t>
  </si>
  <si>
    <t>UNM</t>
  </si>
  <si>
    <t>DM</t>
  </si>
  <si>
    <t>NOV</t>
  </si>
  <si>
    <t>NNDM</t>
  </si>
  <si>
    <t>AG</t>
  </si>
  <si>
    <t>BNGO</t>
  </si>
  <si>
    <t>NWL</t>
  </si>
  <si>
    <t>ARKF</t>
  </si>
  <si>
    <t>RMO</t>
  </si>
  <si>
    <t>PBCT</t>
  </si>
  <si>
    <t>ARKQ</t>
  </si>
  <si>
    <t>EH</t>
  </si>
  <si>
    <t>MOGO</t>
  </si>
  <si>
    <t>RYCEY</t>
  </si>
  <si>
    <t>ISR</t>
  </si>
  <si>
    <t>$COMPX</t>
  </si>
  <si>
    <t>$DJI</t>
  </si>
  <si>
    <t>$SPX.X</t>
  </si>
  <si>
    <t>FNGD</t>
  </si>
  <si>
    <t>SDOW</t>
  </si>
  <si>
    <t>SOXS</t>
  </si>
  <si>
    <t>SPXU</t>
  </si>
  <si>
    <t>AAP</t>
  </si>
  <si>
    <t>ABC</t>
  </si>
  <si>
    <t>ABMD</t>
  </si>
  <si>
    <t>AEE</t>
  </si>
  <si>
    <t>AIZ</t>
  </si>
  <si>
    <t>AKAM</t>
  </si>
  <si>
    <t>ALB</t>
  </si>
  <si>
    <t>AME</t>
  </si>
  <si>
    <t>AMP</t>
  </si>
  <si>
    <t>ANET</t>
  </si>
  <si>
    <t>ANSS</t>
  </si>
  <si>
    <t>AOS</t>
  </si>
  <si>
    <t>APD</t>
  </si>
  <si>
    <t>ARE</t>
  </si>
  <si>
    <t>ATO</t>
  </si>
  <si>
    <t>AVB</t>
  </si>
  <si>
    <t>AVY</t>
  </si>
  <si>
    <t>AWK</t>
  </si>
  <si>
    <t>AZO</t>
  </si>
  <si>
    <t>BF.B</t>
  </si>
  <si>
    <t>BIO</t>
  </si>
  <si>
    <t>BR</t>
  </si>
  <si>
    <t>BXP</t>
  </si>
  <si>
    <t>BZ</t>
  </si>
  <si>
    <t>BZQ</t>
  </si>
  <si>
    <t>CBOE</t>
  </si>
  <si>
    <t>CDNS</t>
  </si>
  <si>
    <t>CDW</t>
  </si>
  <si>
    <t>CE</t>
  </si>
  <si>
    <t>CHAU</t>
  </si>
  <si>
    <t>CHD</t>
  </si>
  <si>
    <t>CHKP</t>
  </si>
  <si>
    <t>CHRW</t>
  </si>
  <si>
    <t>CINF</t>
  </si>
  <si>
    <t>COO</t>
  </si>
  <si>
    <t>CPRT</t>
  </si>
  <si>
    <t>CRL</t>
  </si>
  <si>
    <t>CTAS</t>
  </si>
  <si>
    <t>DFEN</t>
  </si>
  <si>
    <t>DGX</t>
  </si>
  <si>
    <t>DOV</t>
  </si>
  <si>
    <t>DPZ</t>
  </si>
  <si>
    <t>DTE</t>
  </si>
  <si>
    <t>DVA</t>
  </si>
  <si>
    <t>DXCM</t>
  </si>
  <si>
    <t>EFX</t>
  </si>
  <si>
    <t>EIX</t>
  </si>
  <si>
    <t>EL</t>
  </si>
  <si>
    <t>EMN</t>
  </si>
  <si>
    <t>EQIX</t>
  </si>
  <si>
    <t>ESS</t>
  </si>
  <si>
    <t>EVRG</t>
  </si>
  <si>
    <t>EXPD</t>
  </si>
  <si>
    <t>EXR</t>
  </si>
  <si>
    <t>FBHS</t>
  </si>
  <si>
    <t>FLT</t>
  </si>
  <si>
    <t>FMC</t>
  </si>
  <si>
    <t>FOX</t>
  </si>
  <si>
    <t>FRC</t>
  </si>
  <si>
    <t>FRT</t>
  </si>
  <si>
    <t>FTNT</t>
  </si>
  <si>
    <t>GD</t>
  </si>
  <si>
    <t>GL</t>
  </si>
  <si>
    <t>GPC</t>
  </si>
  <si>
    <t>GWW</t>
  </si>
  <si>
    <t>HAS</t>
  </si>
  <si>
    <t>HII</t>
  </si>
  <si>
    <t>HOLX</t>
  </si>
  <si>
    <t>HSIC</t>
  </si>
  <si>
    <t>HSY</t>
  </si>
  <si>
    <t>HUM</t>
  </si>
  <si>
    <t>IBKR</t>
  </si>
  <si>
    <t>IDXX</t>
  </si>
  <si>
    <t>IEX</t>
  </si>
  <si>
    <t>ILMN</t>
  </si>
  <si>
    <t>INMD</t>
  </si>
  <si>
    <t>IPGP</t>
  </si>
  <si>
    <t>IQV</t>
  </si>
  <si>
    <t>IT</t>
  </si>
  <si>
    <t>ITW</t>
  </si>
  <si>
    <t>J</t>
  </si>
  <si>
    <t>JBHT</t>
  </si>
  <si>
    <t>JKHY</t>
  </si>
  <si>
    <t>KBNT</t>
  </si>
  <si>
    <t>KEYS</t>
  </si>
  <si>
    <t>KMX</t>
  </si>
  <si>
    <t>L</t>
  </si>
  <si>
    <t>LDOS</t>
  </si>
  <si>
    <t>LEG</t>
  </si>
  <si>
    <t>LH</t>
  </si>
  <si>
    <t>LNC</t>
  </si>
  <si>
    <t>LNT</t>
  </si>
  <si>
    <t>LULU</t>
  </si>
  <si>
    <t>LW</t>
  </si>
  <si>
    <t>LYV</t>
  </si>
  <si>
    <t>MAA</t>
  </si>
  <si>
    <t>MCK</t>
  </si>
  <si>
    <t>MCO</t>
  </si>
  <si>
    <t>MHK</t>
  </si>
  <si>
    <t>MKC</t>
  </si>
  <si>
    <t>MKTX</t>
  </si>
  <si>
    <t>MLM</t>
  </si>
  <si>
    <t>MPWR</t>
  </si>
  <si>
    <t>MSCI</t>
  </si>
  <si>
    <t>MSI</t>
  </si>
  <si>
    <t>MTB</t>
  </si>
  <si>
    <t>MTD</t>
  </si>
  <si>
    <t>NDAQ</t>
  </si>
  <si>
    <t>NTRS</t>
  </si>
  <si>
    <t>NVR</t>
  </si>
  <si>
    <t>NWS</t>
  </si>
  <si>
    <t>ODFL</t>
  </si>
  <si>
    <t>OMGA</t>
  </si>
  <si>
    <t>OZON</t>
  </si>
  <si>
    <t>PAYC</t>
  </si>
  <si>
    <t>PAYX</t>
  </si>
  <si>
    <t>PFG</t>
  </si>
  <si>
    <t>PH</t>
  </si>
  <si>
    <t>PKG</t>
  </si>
  <si>
    <t>PNW</t>
  </si>
  <si>
    <t>POOL</t>
  </si>
  <si>
    <t>PSA</t>
  </si>
  <si>
    <t>PTC</t>
  </si>
  <si>
    <t>RE</t>
  </si>
  <si>
    <t>REG</t>
  </si>
  <si>
    <t>RHI</t>
  </si>
  <si>
    <t>RJF</t>
  </si>
  <si>
    <t>RL</t>
  </si>
  <si>
    <t>RMD</t>
  </si>
  <si>
    <t>ROK</t>
  </si>
  <si>
    <t>ROL</t>
  </si>
  <si>
    <t>ROP</t>
  </si>
  <si>
    <t>RSG</t>
  </si>
  <si>
    <t>SAM</t>
  </si>
  <si>
    <t>SBAC</t>
  </si>
  <si>
    <t>SCI</t>
  </si>
  <si>
    <t>SEE</t>
  </si>
  <si>
    <t>SGEN</t>
  </si>
  <si>
    <t>SIVB</t>
  </si>
  <si>
    <t>SJM</t>
  </si>
  <si>
    <t>SNA</t>
  </si>
  <si>
    <t>SNPS</t>
  </si>
  <si>
    <t>SOHU</t>
  </si>
  <si>
    <t>SPCB</t>
  </si>
  <si>
    <t>SRE</t>
  </si>
  <si>
    <t>STE</t>
  </si>
  <si>
    <t>STZ</t>
  </si>
  <si>
    <t>SVXY</t>
  </si>
  <si>
    <t>SWK</t>
  </si>
  <si>
    <t>SWKS</t>
  </si>
  <si>
    <t>SYK</t>
  </si>
  <si>
    <t>TAP</t>
  </si>
  <si>
    <t>TDG</t>
  </si>
  <si>
    <t>TDY</t>
  </si>
  <si>
    <t>TECH</t>
  </si>
  <si>
    <t>TFX</t>
  </si>
  <si>
    <t>TRV</t>
  </si>
  <si>
    <t>TSCO</t>
  </si>
  <si>
    <t>TT</t>
  </si>
  <si>
    <t>TTWO</t>
  </si>
  <si>
    <t>TXT</t>
  </si>
  <si>
    <t>TYL</t>
  </si>
  <si>
    <t>UHS</t>
  </si>
  <si>
    <t>ULTA</t>
  </si>
  <si>
    <t>URI</t>
  </si>
  <si>
    <t>VRSK</t>
  </si>
  <si>
    <t>VRSN</t>
  </si>
  <si>
    <t>VRTX</t>
  </si>
  <si>
    <t>WAB</t>
  </si>
  <si>
    <t>WAT</t>
  </si>
  <si>
    <t>WEC</t>
  </si>
  <si>
    <t>WHR</t>
  </si>
  <si>
    <t>WRB</t>
  </si>
  <si>
    <t>WST</t>
  </si>
  <si>
    <t>XCUR</t>
  </si>
  <si>
    <t>XM</t>
  </si>
  <si>
    <t>XRAY</t>
  </si>
  <si>
    <t>XYL</t>
  </si>
  <si>
    <t>YANG</t>
  </si>
  <si>
    <t>YUM</t>
  </si>
  <si>
    <t>ZBRA</t>
  </si>
  <si>
    <t>/ES</t>
  </si>
  <si>
    <t>/MES</t>
  </si>
  <si>
    <t>/NQ</t>
  </si>
  <si>
    <t>/MNQ</t>
  </si>
  <si>
    <t>/RTY</t>
  </si>
  <si>
    <t>/M2K</t>
  </si>
  <si>
    <t>/YM</t>
  </si>
  <si>
    <t>/MYM</t>
  </si>
  <si>
    <t>/GC</t>
  </si>
  <si>
    <t>/MGC</t>
  </si>
  <si>
    <t>/CL</t>
  </si>
  <si>
    <t>/MCL</t>
  </si>
  <si>
    <r>
      <rPr>
        <b/>
        <sz val="11"/>
        <rFont val="宋体"/>
        <charset val="134"/>
      </rPr>
      <t>基金规模</t>
    </r>
    <r>
      <rPr>
        <b/>
        <sz val="11"/>
        <rFont val="Times New Roman"/>
        <charset val="134"/>
      </rPr>
      <t>/</t>
    </r>
    <r>
      <rPr>
        <b/>
        <sz val="11"/>
        <rFont val="Times New Roman"/>
        <charset val="134"/>
      </rPr>
      <t>B</t>
    </r>
  </si>
  <si>
    <t>CNI</t>
  </si>
  <si>
    <t>RUN</t>
  </si>
  <si>
    <t>FAS</t>
  </si>
  <si>
    <t>EWT</t>
  </si>
  <si>
    <t>JWN</t>
  </si>
  <si>
    <t>FTCH</t>
  </si>
  <si>
    <t>ITUB</t>
  </si>
  <si>
    <t>MDB</t>
  </si>
  <si>
    <t>KSS</t>
  </si>
  <si>
    <t>FSR</t>
  </si>
  <si>
    <t>COUP</t>
  </si>
  <si>
    <t>NVS</t>
  </si>
  <si>
    <t>ITB</t>
  </si>
  <si>
    <t>BBL</t>
  </si>
  <si>
    <t>VIPS</t>
  </si>
  <si>
    <t>RDS.A</t>
  </si>
  <si>
    <t>BYSI</t>
  </si>
  <si>
    <t>VICI</t>
  </si>
  <si>
    <t>STNE</t>
  </si>
  <si>
    <t>ZY</t>
  </si>
  <si>
    <t>QLD</t>
  </si>
  <si>
    <t>DOCS</t>
  </si>
  <si>
    <t>VMW</t>
  </si>
  <si>
    <t>NKLA</t>
  </si>
  <si>
    <t>USMV</t>
  </si>
  <si>
    <t>ELAN</t>
  </si>
  <si>
    <t>NTLA</t>
  </si>
  <si>
    <t>PCG</t>
  </si>
  <si>
    <t>XPO</t>
  </si>
  <si>
    <t>SHY</t>
  </si>
  <si>
    <t>DDD</t>
  </si>
  <si>
    <t>SCHP</t>
  </si>
  <si>
    <t>OIH</t>
  </si>
  <si>
    <t>VT</t>
  </si>
  <si>
    <t>KKR</t>
  </si>
  <si>
    <t>NUAN</t>
  </si>
  <si>
    <t>EZU</t>
  </si>
  <si>
    <t>ENB</t>
  </si>
  <si>
    <t>EDU</t>
  </si>
  <si>
    <t>BAM</t>
  </si>
  <si>
    <t>VGLT</t>
  </si>
  <si>
    <t>ALLY</t>
  </si>
  <si>
    <t>XHB</t>
  </si>
  <si>
    <t>YUMC</t>
  </si>
  <si>
    <t>DOCN</t>
  </si>
  <si>
    <t>AEO</t>
  </si>
  <si>
    <t>BKLN</t>
  </si>
  <si>
    <t>SCZ</t>
  </si>
  <si>
    <t>TSP</t>
  </si>
  <si>
    <t>PBR.A</t>
  </si>
  <si>
    <t>EPD</t>
  </si>
  <si>
    <t>CHPT</t>
  </si>
  <si>
    <t>IVW</t>
  </si>
  <si>
    <t>IWB</t>
  </si>
  <si>
    <t>FL</t>
  </si>
  <si>
    <t>STLD</t>
  </si>
  <si>
    <t>IWO</t>
  </si>
  <si>
    <t>ZTO</t>
  </si>
  <si>
    <t>GSK</t>
  </si>
  <si>
    <t>SU</t>
  </si>
  <si>
    <t>KBE</t>
  </si>
  <si>
    <t>SHV</t>
  </si>
  <si>
    <t>QUAL</t>
  </si>
  <si>
    <t>TKAT</t>
  </si>
  <si>
    <t>JETS</t>
  </si>
  <si>
    <t>AN</t>
  </si>
  <si>
    <t>DQ</t>
  </si>
  <si>
    <t>BBD</t>
  </si>
  <si>
    <t>DBX</t>
  </si>
  <si>
    <t>FCEL</t>
  </si>
  <si>
    <t>INVH</t>
  </si>
  <si>
    <t>ATUS</t>
  </si>
  <si>
    <t>RDS.B</t>
  </si>
  <si>
    <t>SESN</t>
  </si>
  <si>
    <t>EFV</t>
  </si>
  <si>
    <t>MBB</t>
  </si>
  <si>
    <t>SPLV</t>
  </si>
  <si>
    <t>CSGP</t>
  </si>
  <si>
    <t>BLDR</t>
  </si>
  <si>
    <t>SNY</t>
  </si>
  <si>
    <t>SPYG</t>
  </si>
  <si>
    <t>PMCB</t>
  </si>
  <si>
    <t>SPTL</t>
  </si>
  <si>
    <t>IWR</t>
  </si>
  <si>
    <t>ESTC</t>
  </si>
  <si>
    <t>SPIB</t>
  </si>
  <si>
    <t>MUB</t>
  </si>
  <si>
    <t>IQ</t>
  </si>
  <si>
    <t>ANY</t>
  </si>
  <si>
    <t>APO</t>
  </si>
  <si>
    <t>EQT</t>
  </si>
  <si>
    <t>MTUM</t>
  </si>
  <si>
    <t>JPST</t>
  </si>
  <si>
    <t>LSPD</t>
  </si>
  <si>
    <t>FIVE</t>
  </si>
  <si>
    <t>ESGU</t>
  </si>
  <si>
    <t>INFY</t>
  </si>
  <si>
    <t>MGA</t>
  </si>
  <si>
    <t>IVE</t>
  </si>
  <si>
    <t>VLUE</t>
  </si>
  <si>
    <t>SJNK</t>
  </si>
  <si>
    <t>NLY</t>
  </si>
  <si>
    <t>AI</t>
  </si>
  <si>
    <t>OLLI</t>
  </si>
  <si>
    <t>SCHD</t>
  </si>
  <si>
    <t>VCLT</t>
  </si>
  <si>
    <t>NVTA</t>
  </si>
  <si>
    <t>RIDE</t>
  </si>
  <si>
    <t>IGSB</t>
  </si>
  <si>
    <t>ZIM</t>
  </si>
  <si>
    <t>NAOV</t>
  </si>
  <si>
    <t>IBN</t>
  </si>
  <si>
    <t>EDIT</t>
  </si>
  <si>
    <t>CPRI</t>
  </si>
  <si>
    <t>IXUS</t>
  </si>
  <si>
    <t>JBLU</t>
  </si>
  <si>
    <t>OCGN</t>
  </si>
  <si>
    <t>CHGG</t>
  </si>
  <si>
    <t>PFGC</t>
  </si>
  <si>
    <t>IEI</t>
  </si>
  <si>
    <t>USFD</t>
  </si>
  <si>
    <t>AAXJ</t>
  </si>
  <si>
    <t>PSTG</t>
  </si>
  <si>
    <t>DT</t>
  </si>
  <si>
    <t>HRC</t>
  </si>
  <si>
    <t>JKS</t>
  </si>
  <si>
    <t>SRLN</t>
  </si>
  <si>
    <t>ZEV</t>
  </si>
  <si>
    <t>EWC</t>
  </si>
  <si>
    <t>CLVT</t>
  </si>
  <si>
    <t>HDB</t>
  </si>
  <si>
    <t>EQH</t>
  </si>
  <si>
    <t>FLGC</t>
  </si>
  <si>
    <t>LAC</t>
  </si>
  <si>
    <t>JMIA</t>
  </si>
  <si>
    <t>CNK</t>
  </si>
  <si>
    <t>BTI</t>
  </si>
  <si>
    <t>ASAN</t>
  </si>
  <si>
    <t>PLAN</t>
  </si>
  <si>
    <t>SRNE</t>
  </si>
  <si>
    <t>NCNO</t>
  </si>
  <si>
    <t>BARK</t>
  </si>
  <si>
    <t>RSKD</t>
  </si>
  <si>
    <t>EXK</t>
  </si>
  <si>
    <t>HOFV</t>
  </si>
  <si>
    <t>SRGA</t>
  </si>
  <si>
    <t>DARE</t>
  </si>
  <si>
    <t>LKCO</t>
  </si>
  <si>
    <t>LCTX</t>
  </si>
  <si>
    <t>ACHV</t>
  </si>
  <si>
    <t>ACRS</t>
  </si>
  <si>
    <t>AGRX</t>
  </si>
  <si>
    <t>ARAV</t>
  </si>
  <si>
    <t>ASTC</t>
  </si>
  <si>
    <t>AVXL</t>
  </si>
  <si>
    <t>AXSM</t>
  </si>
  <si>
    <t>BCEL</t>
  </si>
  <si>
    <t>BCPC</t>
  </si>
  <si>
    <t>BLSP</t>
  </si>
  <si>
    <t>CGBD</t>
  </si>
  <si>
    <t>CMBM</t>
  </si>
  <si>
    <t>CTRA</t>
  </si>
  <si>
    <t>CUE</t>
  </si>
  <si>
    <t>DEO</t>
  </si>
  <si>
    <t>FAZ</t>
  </si>
  <si>
    <t>FDS</t>
  </si>
  <si>
    <t>FICO</t>
  </si>
  <si>
    <t>FNGS</t>
  </si>
  <si>
    <t>GKOS</t>
  </si>
  <si>
    <t>GLSI</t>
  </si>
  <si>
    <t>IMAB</t>
  </si>
  <si>
    <t>IMUX</t>
  </si>
  <si>
    <t>JMP</t>
  </si>
  <si>
    <t>LIVN</t>
  </si>
  <si>
    <t>LQDA</t>
  </si>
  <si>
    <t>MRSN</t>
  </si>
  <si>
    <t>MSON</t>
  </si>
  <si>
    <t>NDRA</t>
  </si>
  <si>
    <t>ORGO</t>
  </si>
  <si>
    <t>RCEL</t>
  </si>
  <si>
    <t>SPNE</t>
  </si>
  <si>
    <t>STAA</t>
  </si>
  <si>
    <t>TRU</t>
  </si>
  <si>
    <t>ADGI</t>
  </si>
  <si>
    <t>BTX</t>
  </si>
  <si>
    <t>FRSX</t>
  </si>
  <si>
    <t>MOTS</t>
  </si>
  <si>
    <t>NRGD</t>
  </si>
  <si>
    <t>NRGU</t>
  </si>
  <si>
    <t>NSPR</t>
  </si>
  <si>
    <t>W</t>
  </si>
  <si>
    <t>CREE</t>
  </si>
  <si>
    <t>GREE</t>
  </si>
  <si>
    <t>COG</t>
  </si>
  <si>
    <t>MDLA</t>
  </si>
  <si>
    <t>MVRS</t>
  </si>
  <si>
    <t>序号</t>
  </si>
  <si>
    <t>AABB</t>
  </si>
  <si>
    <t>AACS</t>
  </si>
  <si>
    <t>AAGC</t>
  </si>
  <si>
    <t>AAPT</t>
  </si>
  <si>
    <t>ABCL</t>
  </si>
  <si>
    <t>ABEV</t>
  </si>
  <si>
    <t>ABML</t>
  </si>
  <si>
    <t>VXF</t>
  </si>
  <si>
    <t>ABPR</t>
  </si>
  <si>
    <t>ABQQ</t>
  </si>
  <si>
    <t>ABWN</t>
  </si>
  <si>
    <t>ACAD</t>
  </si>
  <si>
    <t>ACB</t>
  </si>
  <si>
    <t>ACES</t>
  </si>
  <si>
    <t>ACGI</t>
  </si>
  <si>
    <t>ACGL</t>
  </si>
  <si>
    <t>ACI</t>
  </si>
  <si>
    <t>ACIC</t>
  </si>
  <si>
    <t>ACIU</t>
  </si>
  <si>
    <t>ACIW</t>
  </si>
  <si>
    <t>ACST</t>
  </si>
  <si>
    <t>ACTL</t>
  </si>
  <si>
    <t>ACVA</t>
  </si>
  <si>
    <t>VYM</t>
  </si>
  <si>
    <t>ACWV</t>
  </si>
  <si>
    <t>ACWX</t>
  </si>
  <si>
    <t>ADAP</t>
  </si>
  <si>
    <t>VBR</t>
  </si>
  <si>
    <t>ADGO</t>
  </si>
  <si>
    <t>ADHC</t>
  </si>
  <si>
    <t>BIV</t>
  </si>
  <si>
    <t>ADMP</t>
  </si>
  <si>
    <t>VV</t>
  </si>
  <si>
    <t>ADOM</t>
  </si>
  <si>
    <t>VBK</t>
  </si>
  <si>
    <t>ADT</t>
  </si>
  <si>
    <t>ADTM</t>
  </si>
  <si>
    <t>ADTX</t>
  </si>
  <si>
    <t>SCHX</t>
  </si>
  <si>
    <t>ADVM</t>
  </si>
  <si>
    <t>ADXS</t>
  </si>
  <si>
    <t>AEG</t>
  </si>
  <si>
    <t>AEHR</t>
  </si>
  <si>
    <t>AEI</t>
  </si>
  <si>
    <t>AEM</t>
  </si>
  <si>
    <t>AEVA</t>
  </si>
  <si>
    <t>SCHF</t>
  </si>
  <si>
    <t>AEXE</t>
  </si>
  <si>
    <t>AFOM</t>
  </si>
  <si>
    <t>VOE</t>
  </si>
  <si>
    <t>AFPW</t>
  </si>
  <si>
    <t>AGEN</t>
  </si>
  <si>
    <t>VOT</t>
  </si>
  <si>
    <t>AGFY</t>
  </si>
  <si>
    <t>AGGY</t>
  </si>
  <si>
    <t>AGI</t>
  </si>
  <si>
    <t>SCHB</t>
  </si>
  <si>
    <t>AGNC</t>
  </si>
  <si>
    <t>AGYP</t>
  </si>
  <si>
    <t>AGZ</t>
  </si>
  <si>
    <t>AHFD</t>
  </si>
  <si>
    <t>AHT</t>
  </si>
  <si>
    <t>DGRO</t>
  </si>
  <si>
    <t>AIA</t>
  </si>
  <si>
    <t>AIAD</t>
  </si>
  <si>
    <t>SDY</t>
  </si>
  <si>
    <t>AITX</t>
  </si>
  <si>
    <t>VHT</t>
  </si>
  <si>
    <t>AIV</t>
  </si>
  <si>
    <t>AKBA</t>
  </si>
  <si>
    <t>ALEX</t>
  </si>
  <si>
    <t>DVY</t>
  </si>
  <si>
    <t>ALIT</t>
  </si>
  <si>
    <t>ALKM</t>
  </si>
  <si>
    <t>VGSH</t>
  </si>
  <si>
    <t>ALKN</t>
  </si>
  <si>
    <t>ALKS</t>
  </si>
  <si>
    <t>SCHA</t>
  </si>
  <si>
    <t>SCHG</t>
  </si>
  <si>
    <t>VMBS</t>
  </si>
  <si>
    <t>IWP</t>
  </si>
  <si>
    <t>ALT</t>
  </si>
  <si>
    <t>ALTO</t>
  </si>
  <si>
    <t>ALYI</t>
  </si>
  <si>
    <t>ALZN</t>
  </si>
  <si>
    <t>GOVT</t>
  </si>
  <si>
    <t>AM</t>
  </si>
  <si>
    <t>IUSB</t>
  </si>
  <si>
    <t>AMBA</t>
  </si>
  <si>
    <t>VTEB</t>
  </si>
  <si>
    <t>AMH</t>
  </si>
  <si>
    <t>IWS</t>
  </si>
  <si>
    <t>AMJ</t>
  </si>
  <si>
    <t>AMLH</t>
  </si>
  <si>
    <t>AMLP</t>
  </si>
  <si>
    <t>MINT</t>
  </si>
  <si>
    <t>AMNL</t>
  </si>
  <si>
    <t>GSLC</t>
  </si>
  <si>
    <t>AMPE</t>
  </si>
  <si>
    <t>AMRN</t>
  </si>
  <si>
    <t>AMRS</t>
  </si>
  <si>
    <t>AMWL</t>
  </si>
  <si>
    <t>IUSG</t>
  </si>
  <si>
    <t>AMX</t>
  </si>
  <si>
    <t>MGK</t>
  </si>
  <si>
    <t>SPYV</t>
  </si>
  <si>
    <t>EFG</t>
  </si>
  <si>
    <t>ANDI</t>
  </si>
  <si>
    <t>VGIT</t>
  </si>
  <si>
    <t>ANF</t>
  </si>
  <si>
    <t>SPLG</t>
  </si>
  <si>
    <t>ANGL</t>
  </si>
  <si>
    <t>IWV</t>
  </si>
  <si>
    <t>FVD</t>
  </si>
  <si>
    <t>AOA</t>
  </si>
  <si>
    <t>AOK</t>
  </si>
  <si>
    <t>BIL</t>
  </si>
  <si>
    <t>AOM</t>
  </si>
  <si>
    <t>IGIB</t>
  </si>
  <si>
    <t>VSS</t>
  </si>
  <si>
    <t>AOR</t>
  </si>
  <si>
    <t>SPDW</t>
  </si>
  <si>
    <t>BLV</t>
  </si>
  <si>
    <t>APLE</t>
  </si>
  <si>
    <t>VFH</t>
  </si>
  <si>
    <t>APLS</t>
  </si>
  <si>
    <t>FDN</t>
  </si>
  <si>
    <t>APOP</t>
  </si>
  <si>
    <t>APP</t>
  </si>
  <si>
    <t>VONG</t>
  </si>
  <si>
    <t>APPH</t>
  </si>
  <si>
    <t>IUSV</t>
  </si>
  <si>
    <t>APPZ</t>
  </si>
  <si>
    <t>SCHM</t>
  </si>
  <si>
    <t>APRU</t>
  </si>
  <si>
    <t>SCHV</t>
  </si>
  <si>
    <t>SCHO</t>
  </si>
  <si>
    <t>APTY</t>
  </si>
  <si>
    <t>SCHE</t>
  </si>
  <si>
    <t>APYP</t>
  </si>
  <si>
    <t>AQN</t>
  </si>
  <si>
    <t>SCHZ</t>
  </si>
  <si>
    <t>AR</t>
  </si>
  <si>
    <t>NOBL</t>
  </si>
  <si>
    <t>ARBKF</t>
  </si>
  <si>
    <t>BBEU</t>
  </si>
  <si>
    <t>ARCC</t>
  </si>
  <si>
    <t>IYW</t>
  </si>
  <si>
    <t>ARDX</t>
  </si>
  <si>
    <t>BBJP</t>
  </si>
  <si>
    <t>ARGQ</t>
  </si>
  <si>
    <t>VPL</t>
  </si>
  <si>
    <t>IJS</t>
  </si>
  <si>
    <t>IJJ</t>
  </si>
  <si>
    <t>FTCS</t>
  </si>
  <si>
    <t>ARKO</t>
  </si>
  <si>
    <t>EFAV</t>
  </si>
  <si>
    <t>IHI</t>
  </si>
  <si>
    <t>ARMK</t>
  </si>
  <si>
    <t>ARR</t>
  </si>
  <si>
    <t>VONV</t>
  </si>
  <si>
    <t>ARRY</t>
  </si>
  <si>
    <t>OEF</t>
  </si>
  <si>
    <t>ARSN</t>
  </si>
  <si>
    <t>IJK</t>
  </si>
  <si>
    <t>ARVL</t>
  </si>
  <si>
    <t>USHY</t>
  </si>
  <si>
    <t>ASM</t>
  </si>
  <si>
    <t>SPSB</t>
  </si>
  <si>
    <t>ASMB</t>
  </si>
  <si>
    <t>ASO</t>
  </si>
  <si>
    <t>ASTA</t>
  </si>
  <si>
    <t>FPE</t>
  </si>
  <si>
    <t>ASTI</t>
  </si>
  <si>
    <t>ASTR</t>
  </si>
  <si>
    <t>PGX</t>
  </si>
  <si>
    <t>ASTS</t>
  </si>
  <si>
    <t>VCR</t>
  </si>
  <si>
    <t>ASX</t>
  </si>
  <si>
    <t>FNDX</t>
  </si>
  <si>
    <t>ASXC</t>
  </si>
  <si>
    <t>HDV</t>
  </si>
  <si>
    <t>ASZ</t>
  </si>
  <si>
    <t>ATAO</t>
  </si>
  <si>
    <t>ESGE</t>
  </si>
  <si>
    <t>ATCLF</t>
  </si>
  <si>
    <t>VDC</t>
  </si>
  <si>
    <t>ATEC</t>
  </si>
  <si>
    <t>FNDF</t>
  </si>
  <si>
    <t>ATER</t>
  </si>
  <si>
    <t>VTWO</t>
  </si>
  <si>
    <t>ATHX</t>
  </si>
  <si>
    <t>MOAT</t>
  </si>
  <si>
    <t>ATIG</t>
  </si>
  <si>
    <t>LMBS</t>
  </si>
  <si>
    <t>ATIP</t>
  </si>
  <si>
    <t>VOOG</t>
  </si>
  <si>
    <t>ATNX</t>
  </si>
  <si>
    <t>ATOS</t>
  </si>
  <si>
    <t>CWB</t>
  </si>
  <si>
    <t>HYLB</t>
  </si>
  <si>
    <t>ESGD</t>
  </si>
  <si>
    <t>ATVK</t>
  </si>
  <si>
    <t>FLOT</t>
  </si>
  <si>
    <t>ATWT</t>
  </si>
  <si>
    <t>VPU</t>
  </si>
  <si>
    <t>ATYG</t>
  </si>
  <si>
    <t>DGRW</t>
  </si>
  <si>
    <t>AU</t>
  </si>
  <si>
    <t>FTEC</t>
  </si>
  <si>
    <t>AUMN</t>
  </si>
  <si>
    <t>SCHH</t>
  </si>
  <si>
    <t>AUNXF</t>
  </si>
  <si>
    <t>SKYY</t>
  </si>
  <si>
    <t>AUPH</t>
  </si>
  <si>
    <t>SPAB</t>
  </si>
  <si>
    <t>AURI</t>
  </si>
  <si>
    <t>AURT</t>
  </si>
  <si>
    <t>IJT</t>
  </si>
  <si>
    <t>AUY</t>
  </si>
  <si>
    <t>AVDE</t>
  </si>
  <si>
    <t>STIP</t>
  </si>
  <si>
    <t>AVDV</t>
  </si>
  <si>
    <t>IDEV</t>
  </si>
  <si>
    <t>AVHOQ</t>
  </si>
  <si>
    <t>ICLN</t>
  </si>
  <si>
    <t>AVIR</t>
  </si>
  <si>
    <t>AVPT</t>
  </si>
  <si>
    <t>AVRI</t>
  </si>
  <si>
    <t>PDBC</t>
  </si>
  <si>
    <t>AVUS</t>
  </si>
  <si>
    <t>AVUV</t>
  </si>
  <si>
    <t>ISTB</t>
  </si>
  <si>
    <t>AVVH</t>
  </si>
  <si>
    <t>USIG</t>
  </si>
  <si>
    <t>AWHL</t>
  </si>
  <si>
    <t>IXN</t>
  </si>
  <si>
    <t>AXTA</t>
  </si>
  <si>
    <t>VNQI</t>
  </si>
  <si>
    <t>AXU</t>
  </si>
  <si>
    <t>SPEM</t>
  </si>
  <si>
    <t>AXXA</t>
  </si>
  <si>
    <t>VDE</t>
  </si>
  <si>
    <t>AZFL</t>
  </si>
  <si>
    <t>SUB</t>
  </si>
  <si>
    <t>VIS</t>
  </si>
  <si>
    <t>BAB</t>
  </si>
  <si>
    <t>BBCA</t>
  </si>
  <si>
    <t>GUNR</t>
  </si>
  <si>
    <t>BABL</t>
  </si>
  <si>
    <t>ICSH</t>
  </si>
  <si>
    <t>RDVY</t>
  </si>
  <si>
    <t>SPTM</t>
  </si>
  <si>
    <t>BANT</t>
  </si>
  <si>
    <t>BAR</t>
  </si>
  <si>
    <t>VONE</t>
  </si>
  <si>
    <t>BBAX</t>
  </si>
  <si>
    <t>PRF</t>
  </si>
  <si>
    <t>BBBY</t>
  </si>
  <si>
    <t>SHYG</t>
  </si>
  <si>
    <t>IEUR</t>
  </si>
  <si>
    <t>FIXD</t>
  </si>
  <si>
    <t>ESGV</t>
  </si>
  <si>
    <t>BBIN</t>
  </si>
  <si>
    <t>BBKCF</t>
  </si>
  <si>
    <t>VOX</t>
  </si>
  <si>
    <t>BBMC</t>
  </si>
  <si>
    <t>VAW</t>
  </si>
  <si>
    <t>BBRE</t>
  </si>
  <si>
    <t>FNDE</t>
  </si>
  <si>
    <t>BBRW</t>
  </si>
  <si>
    <t>SHM</t>
  </si>
  <si>
    <t>BCAP</t>
  </si>
  <si>
    <t>CIBR</t>
  </si>
  <si>
    <t>BCAUY</t>
  </si>
  <si>
    <t>SPYD</t>
  </si>
  <si>
    <t>BCHG</t>
  </si>
  <si>
    <t>LIT</t>
  </si>
  <si>
    <t>BCRX</t>
  </si>
  <si>
    <t>NEAR</t>
  </si>
  <si>
    <t>BCS</t>
  </si>
  <si>
    <t>BCTX</t>
  </si>
  <si>
    <t>SPMD</t>
  </si>
  <si>
    <t>BDGR</t>
  </si>
  <si>
    <t>MGV</t>
  </si>
  <si>
    <t>BDN</t>
  </si>
  <si>
    <t>FNDA</t>
  </si>
  <si>
    <t>BDRBF</t>
  </si>
  <si>
    <t>XSOE</t>
  </si>
  <si>
    <t>BE</t>
  </si>
  <si>
    <t>PAVE</t>
  </si>
  <si>
    <t>BEHL</t>
  </si>
  <si>
    <t>ONEQ</t>
  </si>
  <si>
    <t>GLDM</t>
  </si>
  <si>
    <t>BEST</t>
  </si>
  <si>
    <t>MGC</t>
  </si>
  <si>
    <t>BFCH</t>
  </si>
  <si>
    <t>BFLY</t>
  </si>
  <si>
    <t>IDV</t>
  </si>
  <si>
    <t>BGCP</t>
  </si>
  <si>
    <t>BGFV</t>
  </si>
  <si>
    <t>VIGI</t>
  </si>
  <si>
    <t>BGRY</t>
  </si>
  <si>
    <t>FTSM</t>
  </si>
  <si>
    <t>BHC</t>
  </si>
  <si>
    <t>BOND</t>
  </si>
  <si>
    <t>BHG</t>
  </si>
  <si>
    <t>IWY</t>
  </si>
  <si>
    <t>QYLD</t>
  </si>
  <si>
    <t>SPSM</t>
  </si>
  <si>
    <t>BIEI</t>
  </si>
  <si>
    <t>BIEL</t>
  </si>
  <si>
    <t>SPMB</t>
  </si>
  <si>
    <t>DBEF</t>
  </si>
  <si>
    <t>XT</t>
  </si>
  <si>
    <t>BIOL</t>
  </si>
  <si>
    <t>BITF</t>
  </si>
  <si>
    <t>SCHR</t>
  </si>
  <si>
    <t>SLYV</t>
  </si>
  <si>
    <t>BJ</t>
  </si>
  <si>
    <t>SUSL</t>
  </si>
  <si>
    <t>IAGG</t>
  </si>
  <si>
    <t>BKD</t>
  </si>
  <si>
    <t>HYD</t>
  </si>
  <si>
    <t>SUSA</t>
  </si>
  <si>
    <t>IQLT</t>
  </si>
  <si>
    <t>BLDE</t>
  </si>
  <si>
    <t>USSG</t>
  </si>
  <si>
    <t>BLDP</t>
  </si>
  <si>
    <t>IGM</t>
  </si>
  <si>
    <t>QTEC</t>
  </si>
  <si>
    <t>BLDV</t>
  </si>
  <si>
    <t>EEMV</t>
  </si>
  <si>
    <t>BLEVF</t>
  </si>
  <si>
    <t>SCHC</t>
  </si>
  <si>
    <t>BLIAQ</t>
  </si>
  <si>
    <t>BLIBQ</t>
  </si>
  <si>
    <t>TFI</t>
  </si>
  <si>
    <t>BLOK</t>
  </si>
  <si>
    <t>BLUU</t>
  </si>
  <si>
    <t>EMLC</t>
  </si>
  <si>
    <t>EWU</t>
  </si>
  <si>
    <t>BMBL</t>
  </si>
  <si>
    <t>VIOO</t>
  </si>
  <si>
    <t>BMIX</t>
  </si>
  <si>
    <t>IOO</t>
  </si>
  <si>
    <t>BMRN</t>
  </si>
  <si>
    <t>IXJ</t>
  </si>
  <si>
    <t>SPTS</t>
  </si>
  <si>
    <t>DSI</t>
  </si>
  <si>
    <t>REET</t>
  </si>
  <si>
    <t>BNNLF</t>
  </si>
  <si>
    <t>VWOB</t>
  </si>
  <si>
    <t>BNOW</t>
  </si>
  <si>
    <t>JEPI</t>
  </si>
  <si>
    <t>RPG</t>
  </si>
  <si>
    <t>BODY</t>
  </si>
  <si>
    <t>SPHQ</t>
  </si>
  <si>
    <t>IVOL</t>
  </si>
  <si>
    <t>BONZ</t>
  </si>
  <si>
    <t>FALN</t>
  </si>
  <si>
    <t>BOTY</t>
  </si>
  <si>
    <t>TAN</t>
  </si>
  <si>
    <t>BOTZ</t>
  </si>
  <si>
    <t>BOX</t>
  </si>
  <si>
    <t>VYMI</t>
  </si>
  <si>
    <t>BOXL</t>
  </si>
  <si>
    <t>DLN</t>
  </si>
  <si>
    <t>BOXS</t>
  </si>
  <si>
    <t>SPTI</t>
  </si>
  <si>
    <t>BQSSF</t>
  </si>
  <si>
    <t>TOTL</t>
  </si>
  <si>
    <t>BRAV</t>
  </si>
  <si>
    <t>GSIE</t>
  </si>
  <si>
    <t>BRBL</t>
  </si>
  <si>
    <t>IGF</t>
  </si>
  <si>
    <t>BRFS</t>
  </si>
  <si>
    <t>SPHD</t>
  </si>
  <si>
    <t>BRGO</t>
  </si>
  <si>
    <t>IYH</t>
  </si>
  <si>
    <t>DON</t>
  </si>
  <si>
    <t>BRLL</t>
  </si>
  <si>
    <t>IXG</t>
  </si>
  <si>
    <t>BRQS</t>
  </si>
  <si>
    <t>GSY</t>
  </si>
  <si>
    <t>BRTX</t>
  </si>
  <si>
    <t>FEZ</t>
  </si>
  <si>
    <t>BRX</t>
  </si>
  <si>
    <t>FHLC</t>
  </si>
  <si>
    <t>BRYYF</t>
  </si>
  <si>
    <t>BRZL</t>
  </si>
  <si>
    <t>HEFA</t>
  </si>
  <si>
    <t>BSBR</t>
  </si>
  <si>
    <t>SPIP</t>
  </si>
  <si>
    <t>BSCL</t>
  </si>
  <si>
    <t>BSCM</t>
  </si>
  <si>
    <t>TECL</t>
  </si>
  <si>
    <t>BSCN</t>
  </si>
  <si>
    <t>IVOO</t>
  </si>
  <si>
    <t>BSCO</t>
  </si>
  <si>
    <t>BSCP</t>
  </si>
  <si>
    <t>EWG</t>
  </si>
  <si>
    <t>BSJM</t>
  </si>
  <si>
    <t>ITA</t>
  </si>
  <si>
    <t>BSSP</t>
  </si>
  <si>
    <t>RYT</t>
  </si>
  <si>
    <t>PCY</t>
  </si>
  <si>
    <t>BTB</t>
  </si>
  <si>
    <t>FV</t>
  </si>
  <si>
    <t>NFRA</t>
  </si>
  <si>
    <t>BTCM</t>
  </si>
  <si>
    <t>BTDG</t>
  </si>
  <si>
    <t>VNLA</t>
  </si>
  <si>
    <t>BTG</t>
  </si>
  <si>
    <t>FNDC</t>
  </si>
  <si>
    <t>FXL</t>
  </si>
  <si>
    <t>BTU</t>
  </si>
  <si>
    <t>QCLN</t>
  </si>
  <si>
    <t>BUD</t>
  </si>
  <si>
    <t>BUNM</t>
  </si>
  <si>
    <t>BVAXF</t>
  </si>
  <si>
    <t>BVN</t>
  </si>
  <si>
    <t>ICF</t>
  </si>
  <si>
    <t>RPV</t>
  </si>
  <si>
    <t>BWX</t>
  </si>
  <si>
    <t>COMT</t>
  </si>
  <si>
    <t>FTSL</t>
  </si>
  <si>
    <t>BXRX</t>
  </si>
  <si>
    <t>EDV</t>
  </si>
  <si>
    <t>BYD</t>
  </si>
  <si>
    <t>IGLB</t>
  </si>
  <si>
    <t>VSGX</t>
  </si>
  <si>
    <t>BYOC</t>
  </si>
  <si>
    <t>IYG</t>
  </si>
  <si>
    <t>BYRG</t>
  </si>
  <si>
    <t>VOOV</t>
  </si>
  <si>
    <t>DBC</t>
  </si>
  <si>
    <t>BZWR</t>
  </si>
  <si>
    <t>FLRN</t>
  </si>
  <si>
    <t>SLQD</t>
  </si>
  <si>
    <t>CADE</t>
  </si>
  <si>
    <t>PZA</t>
  </si>
  <si>
    <t>HACK</t>
  </si>
  <si>
    <t>EPP</t>
  </si>
  <si>
    <t>GVI</t>
  </si>
  <si>
    <t>CANO</t>
  </si>
  <si>
    <t>JHMM</t>
  </si>
  <si>
    <t>CARG</t>
  </si>
  <si>
    <t>SGOL</t>
  </si>
  <si>
    <t>SLYG</t>
  </si>
  <si>
    <t>CASI</t>
  </si>
  <si>
    <t>CATV</t>
  </si>
  <si>
    <t>USRT</t>
  </si>
  <si>
    <t>CAVR</t>
  </si>
  <si>
    <t>FMB</t>
  </si>
  <si>
    <t>PFFD</t>
  </si>
  <si>
    <t>CBB</t>
  </si>
  <si>
    <t>HYLS</t>
  </si>
  <si>
    <t>CBDD</t>
  </si>
  <si>
    <t>DGS</t>
  </si>
  <si>
    <t>CBDL</t>
  </si>
  <si>
    <t>IYF</t>
  </si>
  <si>
    <t>GNR</t>
  </si>
  <si>
    <t>CBTC</t>
  </si>
  <si>
    <t>VTHR</t>
  </si>
  <si>
    <t>CBYI</t>
  </si>
  <si>
    <t>ILCG</t>
  </si>
  <si>
    <t>CCAJ</t>
  </si>
  <si>
    <t>CCEP</t>
  </si>
  <si>
    <t>PBUS</t>
  </si>
  <si>
    <t>XLG</t>
  </si>
  <si>
    <t>CCJ</t>
  </si>
  <si>
    <t>IEV</t>
  </si>
  <si>
    <t>CCO</t>
  </si>
  <si>
    <t>HEDJ</t>
  </si>
  <si>
    <t>CCPR</t>
  </si>
  <si>
    <t>KOMP</t>
  </si>
  <si>
    <t>CCTC</t>
  </si>
  <si>
    <t>IYE</t>
  </si>
  <si>
    <t>CCTL</t>
  </si>
  <si>
    <t>CCTR</t>
  </si>
  <si>
    <t>CD</t>
  </si>
  <si>
    <t>JMST</t>
  </si>
  <si>
    <t>CDC</t>
  </si>
  <si>
    <t>SCHK</t>
  </si>
  <si>
    <t>CDE</t>
  </si>
  <si>
    <t>FPX</t>
  </si>
  <si>
    <t>CDEV</t>
  </si>
  <si>
    <t>EMLP</t>
  </si>
  <si>
    <t>CDIX</t>
  </si>
  <si>
    <t>USMC</t>
  </si>
  <si>
    <t>CEI</t>
  </si>
  <si>
    <t>FBND</t>
  </si>
  <si>
    <t>CELZ</t>
  </si>
  <si>
    <t>PHO</t>
  </si>
  <si>
    <t>CEMI</t>
  </si>
  <si>
    <t>RODM</t>
  </si>
  <si>
    <t>DEM</t>
  </si>
  <si>
    <t>PRFZ</t>
  </si>
  <si>
    <t>CFGX</t>
  </si>
  <si>
    <t>FXD</t>
  </si>
  <si>
    <t>CFLT</t>
  </si>
  <si>
    <t>PTLC</t>
  </si>
  <si>
    <t>CFMS</t>
  </si>
  <si>
    <t>ITM</t>
  </si>
  <si>
    <t>CFO</t>
  </si>
  <si>
    <t>FREL</t>
  </si>
  <si>
    <t>CFX</t>
  </si>
  <si>
    <t>CGAC</t>
  </si>
  <si>
    <t>VRP</t>
  </si>
  <si>
    <t>CGC</t>
  </si>
  <si>
    <t>FBT</t>
  </si>
  <si>
    <t>CGRA</t>
  </si>
  <si>
    <t>HYS</t>
  </si>
  <si>
    <t>CGW</t>
  </si>
  <si>
    <t>RWR</t>
  </si>
  <si>
    <t>CHK</t>
  </si>
  <si>
    <t>CMF</t>
  </si>
  <si>
    <t>CHNC</t>
  </si>
  <si>
    <t>CHNG</t>
  </si>
  <si>
    <t>PDP</t>
  </si>
  <si>
    <t>PBW</t>
  </si>
  <si>
    <t>CHS</t>
  </si>
  <si>
    <t>PULS</t>
  </si>
  <si>
    <t>ROBO</t>
  </si>
  <si>
    <t>GBIL</t>
  </si>
  <si>
    <t>DES</t>
  </si>
  <si>
    <t>CIDM</t>
  </si>
  <si>
    <t>FXR</t>
  </si>
  <si>
    <t>CIEN</t>
  </si>
  <si>
    <t>FNCL</t>
  </si>
  <si>
    <t>CIG</t>
  </si>
  <si>
    <t>CWI</t>
  </si>
  <si>
    <t>CIM</t>
  </si>
  <si>
    <t>PKW</t>
  </si>
  <si>
    <t>CIVX</t>
  </si>
  <si>
    <t>HYMB</t>
  </si>
  <si>
    <t>GXC</t>
  </si>
  <si>
    <t>CLDR</t>
  </si>
  <si>
    <t>PGF</t>
  </si>
  <si>
    <t>IYJ</t>
  </si>
  <si>
    <t>CLIR</t>
  </si>
  <si>
    <t>TILT</t>
  </si>
  <si>
    <t>CLM</t>
  </si>
  <si>
    <t>SLY</t>
  </si>
  <si>
    <t>CLNE</t>
  </si>
  <si>
    <t>FTGC</t>
  </si>
  <si>
    <t>CLNV</t>
  </si>
  <si>
    <t>EWL</t>
  </si>
  <si>
    <t>CLOU</t>
  </si>
  <si>
    <t>ICVT</t>
  </si>
  <si>
    <t>DXJ</t>
  </si>
  <si>
    <t>CLR</t>
  </si>
  <si>
    <t>QDF</t>
  </si>
  <si>
    <t>CLSN</t>
  </si>
  <si>
    <t>IYY</t>
  </si>
  <si>
    <t>CLVS</t>
  </si>
  <si>
    <t>QQQM</t>
  </si>
  <si>
    <t>MDYG</t>
  </si>
  <si>
    <t>RWO</t>
  </si>
  <si>
    <t>OMFL</t>
  </si>
  <si>
    <t>TDIV</t>
  </si>
  <si>
    <t>SPHB</t>
  </si>
  <si>
    <t>FDL</t>
  </si>
  <si>
    <t>FXH</t>
  </si>
  <si>
    <t>CNDT</t>
  </si>
  <si>
    <t>IBDO</t>
  </si>
  <si>
    <t>CNGT</t>
  </si>
  <si>
    <t>FDIS</t>
  </si>
  <si>
    <t>CNHI</t>
  </si>
  <si>
    <t>SRVR</t>
  </si>
  <si>
    <t>PSC</t>
  </si>
  <si>
    <t>CNQ</t>
  </si>
  <si>
    <t>FLCB</t>
  </si>
  <si>
    <t>CNX</t>
  </si>
  <si>
    <t>IYT</t>
  </si>
  <si>
    <t>CNXS</t>
  </si>
  <si>
    <t>JPHY</t>
  </si>
  <si>
    <t>RSX</t>
  </si>
  <si>
    <t>IBDN</t>
  </si>
  <si>
    <t>EUFN</t>
  </si>
  <si>
    <t>COMM</t>
  </si>
  <si>
    <t>URTH</t>
  </si>
  <si>
    <t>COOP</t>
  </si>
  <si>
    <t>MDYV</t>
  </si>
  <si>
    <t>COPX</t>
  </si>
  <si>
    <t>CQQQ</t>
  </si>
  <si>
    <t>TLH</t>
  </si>
  <si>
    <t>COTY</t>
  </si>
  <si>
    <t>PXH</t>
  </si>
  <si>
    <t>DLS</t>
  </si>
  <si>
    <t>COUR</t>
  </si>
  <si>
    <t>VUSB</t>
  </si>
  <si>
    <t>COWI</t>
  </si>
  <si>
    <t>TBT</t>
  </si>
  <si>
    <t>EWA</t>
  </si>
  <si>
    <t>CPE</t>
  </si>
  <si>
    <t>PSK</t>
  </si>
  <si>
    <t>CPG</t>
  </si>
  <si>
    <t>EAGG</t>
  </si>
  <si>
    <t>ILF</t>
  </si>
  <si>
    <t>CPRX</t>
  </si>
  <si>
    <t>REM</t>
  </si>
  <si>
    <t>CPSL</t>
  </si>
  <si>
    <t>VTWG</t>
  </si>
  <si>
    <t>LCTU</t>
  </si>
  <si>
    <t>CRBN</t>
  </si>
  <si>
    <t>TDTT</t>
  </si>
  <si>
    <t>CRC</t>
  </si>
  <si>
    <t>XMLV</t>
  </si>
  <si>
    <t>IXC</t>
  </si>
  <si>
    <t>CRGP</t>
  </si>
  <si>
    <t>IBDP</t>
  </si>
  <si>
    <t>CRHC</t>
  </si>
  <si>
    <t>CRIS</t>
  </si>
  <si>
    <t>RPAR</t>
  </si>
  <si>
    <t>CRK</t>
  </si>
  <si>
    <t>IYC</t>
  </si>
  <si>
    <t>VIOV</t>
  </si>
  <si>
    <t>CRON</t>
  </si>
  <si>
    <t>CRSM</t>
  </si>
  <si>
    <t>IBDM</t>
  </si>
  <si>
    <t>CRTD</t>
  </si>
  <si>
    <t>FINX</t>
  </si>
  <si>
    <t>FXO</t>
  </si>
  <si>
    <t>CS</t>
  </si>
  <si>
    <t>GEM</t>
  </si>
  <si>
    <t>PEJ</t>
  </si>
  <si>
    <t>CSCW</t>
  </si>
  <si>
    <t>WCLD</t>
  </si>
  <si>
    <t>CSLI</t>
  </si>
  <si>
    <t>EBND</t>
  </si>
  <si>
    <t>QQEW</t>
  </si>
  <si>
    <t>CTIC</t>
  </si>
  <si>
    <t>EMQQ</t>
  </si>
  <si>
    <t>HYEM</t>
  </si>
  <si>
    <t>CTRM</t>
  </si>
  <si>
    <t>IMCG</t>
  </si>
  <si>
    <t>FIVG</t>
  </si>
  <si>
    <t>FTC</t>
  </si>
  <si>
    <t>CTXR</t>
  </si>
  <si>
    <t>IGOV</t>
  </si>
  <si>
    <t>FPXI</t>
  </si>
  <si>
    <t>CUBT</t>
  </si>
  <si>
    <t>IWC</t>
  </si>
  <si>
    <t>CUBV</t>
  </si>
  <si>
    <t>FIW</t>
  </si>
  <si>
    <t>CUK</t>
  </si>
  <si>
    <t>GSG</t>
  </si>
  <si>
    <t>CURV</t>
  </si>
  <si>
    <t>IPAY</t>
  </si>
  <si>
    <t>CVAT</t>
  </si>
  <si>
    <t>FLQL</t>
  </si>
  <si>
    <t>CVE</t>
  </si>
  <si>
    <t>EMXC</t>
  </si>
  <si>
    <t>CVM</t>
  </si>
  <si>
    <t>XAR</t>
  </si>
  <si>
    <t>MJ</t>
  </si>
  <si>
    <t>PTBD</t>
  </si>
  <si>
    <t>CWGYF</t>
  </si>
  <si>
    <t>PPLT</t>
  </si>
  <si>
    <t>PXF</t>
  </si>
  <si>
    <t>CWK</t>
  </si>
  <si>
    <t>VTWV</t>
  </si>
  <si>
    <t>CWSFF</t>
  </si>
  <si>
    <t>FEX</t>
  </si>
  <si>
    <t>CX</t>
  </si>
  <si>
    <t>SPYX</t>
  </si>
  <si>
    <t>CXMSF</t>
  </si>
  <si>
    <t>QLTA</t>
  </si>
  <si>
    <t>CXSE</t>
  </si>
  <si>
    <t>LRGF</t>
  </si>
  <si>
    <t>CYAP</t>
  </si>
  <si>
    <t>QQQJ</t>
  </si>
  <si>
    <t>CYBL</t>
  </si>
  <si>
    <t>IAT</t>
  </si>
  <si>
    <t>CYBN</t>
  </si>
  <si>
    <t>SDOG</t>
  </si>
  <si>
    <t>CYDY</t>
  </si>
  <si>
    <t>IWX</t>
  </si>
  <si>
    <t>CYH</t>
  </si>
  <si>
    <t>EWW</t>
  </si>
  <si>
    <t>CYPS</t>
  </si>
  <si>
    <t>CYTK</t>
  </si>
  <si>
    <t>DIAL</t>
  </si>
  <si>
    <t>CZNI</t>
  </si>
  <si>
    <t>IBDQ</t>
  </si>
  <si>
    <t>DFAU</t>
  </si>
  <si>
    <t>IHF</t>
  </si>
  <si>
    <t>DAO</t>
  </si>
  <si>
    <t>LDUR</t>
  </si>
  <si>
    <t>XSLV</t>
  </si>
  <si>
    <t>SIL</t>
  </si>
  <si>
    <t>DATS</t>
  </si>
  <si>
    <t>DRIV</t>
  </si>
  <si>
    <t>DB</t>
  </si>
  <si>
    <t>FUTY</t>
  </si>
  <si>
    <t>DBA</t>
  </si>
  <si>
    <t>ESML</t>
  </si>
  <si>
    <t>IVLU</t>
  </si>
  <si>
    <t>MOO</t>
  </si>
  <si>
    <t>DBI</t>
  </si>
  <si>
    <t>FDVV</t>
  </si>
  <si>
    <t>DBRG</t>
  </si>
  <si>
    <t>FTXR</t>
  </si>
  <si>
    <t>UCO</t>
  </si>
  <si>
    <t>DCAC</t>
  </si>
  <si>
    <t>PNQI</t>
  </si>
  <si>
    <t>NXTG</t>
  </si>
  <si>
    <t>NULV</t>
  </si>
  <si>
    <t>PICK</t>
  </si>
  <si>
    <t>IPAC</t>
  </si>
  <si>
    <t>DECN</t>
  </si>
  <si>
    <t>FTA</t>
  </si>
  <si>
    <t>DEFTF</t>
  </si>
  <si>
    <t>XSD</t>
  </si>
  <si>
    <t>DEH</t>
  </si>
  <si>
    <t>USFR</t>
  </si>
  <si>
    <t>JAGG</t>
  </si>
  <si>
    <t>IVOG</t>
  </si>
  <si>
    <t>DEWM</t>
  </si>
  <si>
    <t>ROM</t>
  </si>
  <si>
    <t>HTRB</t>
  </si>
  <si>
    <t>IHDG</t>
  </si>
  <si>
    <t>GLTR</t>
  </si>
  <si>
    <t>DGTW</t>
  </si>
  <si>
    <t>FNX</t>
  </si>
  <si>
    <t>DGWR</t>
  </si>
  <si>
    <t>SMLF</t>
  </si>
  <si>
    <t>IBUY</t>
  </si>
  <si>
    <t>STPZ</t>
  </si>
  <si>
    <t>DHT</t>
  </si>
  <si>
    <t>DHY</t>
  </si>
  <si>
    <t>RWL</t>
  </si>
  <si>
    <t>REMX</t>
  </si>
  <si>
    <t>REGL</t>
  </si>
  <si>
    <t>FLCO</t>
  </si>
  <si>
    <t>DIGAF</t>
  </si>
  <si>
    <t>IYM</t>
  </si>
  <si>
    <t>PFXF</t>
  </si>
  <si>
    <t>NUSC</t>
  </si>
  <si>
    <t>UITB</t>
  </si>
  <si>
    <t>DKAM</t>
  </si>
  <si>
    <t>PWB</t>
  </si>
  <si>
    <t>DKMR</t>
  </si>
  <si>
    <t>IWL</t>
  </si>
  <si>
    <t>DLCR</t>
  </si>
  <si>
    <t>SPLB</t>
  </si>
  <si>
    <t>QUS</t>
  </si>
  <si>
    <t>DLO</t>
  </si>
  <si>
    <t>999.73M</t>
  </si>
  <si>
    <t>HNDL</t>
  </si>
  <si>
    <t>998.41M</t>
  </si>
  <si>
    <t>997.55M</t>
  </si>
  <si>
    <t>SUSB</t>
  </si>
  <si>
    <t>997.44M</t>
  </si>
  <si>
    <t>996.70M</t>
  </si>
  <si>
    <t>DMAN</t>
  </si>
  <si>
    <t>RYH</t>
  </si>
  <si>
    <t>993.76M</t>
  </si>
  <si>
    <t>DMDD</t>
  </si>
  <si>
    <t>UYG</t>
  </si>
  <si>
    <t>992.31M</t>
  </si>
  <si>
    <t>DNMR</t>
  </si>
  <si>
    <t>SIVR</t>
  </si>
  <si>
    <t>985.41M</t>
  </si>
  <si>
    <t>DNN</t>
  </si>
  <si>
    <t>IVOV</t>
  </si>
  <si>
    <t>980.53M</t>
  </si>
  <si>
    <t>DNUT</t>
  </si>
  <si>
    <t>FCOM</t>
  </si>
  <si>
    <t>980.19M</t>
  </si>
  <si>
    <t>DOC</t>
  </si>
  <si>
    <t>SDIV</t>
  </si>
  <si>
    <t>976.11M</t>
  </si>
  <si>
    <t>DTD</t>
  </si>
  <si>
    <t>973.93M</t>
  </si>
  <si>
    <t>SECT</t>
  </si>
  <si>
    <t>971.82M</t>
  </si>
  <si>
    <t>970.55M</t>
  </si>
  <si>
    <t>DOMA</t>
  </si>
  <si>
    <t>967.01M</t>
  </si>
  <si>
    <t>PEY</t>
  </si>
  <si>
    <t>956.49M</t>
  </si>
  <si>
    <t>PCEF</t>
  </si>
  <si>
    <t>955.55M</t>
  </si>
  <si>
    <t>DOYU</t>
  </si>
  <si>
    <t>JVAL</t>
  </si>
  <si>
    <t>950.22M</t>
  </si>
  <si>
    <t>DPLS</t>
  </si>
  <si>
    <t>IGHG</t>
  </si>
  <si>
    <t>947.81M</t>
  </si>
  <si>
    <t>DPRO</t>
  </si>
  <si>
    <t>946.86M</t>
  </si>
  <si>
    <t>DPW</t>
  </si>
  <si>
    <t>MLPA</t>
  </si>
  <si>
    <t>944.41M</t>
  </si>
  <si>
    <t>941.05M</t>
  </si>
  <si>
    <t>RWX</t>
  </si>
  <si>
    <t>939.36M</t>
  </si>
  <si>
    <t>DRGV</t>
  </si>
  <si>
    <t>ILCB</t>
  </si>
  <si>
    <t>935.99M</t>
  </si>
  <si>
    <t>DRH</t>
  </si>
  <si>
    <t>FYX</t>
  </si>
  <si>
    <t>931.62M</t>
  </si>
  <si>
    <t>INTF</t>
  </si>
  <si>
    <t>926.52M</t>
  </si>
  <si>
    <t>XMMO</t>
  </si>
  <si>
    <t>925.55M</t>
  </si>
  <si>
    <t>DRNG</t>
  </si>
  <si>
    <t>925.52M</t>
  </si>
  <si>
    <t>DRNK</t>
  </si>
  <si>
    <t>EPI</t>
  </si>
  <si>
    <t>924.00M</t>
  </si>
  <si>
    <t>DRWN</t>
  </si>
  <si>
    <t>ONLN</t>
  </si>
  <si>
    <t>919.29M</t>
  </si>
  <si>
    <t>DS</t>
  </si>
  <si>
    <t>IMCB</t>
  </si>
  <si>
    <t>919.18M</t>
  </si>
  <si>
    <t>DSCR</t>
  </si>
  <si>
    <t>910.92M</t>
  </si>
  <si>
    <t>DSGT</t>
  </si>
  <si>
    <t>PWV</t>
  </si>
  <si>
    <t>906.76M</t>
  </si>
  <si>
    <t>899.14M</t>
  </si>
  <si>
    <t>898.81M</t>
  </si>
  <si>
    <t>KSA</t>
  </si>
  <si>
    <t>898.69M</t>
  </si>
  <si>
    <t>DTST</t>
  </si>
  <si>
    <t>IAI</t>
  </si>
  <si>
    <t>892.95M</t>
  </si>
  <si>
    <t>JPIN</t>
  </si>
  <si>
    <t>891.11M</t>
  </si>
  <si>
    <t>DVAX</t>
  </si>
  <si>
    <t>NULG</t>
  </si>
  <si>
    <t>886.04M</t>
  </si>
  <si>
    <t>DVFI</t>
  </si>
  <si>
    <t>882.85M</t>
  </si>
  <si>
    <t>DWACU</t>
  </si>
  <si>
    <t>EAF</t>
  </si>
  <si>
    <t>EAPH</t>
  </si>
  <si>
    <t>EAR</t>
  </si>
  <si>
    <t>EATR</t>
  </si>
  <si>
    <t>EBON</t>
  </si>
  <si>
    <t>ECCI</t>
  </si>
  <si>
    <t>ECEZ</t>
  </si>
  <si>
    <t>ECMH</t>
  </si>
  <si>
    <t>EEENF</t>
  </si>
  <si>
    <t>EEGI</t>
  </si>
  <si>
    <t>EFIR</t>
  </si>
  <si>
    <t>EGO</t>
  </si>
  <si>
    <t>EGOC</t>
  </si>
  <si>
    <t>EHVVF</t>
  </si>
  <si>
    <t>EIPC</t>
  </si>
  <si>
    <t>ELCR</t>
  </si>
  <si>
    <t>ELRA</t>
  </si>
  <si>
    <t>ELY</t>
  </si>
  <si>
    <t>ELYS</t>
  </si>
  <si>
    <t>EMBR</t>
  </si>
  <si>
    <t>ENDP</t>
  </si>
  <si>
    <t>ENDV</t>
  </si>
  <si>
    <t>ENLC</t>
  </si>
  <si>
    <t>ENRT</t>
  </si>
  <si>
    <t>ENTI</t>
  </si>
  <si>
    <t>ENVB</t>
  </si>
  <si>
    <t>ENZC</t>
  </si>
  <si>
    <t>EOLS</t>
  </si>
  <si>
    <t>EPAZ</t>
  </si>
  <si>
    <t>EQC</t>
  </si>
  <si>
    <t>EQLB</t>
  </si>
  <si>
    <t>EQNR</t>
  </si>
  <si>
    <t>EQX</t>
  </si>
  <si>
    <t>ERBB</t>
  </si>
  <si>
    <t>ERF</t>
  </si>
  <si>
    <t>ERHE</t>
  </si>
  <si>
    <t>ERIC</t>
  </si>
  <si>
    <t>ERJ</t>
  </si>
  <si>
    <t>ESGC</t>
  </si>
  <si>
    <t>ETEK</t>
  </si>
  <si>
    <t>ETRN</t>
  </si>
  <si>
    <t>ETWO</t>
  </si>
  <si>
    <t>EVFM</t>
  </si>
  <si>
    <t>EVGO</t>
  </si>
  <si>
    <t>EVIO</t>
  </si>
  <si>
    <t>EWLL</t>
  </si>
  <si>
    <t>EXEL</t>
  </si>
  <si>
    <t>EXPR</t>
  </si>
  <si>
    <t>EXRG</t>
  </si>
  <si>
    <t>EYES</t>
  </si>
  <si>
    <t>FAMI</t>
  </si>
  <si>
    <t>FAX</t>
  </si>
  <si>
    <t>FBCD</t>
  </si>
  <si>
    <t>FBEC</t>
  </si>
  <si>
    <t>FBP</t>
  </si>
  <si>
    <t>FBRX</t>
  </si>
  <si>
    <t>FCGD</t>
  </si>
  <si>
    <t>FCUUF</t>
  </si>
  <si>
    <t>FCUV</t>
  </si>
  <si>
    <t>FDBL</t>
  </si>
  <si>
    <t>FDFT</t>
  </si>
  <si>
    <t>FDVRF</t>
  </si>
  <si>
    <t>FECOF</t>
  </si>
  <si>
    <t>FERN</t>
  </si>
  <si>
    <t>FEYE</t>
  </si>
  <si>
    <t>FFIE</t>
  </si>
  <si>
    <t>FGEN</t>
  </si>
  <si>
    <t>FHBC</t>
  </si>
  <si>
    <t>FHN</t>
  </si>
  <si>
    <t>FIGS</t>
  </si>
  <si>
    <t>FINV</t>
  </si>
  <si>
    <t>FLEX</t>
  </si>
  <si>
    <t>FLMP</t>
  </si>
  <si>
    <t>FLR</t>
  </si>
  <si>
    <t>FLXN</t>
  </si>
  <si>
    <t>FNB</t>
  </si>
  <si>
    <t>FNF</t>
  </si>
  <si>
    <t>FNMA</t>
  </si>
  <si>
    <t>FNRC</t>
  </si>
  <si>
    <t>FOLD</t>
  </si>
  <si>
    <t>FOLGF</t>
  </si>
  <si>
    <t>FOMC</t>
  </si>
  <si>
    <t>FONU</t>
  </si>
  <si>
    <t>FORW</t>
  </si>
  <si>
    <t>FOYJ</t>
  </si>
  <si>
    <t>FPLF</t>
  </si>
  <si>
    <t>FPVD</t>
  </si>
  <si>
    <t>FR</t>
  </si>
  <si>
    <t>FRCN</t>
  </si>
  <si>
    <t>FRO</t>
  </si>
  <si>
    <t>FSM</t>
  </si>
  <si>
    <t>FSP</t>
  </si>
  <si>
    <t>FTEG</t>
  </si>
  <si>
    <t>FTFT</t>
  </si>
  <si>
    <t>FTI</t>
  </si>
  <si>
    <t>FTPM</t>
  </si>
  <si>
    <t>FTWS</t>
  </si>
  <si>
    <t>FTXP</t>
  </si>
  <si>
    <t>FUTL</t>
  </si>
  <si>
    <t>FWDG</t>
  </si>
  <si>
    <t>FYBR</t>
  </si>
  <si>
    <t>GACR</t>
  </si>
  <si>
    <t>GAHC</t>
  </si>
  <si>
    <t>GARB</t>
  </si>
  <si>
    <t>GAXY</t>
  </si>
  <si>
    <t>GBHL</t>
  </si>
  <si>
    <t>GBS</t>
  </si>
  <si>
    <t>GDET</t>
  </si>
  <si>
    <t>GDLC</t>
  </si>
  <si>
    <t>GDRX</t>
  </si>
  <si>
    <t>GDVM</t>
  </si>
  <si>
    <t>GEGI</t>
  </si>
  <si>
    <t>GEGP</t>
  </si>
  <si>
    <t>GENI</t>
  </si>
  <si>
    <t>GEO</t>
  </si>
  <si>
    <t>GERN</t>
  </si>
  <si>
    <t>GEVO</t>
  </si>
  <si>
    <t>GFGU</t>
  </si>
  <si>
    <t>GFI</t>
  </si>
  <si>
    <t>GFTX</t>
  </si>
  <si>
    <t>GGB</t>
  </si>
  <si>
    <t>GGII</t>
  </si>
  <si>
    <t>GGSM</t>
  </si>
  <si>
    <t>GHST</t>
  </si>
  <si>
    <t>GLCO</t>
  </si>
  <si>
    <t>GLPI</t>
  </si>
  <si>
    <t>GMEV</t>
  </si>
  <si>
    <t>GMNI</t>
  </si>
  <si>
    <t>GMPR</t>
  </si>
  <si>
    <t>GMZP</t>
  </si>
  <si>
    <t>GNCP</t>
  </si>
  <si>
    <t>GNLN</t>
  </si>
  <si>
    <t>GNTX</t>
  </si>
  <si>
    <t>GNUS</t>
  </si>
  <si>
    <t>GNW</t>
  </si>
  <si>
    <t>GOCO</t>
  </si>
  <si>
    <t>GOED</t>
  </si>
  <si>
    <t>GOEV</t>
  </si>
  <si>
    <t>GOFF</t>
  </si>
  <si>
    <t>GOGL</t>
  </si>
  <si>
    <t>GORO</t>
  </si>
  <si>
    <t>GOSY</t>
  </si>
  <si>
    <t>GOTU</t>
  </si>
  <si>
    <t>GPK</t>
  </si>
  <si>
    <t>GPL</t>
  </si>
  <si>
    <t>GPRO</t>
  </si>
  <si>
    <t>GRCU</t>
  </si>
  <si>
    <t>GRLF</t>
  </si>
  <si>
    <t>GRLT</t>
  </si>
  <si>
    <t>GRNH</t>
  </si>
  <si>
    <t>GRNQ</t>
  </si>
  <si>
    <t>GRPN</t>
  </si>
  <si>
    <t>GRPS</t>
  </si>
  <si>
    <t>GRSO</t>
  </si>
  <si>
    <t>GRST</t>
  </si>
  <si>
    <t>GRUB</t>
  </si>
  <si>
    <t>GSAH</t>
  </si>
  <si>
    <t>GSAT</t>
  </si>
  <si>
    <t>GSFI</t>
  </si>
  <si>
    <t>GSL</t>
  </si>
  <si>
    <t>GSM</t>
  </si>
  <si>
    <t>GT</t>
  </si>
  <si>
    <t>GTCH</t>
  </si>
  <si>
    <t>GTE</t>
  </si>
  <si>
    <t>GTEH</t>
  </si>
  <si>
    <t>GTLL</t>
  </si>
  <si>
    <t>GTTN</t>
  </si>
  <si>
    <t>GTVH</t>
  </si>
  <si>
    <t>GTXO</t>
  </si>
  <si>
    <t>GVDI</t>
  </si>
  <si>
    <t>GVSI</t>
  </si>
  <si>
    <t>GVXXF</t>
  </si>
  <si>
    <t>GWII</t>
  </si>
  <si>
    <t>GWRE</t>
  </si>
  <si>
    <t>GXXM</t>
  </si>
  <si>
    <t>HALB</t>
  </si>
  <si>
    <t>HAON</t>
  </si>
  <si>
    <t>HBM</t>
  </si>
  <si>
    <t>HBRM</t>
  </si>
  <si>
    <t>HCANF</t>
  </si>
  <si>
    <t>HCMC</t>
  </si>
  <si>
    <t>HDVY</t>
  </si>
  <si>
    <t>HEMP</t>
  </si>
  <si>
    <t>HESG</t>
  </si>
  <si>
    <t>HEXO</t>
  </si>
  <si>
    <t>HFC</t>
  </si>
  <si>
    <t>HHSE</t>
  </si>
  <si>
    <t>HIMR</t>
  </si>
  <si>
    <t>HIMS</t>
  </si>
  <si>
    <t>HIMX</t>
  </si>
  <si>
    <t>HIPH</t>
  </si>
  <si>
    <t>HIPO</t>
  </si>
  <si>
    <t>HIRU</t>
  </si>
  <si>
    <t>HL</t>
  </si>
  <si>
    <t>HLMN</t>
  </si>
  <si>
    <t>HMBL</t>
  </si>
  <si>
    <t>HMNU</t>
  </si>
  <si>
    <t>HMNY</t>
  </si>
  <si>
    <t>HMPQ</t>
  </si>
  <si>
    <t>HMY</t>
  </si>
  <si>
    <t>HPIL</t>
  </si>
  <si>
    <t>HPMM</t>
  </si>
  <si>
    <t>HPNN</t>
  </si>
  <si>
    <t>HQGE</t>
  </si>
  <si>
    <t>HR</t>
  </si>
  <si>
    <t>HRAL</t>
  </si>
  <si>
    <t>HRB</t>
  </si>
  <si>
    <t>HSBC</t>
  </si>
  <si>
    <t>HSTO</t>
  </si>
  <si>
    <t>HTA</t>
  </si>
  <si>
    <t>HTHT</t>
  </si>
  <si>
    <t>HUN</t>
  </si>
  <si>
    <t>HUT</t>
  </si>
  <si>
    <t>HUYA</t>
  </si>
  <si>
    <t>HVBT</t>
  </si>
  <si>
    <t>HVCW</t>
  </si>
  <si>
    <t>HYLN</t>
  </si>
  <si>
    <t>HYSR</t>
  </si>
  <si>
    <t>HYZN</t>
  </si>
  <si>
    <t>IAG</t>
  </si>
  <si>
    <t>IBIO</t>
  </si>
  <si>
    <t>IBRC</t>
  </si>
  <si>
    <t>IBRX</t>
  </si>
  <si>
    <t>ICBT</t>
  </si>
  <si>
    <t>ICBU</t>
  </si>
  <si>
    <t>ICLD</t>
  </si>
  <si>
    <t>ICNM</t>
  </si>
  <si>
    <t>ICOA</t>
  </si>
  <si>
    <t>ICTY</t>
  </si>
  <si>
    <t>IDEX</t>
  </si>
  <si>
    <t>IDGC</t>
  </si>
  <si>
    <t>IDVV</t>
  </si>
  <si>
    <t>IFAN</t>
  </si>
  <si>
    <t>IFUS</t>
  </si>
  <si>
    <t>IFXY</t>
  </si>
  <si>
    <t>IGEN</t>
  </si>
  <si>
    <t>IGEX</t>
  </si>
  <si>
    <t>IGNT</t>
  </si>
  <si>
    <t>IGPK</t>
  </si>
  <si>
    <t>IHSI</t>
  </si>
  <si>
    <t>IJJP</t>
  </si>
  <si>
    <t>IKTO</t>
  </si>
  <si>
    <t>ILIM</t>
  </si>
  <si>
    <t>ILST</t>
  </si>
  <si>
    <t>ILUS</t>
  </si>
  <si>
    <t>IMGN</t>
  </si>
  <si>
    <t>IMPL</t>
  </si>
  <si>
    <t>IMTL</t>
  </si>
  <si>
    <t>IMTV</t>
  </si>
  <si>
    <t>INAR</t>
  </si>
  <si>
    <t>INCC</t>
  </si>
  <si>
    <t>INCT</t>
  </si>
  <si>
    <t>INFI</t>
  </si>
  <si>
    <t>INFN</t>
  </si>
  <si>
    <t>ING</t>
  </si>
  <si>
    <t>INKW</t>
  </si>
  <si>
    <t>INND</t>
  </si>
  <si>
    <t>INO</t>
  </si>
  <si>
    <t>INOH</t>
  </si>
  <si>
    <t>INPX</t>
  </si>
  <si>
    <t>INQD</t>
  </si>
  <si>
    <t>INTK</t>
  </si>
  <si>
    <t>INUV</t>
  </si>
  <si>
    <t>INVU</t>
  </si>
  <si>
    <t>IOVA</t>
  </si>
  <si>
    <t>IPHA</t>
  </si>
  <si>
    <t>IPNFF</t>
  </si>
  <si>
    <t>IPOF</t>
  </si>
  <si>
    <t>IPRC</t>
  </si>
  <si>
    <t>IPSI</t>
  </si>
  <si>
    <t>IRBL</t>
  </si>
  <si>
    <t>IRNT</t>
  </si>
  <si>
    <t>IRWD</t>
  </si>
  <si>
    <t>IS</t>
  </si>
  <si>
    <t>ISBC</t>
  </si>
  <si>
    <t>ISEE</t>
  </si>
  <si>
    <t>ISWH</t>
  </si>
  <si>
    <t>ITP</t>
  </si>
  <si>
    <t>ITRM</t>
  </si>
  <si>
    <t>ITVI</t>
  </si>
  <si>
    <t>IVR</t>
  </si>
  <si>
    <t>JAGX</t>
  </si>
  <si>
    <t>JAMN</t>
  </si>
  <si>
    <t>JGLDF</t>
  </si>
  <si>
    <t>JMON</t>
  </si>
  <si>
    <t>JNSH</t>
  </si>
  <si>
    <t>JOAN</t>
  </si>
  <si>
    <t>JOB</t>
  </si>
  <si>
    <t>JOBY</t>
  </si>
  <si>
    <t>JPEX</t>
  </si>
  <si>
    <t>KALA</t>
  </si>
  <si>
    <t>KAR</t>
  </si>
  <si>
    <t>KATX</t>
  </si>
  <si>
    <t>KBLB</t>
  </si>
  <si>
    <t>KBSF</t>
  </si>
  <si>
    <t>KDMN</t>
  </si>
  <si>
    <t>KGC</t>
  </si>
  <si>
    <t>KGKG</t>
  </si>
  <si>
    <t>KGRI</t>
  </si>
  <si>
    <t>KIRK</t>
  </si>
  <si>
    <t>KL</t>
  </si>
  <si>
    <t>KLYG</t>
  </si>
  <si>
    <t>KN</t>
  </si>
  <si>
    <t>KNBE</t>
  </si>
  <si>
    <t>KNX</t>
  </si>
  <si>
    <t>KODK</t>
  </si>
  <si>
    <t>KOS</t>
  </si>
  <si>
    <t>KPAY</t>
  </si>
  <si>
    <t>KPLT</t>
  </si>
  <si>
    <t>KPTI</t>
  </si>
  <si>
    <t>KRFG</t>
  </si>
  <si>
    <t>KULR</t>
  </si>
  <si>
    <t>KVSA</t>
  </si>
  <si>
    <t>KYNC</t>
  </si>
  <si>
    <t>LATF</t>
  </si>
  <si>
    <t>LAZR</t>
  </si>
  <si>
    <t>LBTYK</t>
  </si>
  <si>
    <t>LC</t>
  </si>
  <si>
    <t>LCLP</t>
  </si>
  <si>
    <t>LEAS</t>
  </si>
  <si>
    <t>LEVI</t>
  </si>
  <si>
    <t>LFAP</t>
  </si>
  <si>
    <t>LGBI</t>
  </si>
  <si>
    <t>LGBS</t>
  </si>
  <si>
    <t>LGND</t>
  </si>
  <si>
    <t>LGTT</t>
  </si>
  <si>
    <t>LIACF</t>
  </si>
  <si>
    <t>LIGA</t>
  </si>
  <si>
    <t>LKNCY</t>
  </si>
  <si>
    <t>LLBO</t>
  </si>
  <si>
    <t>LNGT</t>
  </si>
  <si>
    <t>LODE</t>
  </si>
  <si>
    <t>LOGL</t>
  </si>
  <si>
    <t>LOTZ</t>
  </si>
  <si>
    <t>LPCN</t>
  </si>
  <si>
    <t>LPPI</t>
  </si>
  <si>
    <t>LPX</t>
  </si>
  <si>
    <t>LRSV</t>
  </si>
  <si>
    <t>LTCN</t>
  </si>
  <si>
    <t>LTHM</t>
  </si>
  <si>
    <t>LTNC</t>
  </si>
  <si>
    <t>LUSI</t>
  </si>
  <si>
    <t>LVVV</t>
  </si>
  <si>
    <t>LX</t>
  </si>
  <si>
    <t>LXP</t>
  </si>
  <si>
    <t>LXRX</t>
  </si>
  <si>
    <t>LYG</t>
  </si>
  <si>
    <t>MAC</t>
  </si>
  <si>
    <t>MAPT</t>
  </si>
  <si>
    <t>MARK</t>
  </si>
  <si>
    <t>MAXD</t>
  </si>
  <si>
    <t>MBIO</t>
  </si>
  <si>
    <t>MBT</t>
  </si>
  <si>
    <t>MCET</t>
  </si>
  <si>
    <t>MCOA</t>
  </si>
  <si>
    <t>MCRB</t>
  </si>
  <si>
    <t>MCW</t>
  </si>
  <si>
    <t>MDCE</t>
  </si>
  <si>
    <t>MDCN</t>
  </si>
  <si>
    <t>MDGC</t>
  </si>
  <si>
    <t>MDIN</t>
  </si>
  <si>
    <t>MDRX</t>
  </si>
  <si>
    <t>MEDH</t>
  </si>
  <si>
    <t>METX</t>
  </si>
  <si>
    <t>MFA</t>
  </si>
  <si>
    <t>MFC</t>
  </si>
  <si>
    <t>MFST</t>
  </si>
  <si>
    <t>MGAFF</t>
  </si>
  <si>
    <t>MGNI</t>
  </si>
  <si>
    <t>MGP</t>
  </si>
  <si>
    <t>MGTI</t>
  </si>
  <si>
    <t>MGY</t>
  </si>
  <si>
    <t>MILE</t>
  </si>
  <si>
    <t>MINE</t>
  </si>
  <si>
    <t>MITI</t>
  </si>
  <si>
    <t>MJNA</t>
  </si>
  <si>
    <t>MJWL</t>
  </si>
  <si>
    <t>MKD</t>
  </si>
  <si>
    <t>MKFG</t>
  </si>
  <si>
    <t>MLCO</t>
  </si>
  <si>
    <t>MLFB</t>
  </si>
  <si>
    <t>MLHC</t>
  </si>
  <si>
    <t>MMAT</t>
  </si>
  <si>
    <t>MMMM</t>
  </si>
  <si>
    <t>MMNFF</t>
  </si>
  <si>
    <t>MNDP</t>
  </si>
  <si>
    <t>MNGG</t>
  </si>
  <si>
    <t>MNKD</t>
  </si>
  <si>
    <t>MNMD</t>
  </si>
  <si>
    <t>MNSO</t>
  </si>
  <si>
    <t>MNVN</t>
  </si>
  <si>
    <t>MOHO</t>
  </si>
  <si>
    <t>MOMO</t>
  </si>
  <si>
    <t>MONI</t>
  </si>
  <si>
    <t>MPLN</t>
  </si>
  <si>
    <t>MPW</t>
  </si>
  <si>
    <t>MQ</t>
  </si>
  <si>
    <t>MRES</t>
  </si>
  <si>
    <t>MRGE</t>
  </si>
  <si>
    <t>MRIN</t>
  </si>
  <si>
    <t>MRNJ</t>
  </si>
  <si>
    <t>MSMY</t>
  </si>
  <si>
    <t>MSPC</t>
  </si>
  <si>
    <t>MSTO</t>
  </si>
  <si>
    <t>MTDR</t>
  </si>
  <si>
    <t>MTG</t>
  </si>
  <si>
    <t>MTRT</t>
  </si>
  <si>
    <t>MTTR</t>
  </si>
  <si>
    <t>MTVX</t>
  </si>
  <si>
    <t>MUFG</t>
  </si>
  <si>
    <t>MUR</t>
  </si>
  <si>
    <t>MUX</t>
  </si>
  <si>
    <t>MVST</t>
  </si>
  <si>
    <t>MWA</t>
  </si>
  <si>
    <t>MWWC</t>
  </si>
  <si>
    <t>MYCOF</t>
  </si>
  <si>
    <t>MYDX</t>
  </si>
  <si>
    <t>MZEIQ</t>
  </si>
  <si>
    <t>NAFS</t>
  </si>
  <si>
    <t>NAK</t>
  </si>
  <si>
    <t>NAKD</t>
  </si>
  <si>
    <t>NAT</t>
  </si>
  <si>
    <t>NAVI</t>
  </si>
  <si>
    <t>NBRI</t>
  </si>
  <si>
    <t>NBVG</t>
  </si>
  <si>
    <t>NCTY</t>
  </si>
  <si>
    <t>NECA</t>
  </si>
  <si>
    <t>NEOM</t>
  </si>
  <si>
    <t>NEVDF</t>
  </si>
  <si>
    <t>NEWH</t>
  </si>
  <si>
    <t>NEX</t>
  </si>
  <si>
    <t>NGCG</t>
  </si>
  <si>
    <t>NGD</t>
  </si>
  <si>
    <t>NHMD</t>
  </si>
  <si>
    <t>NLS</t>
  </si>
  <si>
    <t>NM</t>
  </si>
  <si>
    <t>NMTC</t>
  </si>
  <si>
    <t>NMTR</t>
  </si>
  <si>
    <t>NNRX</t>
  </si>
  <si>
    <t>NOHO</t>
  </si>
  <si>
    <t>NOKBF</t>
  </si>
  <si>
    <t>NOKPF</t>
  </si>
  <si>
    <t>NOUV</t>
  </si>
  <si>
    <t>NOVA</t>
  </si>
  <si>
    <t>NPHC</t>
  </si>
  <si>
    <t>NRXP</t>
  </si>
  <si>
    <t>NRZ</t>
  </si>
  <si>
    <t>NSAV</t>
  </si>
  <si>
    <t>NSL</t>
  </si>
  <si>
    <t>NSPT</t>
  </si>
  <si>
    <t>NSPX</t>
  </si>
  <si>
    <t>NTCT</t>
  </si>
  <si>
    <t>NTNX</t>
  </si>
  <si>
    <t>NTRR</t>
  </si>
  <si>
    <t>NUGS</t>
  </si>
  <si>
    <t>NUKK</t>
  </si>
  <si>
    <t>NUUU</t>
  </si>
  <si>
    <t>NWGC</t>
  </si>
  <si>
    <t>NWPN</t>
  </si>
  <si>
    <t>NWTT</t>
  </si>
  <si>
    <t>NXE</t>
  </si>
  <si>
    <t>NXGWF</t>
  </si>
  <si>
    <t>NXOPF</t>
  </si>
  <si>
    <t>NXTD</t>
  </si>
  <si>
    <t>NYCB</t>
  </si>
  <si>
    <t>NYMT</t>
  </si>
  <si>
    <t>OCLG</t>
  </si>
  <si>
    <t>OEG</t>
  </si>
  <si>
    <t>OGEN</t>
  </si>
  <si>
    <t>OGI</t>
  </si>
  <si>
    <t>OHI</t>
  </si>
  <si>
    <t>OLB</t>
  </si>
  <si>
    <t>OLN</t>
  </si>
  <si>
    <t>ONB</t>
  </si>
  <si>
    <t>ONCI</t>
  </si>
  <si>
    <t>ONE</t>
  </si>
  <si>
    <t>ONEM</t>
  </si>
  <si>
    <t>OPA</t>
  </si>
  <si>
    <t>OPA.U</t>
  </si>
  <si>
    <t>OPCH</t>
  </si>
  <si>
    <t>OPGN</t>
  </si>
  <si>
    <t>OPK</t>
  </si>
  <si>
    <t>OPTI</t>
  </si>
  <si>
    <t>OPTL</t>
  </si>
  <si>
    <t>OPTT</t>
  </si>
  <si>
    <t>ORC</t>
  </si>
  <si>
    <t>OREAF</t>
  </si>
  <si>
    <t>ORGN</t>
  </si>
  <si>
    <t>ORI</t>
  </si>
  <si>
    <t>ORPH</t>
  </si>
  <si>
    <t>ORTX</t>
  </si>
  <si>
    <t>OSCR</t>
  </si>
  <si>
    <t>OTLY</t>
  </si>
  <si>
    <t>OTTV</t>
  </si>
  <si>
    <t>OUST</t>
  </si>
  <si>
    <t>OVV</t>
  </si>
  <si>
    <t>OWL</t>
  </si>
  <si>
    <t>OXUSU</t>
  </si>
  <si>
    <t>OZSC</t>
  </si>
  <si>
    <t>PAA</t>
  </si>
  <si>
    <t>PAAS</t>
  </si>
  <si>
    <t>PACE</t>
  </si>
  <si>
    <t>PAGP</t>
  </si>
  <si>
    <t>PAGS</t>
  </si>
  <si>
    <t>PALAF</t>
  </si>
  <si>
    <t>PAOG</t>
  </si>
  <si>
    <t>PASO</t>
  </si>
  <si>
    <t>PAVM</t>
  </si>
  <si>
    <t>PAYA</t>
  </si>
  <si>
    <t>PAYO</t>
  </si>
  <si>
    <t>PBF</t>
  </si>
  <si>
    <t>PBHG</t>
  </si>
  <si>
    <t>PBI</t>
  </si>
  <si>
    <t>PBTS</t>
  </si>
  <si>
    <t>PBYA</t>
  </si>
  <si>
    <t>PCI</t>
  </si>
  <si>
    <t>PCLI</t>
  </si>
  <si>
    <t>PCTL</t>
  </si>
  <si>
    <t>PD</t>
  </si>
  <si>
    <t>PDGO</t>
  </si>
  <si>
    <t>PDMI</t>
  </si>
  <si>
    <t>PDOS</t>
  </si>
  <si>
    <t>PDXP</t>
  </si>
  <si>
    <t>PENMF</t>
  </si>
  <si>
    <t>PETV</t>
  </si>
  <si>
    <t>PFL</t>
  </si>
  <si>
    <t>PFN</t>
  </si>
  <si>
    <t>PFNO</t>
  </si>
  <si>
    <t>PFWIQ</t>
  </si>
  <si>
    <t>PGEN</t>
  </si>
  <si>
    <t>PGRE</t>
  </si>
  <si>
    <t>PHIL</t>
  </si>
  <si>
    <t>PHUN</t>
  </si>
  <si>
    <t>PING</t>
  </si>
  <si>
    <t>PIRS</t>
  </si>
  <si>
    <t>PJET</t>
  </si>
  <si>
    <t>PK</t>
  </si>
  <si>
    <t>PLG</t>
  </si>
  <si>
    <t>PLPL</t>
  </si>
  <si>
    <t>PLX</t>
  </si>
  <si>
    <t>PLYZ</t>
  </si>
  <si>
    <t>PMPG</t>
  </si>
  <si>
    <t>POAI</t>
  </si>
  <si>
    <t>POWW</t>
  </si>
  <si>
    <t>PPBV</t>
  </si>
  <si>
    <t>PPJE</t>
  </si>
  <si>
    <t>PQEFF</t>
  </si>
  <si>
    <t>PRCF</t>
  </si>
  <si>
    <t>PRDL</t>
  </si>
  <si>
    <t>PRMO</t>
  </si>
  <si>
    <t>PROG</t>
  </si>
  <si>
    <t>PRPM</t>
  </si>
  <si>
    <t>PRTY</t>
  </si>
  <si>
    <t>PSEC</t>
  </si>
  <si>
    <t>PSFE</t>
  </si>
  <si>
    <t>PSRU</t>
  </si>
  <si>
    <t>PSTH</t>
  </si>
  <si>
    <t>PSTV</t>
  </si>
  <si>
    <t>PSWW</t>
  </si>
  <si>
    <t>PSYC</t>
  </si>
  <si>
    <t>PTEL</t>
  </si>
  <si>
    <t>PTEN</t>
  </si>
  <si>
    <t>PTHRF</t>
  </si>
  <si>
    <t>PTLF</t>
  </si>
  <si>
    <t>PTOG</t>
  </si>
  <si>
    <t>PTOP</t>
  </si>
  <si>
    <t>PTRA</t>
  </si>
  <si>
    <t>PTUUF</t>
  </si>
  <si>
    <t>PTY</t>
  </si>
  <si>
    <t>PUGE</t>
  </si>
  <si>
    <t>PURA</t>
  </si>
  <si>
    <t>PVG</t>
  </si>
  <si>
    <t>PVSP</t>
  </si>
  <si>
    <t>PWLK</t>
  </si>
  <si>
    <t>PWSC</t>
  </si>
  <si>
    <t>PXLW</t>
  </si>
  <si>
    <t>PYCT</t>
  </si>
  <si>
    <t>PZOO</t>
  </si>
  <si>
    <t>QBAN</t>
  </si>
  <si>
    <t>QEDN</t>
  </si>
  <si>
    <t>QELL</t>
  </si>
  <si>
    <t>QFIN</t>
  </si>
  <si>
    <t>QIWI</t>
  </si>
  <si>
    <t>QNTA</t>
  </si>
  <si>
    <t>QRTEA</t>
  </si>
  <si>
    <t>QUOT</t>
  </si>
  <si>
    <t>RAAS</t>
  </si>
  <si>
    <t>RAD</t>
  </si>
  <si>
    <t>RAVE</t>
  </si>
  <si>
    <t>RBDC</t>
  </si>
  <si>
    <t>RBNW</t>
  </si>
  <si>
    <t>RCHA</t>
  </si>
  <si>
    <t>RCI</t>
  </si>
  <si>
    <t>RCM</t>
  </si>
  <si>
    <t>RCON</t>
  </si>
  <si>
    <t>RDAR</t>
  </si>
  <si>
    <t>RDHL</t>
  </si>
  <si>
    <t>RDW</t>
  </si>
  <si>
    <t>RDWD</t>
  </si>
  <si>
    <t>REAL</t>
  </si>
  <si>
    <t>REE</t>
  </si>
  <si>
    <t>REI</t>
  </si>
  <si>
    <t>REKR</t>
  </si>
  <si>
    <t>RETC</t>
  </si>
  <si>
    <t>RGBP</t>
  </si>
  <si>
    <t>RGBPP</t>
  </si>
  <si>
    <t>RIG</t>
  </si>
  <si>
    <t>RIGH</t>
  </si>
  <si>
    <t>RIGL</t>
  </si>
  <si>
    <t>RITE</t>
  </si>
  <si>
    <t>RJDG</t>
  </si>
  <si>
    <t>RKLB</t>
  </si>
  <si>
    <t>RLFTF</t>
  </si>
  <si>
    <t>RLLCF</t>
  </si>
  <si>
    <t>RMRK</t>
  </si>
  <si>
    <t>RMSL</t>
  </si>
  <si>
    <t>RMTD</t>
  </si>
  <si>
    <t>RNVA</t>
  </si>
  <si>
    <t>RNWF</t>
  </si>
  <si>
    <t>RNXT</t>
  </si>
  <si>
    <t>ROAG</t>
  </si>
  <si>
    <t>ROOT</t>
  </si>
  <si>
    <t>RPAI</t>
  </si>
  <si>
    <t>RPRX</t>
  </si>
  <si>
    <t>RRC</t>
  </si>
  <si>
    <t>RSHN</t>
  </si>
  <si>
    <t>RSI</t>
  </si>
  <si>
    <t>RSLS</t>
  </si>
  <si>
    <t>RTON</t>
  </si>
  <si>
    <t>RVVTF</t>
  </si>
  <si>
    <t>RXMD</t>
  </si>
  <si>
    <t>S</t>
  </si>
  <si>
    <t>SABR</t>
  </si>
  <si>
    <t>SAFS</t>
  </si>
  <si>
    <t>SAN</t>
  </si>
  <si>
    <t>SANA</t>
  </si>
  <si>
    <t>SAND</t>
  </si>
  <si>
    <t>SANP</t>
  </si>
  <si>
    <t>SAPX</t>
  </si>
  <si>
    <t>SBES</t>
  </si>
  <si>
    <t>SBET</t>
  </si>
  <si>
    <t>SBFM</t>
  </si>
  <si>
    <t>SBLK</t>
  </si>
  <si>
    <t>SBRA</t>
  </si>
  <si>
    <t>SBS</t>
  </si>
  <si>
    <t>SBSW</t>
  </si>
  <si>
    <t>SCNA</t>
  </si>
  <si>
    <t>SD</t>
  </si>
  <si>
    <t>SDC</t>
  </si>
  <si>
    <t>SDEC</t>
  </si>
  <si>
    <t>SDVI</t>
  </si>
  <si>
    <t>SEEK</t>
  </si>
  <si>
    <t>SEEL</t>
  </si>
  <si>
    <t>SEGI</t>
  </si>
  <si>
    <t>SENS</t>
  </si>
  <si>
    <t>SFIO</t>
  </si>
  <si>
    <t>SFIX</t>
  </si>
  <si>
    <t>SFLM</t>
  </si>
  <si>
    <t>SFM</t>
  </si>
  <si>
    <t>SFOR</t>
  </si>
  <si>
    <t>SFRX</t>
  </si>
  <si>
    <t>SFT</t>
  </si>
  <si>
    <t>SFTW</t>
  </si>
  <si>
    <t>SGMD</t>
  </si>
  <si>
    <t>SGMS</t>
  </si>
  <si>
    <t>SGOC</t>
  </si>
  <si>
    <t>SGRCF</t>
  </si>
  <si>
    <t>SHCR</t>
  </si>
  <si>
    <t>SHIP</t>
  </si>
  <si>
    <t>SHLDQ</t>
  </si>
  <si>
    <t>SHMN</t>
  </si>
  <si>
    <t>SHMP</t>
  </si>
  <si>
    <t>SHO</t>
  </si>
  <si>
    <t>SHOM</t>
  </si>
  <si>
    <t>SID</t>
  </si>
  <si>
    <t>SIG</t>
  </si>
  <si>
    <t>SINX</t>
  </si>
  <si>
    <t>SIRC</t>
  </si>
  <si>
    <t>SIX</t>
  </si>
  <si>
    <t>SKIN</t>
  </si>
  <si>
    <t>SKYE</t>
  </si>
  <si>
    <t>SKYF</t>
  </si>
  <si>
    <t>SLM</t>
  </si>
  <si>
    <t>SLQT</t>
  </si>
  <si>
    <t>SLRX</t>
  </si>
  <si>
    <t>SM</t>
  </si>
  <si>
    <t>SMAA</t>
  </si>
  <si>
    <t>SMAR</t>
  </si>
  <si>
    <t>SMFG</t>
  </si>
  <si>
    <t>SNDD</t>
  </si>
  <si>
    <t>SNGX</t>
  </si>
  <si>
    <t>SNMN</t>
  </si>
  <si>
    <t>SNMP</t>
  </si>
  <si>
    <t>SNPW</t>
  </si>
  <si>
    <t>SNRY</t>
  </si>
  <si>
    <t>SNVP</t>
  </si>
  <si>
    <t>SOLO</t>
  </si>
  <si>
    <t>SONM</t>
  </si>
  <si>
    <t>SONN</t>
  </si>
  <si>
    <t>SOS</t>
  </si>
  <si>
    <t>SPIR</t>
  </si>
  <si>
    <t>SPOI</t>
  </si>
  <si>
    <t>SPONF</t>
  </si>
  <si>
    <t>SPPI</t>
  </si>
  <si>
    <t>SPQS</t>
  </si>
  <si>
    <t>SPR</t>
  </si>
  <si>
    <t>SPRL</t>
  </si>
  <si>
    <t>SPRT</t>
  </si>
  <si>
    <t>SPWR</t>
  </si>
  <si>
    <t>SPZI</t>
  </si>
  <si>
    <t>SQBG</t>
  </si>
  <si>
    <t>SQM</t>
  </si>
  <si>
    <t>SRMX</t>
  </si>
  <si>
    <t>SRNG</t>
  </si>
  <si>
    <t>SRSCQ</t>
  </si>
  <si>
    <t>SRUUF</t>
  </si>
  <si>
    <t>SSNC</t>
  </si>
  <si>
    <t>SSOF</t>
  </si>
  <si>
    <t>SSRM</t>
  </si>
  <si>
    <t>STEM</t>
  </si>
  <si>
    <t>STEV</t>
  </si>
  <si>
    <t>STHC</t>
  </si>
  <si>
    <t>STL</t>
  </si>
  <si>
    <t>STLA</t>
  </si>
  <si>
    <t>STM</t>
  </si>
  <si>
    <t>STWC</t>
  </si>
  <si>
    <t>STWD</t>
  </si>
  <si>
    <t>SUTI</t>
  </si>
  <si>
    <t>SVAD</t>
  </si>
  <si>
    <t>SVM</t>
  </si>
  <si>
    <t>SVTE</t>
  </si>
  <si>
    <t>SWBI</t>
  </si>
  <si>
    <t>SWCH</t>
  </si>
  <si>
    <t>SWN</t>
  </si>
  <si>
    <t>SWRM</t>
  </si>
  <si>
    <t>SYAXF</t>
  </si>
  <si>
    <t>SYBX</t>
  </si>
  <si>
    <t>TAK</t>
  </si>
  <si>
    <t>TASK</t>
  </si>
  <si>
    <t>TAWNF</t>
  </si>
  <si>
    <t>TBEV</t>
  </si>
  <si>
    <t>TBLA</t>
  </si>
  <si>
    <t>TBLT</t>
  </si>
  <si>
    <t>TCHC</t>
  </si>
  <si>
    <t>TECK</t>
  </si>
  <si>
    <t>TEF</t>
  </si>
  <si>
    <t>TELL</t>
  </si>
  <si>
    <t>TEVA</t>
  </si>
  <si>
    <t>TFBN</t>
  </si>
  <si>
    <t>TGB</t>
  </si>
  <si>
    <t>TGGI</t>
  </si>
  <si>
    <t>TGODF</t>
  </si>
  <si>
    <t>TGP</t>
  </si>
  <si>
    <t>TGRO</t>
  </si>
  <si>
    <t>TGRR</t>
  </si>
  <si>
    <t>TGTX</t>
  </si>
  <si>
    <t>THRR</t>
  </si>
  <si>
    <t>TLGT</t>
  </si>
  <si>
    <t>TLS</t>
  </si>
  <si>
    <t>TLSA</t>
  </si>
  <si>
    <t>TLSS</t>
  </si>
  <si>
    <t>TLYS</t>
  </si>
  <si>
    <t>TMBR</t>
  </si>
  <si>
    <t>TMGI</t>
  </si>
  <si>
    <t>TMXN</t>
  </si>
  <si>
    <t>TNXP</t>
  </si>
  <si>
    <t>TOMDF</t>
  </si>
  <si>
    <t>TONR</t>
  </si>
  <si>
    <t>TPTW</t>
  </si>
  <si>
    <t>TPX</t>
  </si>
  <si>
    <t>TRII</t>
  </si>
  <si>
    <t>TRIL</t>
  </si>
  <si>
    <t>TRIP</t>
  </si>
  <si>
    <t>TRSI</t>
  </si>
  <si>
    <t>TRUFF</t>
  </si>
  <si>
    <t>TRX</t>
  </si>
  <si>
    <t>TS</t>
  </si>
  <si>
    <t>TSOI</t>
  </si>
  <si>
    <t>TSPG</t>
  </si>
  <si>
    <t>TTCF</t>
  </si>
  <si>
    <t>TTCM</t>
  </si>
  <si>
    <t>TTE</t>
  </si>
  <si>
    <t>TUYA</t>
  </si>
  <si>
    <t>TWO</t>
  </si>
  <si>
    <t>TWOH</t>
  </si>
  <si>
    <t>TXMD</t>
  </si>
  <si>
    <t>TXTM</t>
  </si>
  <si>
    <t>Ticker</t>
  </si>
  <si>
    <t>UAMM</t>
  </si>
  <si>
    <t>UAMY</t>
  </si>
  <si>
    <t>UATG</t>
  </si>
  <si>
    <t>UAVS</t>
  </si>
  <si>
    <t>UBQU</t>
  </si>
  <si>
    <t>UBS</t>
  </si>
  <si>
    <t>UCPA</t>
  </si>
  <si>
    <t>UEC</t>
  </si>
  <si>
    <t>UGP</t>
  </si>
  <si>
    <t>UGRO</t>
  </si>
  <si>
    <t>UL</t>
  </si>
  <si>
    <t>UMPQ</t>
  </si>
  <si>
    <t>UNDR</t>
  </si>
  <si>
    <t>UNIT</t>
  </si>
  <si>
    <t>UNQL</t>
  </si>
  <si>
    <t>UNVC</t>
  </si>
  <si>
    <t>UP</t>
  </si>
  <si>
    <t>URBN</t>
  </si>
  <si>
    <t>URG</t>
  </si>
  <si>
    <t>USA</t>
  </si>
  <si>
    <t>USEI</t>
  </si>
  <si>
    <t>USMJ</t>
  </si>
  <si>
    <t>USNL</t>
  </si>
  <si>
    <t>USRM</t>
  </si>
  <si>
    <t>USWS</t>
  </si>
  <si>
    <t>UUUU</t>
  </si>
  <si>
    <t>UVSE</t>
  </si>
  <si>
    <t>UVSS</t>
  </si>
  <si>
    <t>UWMC</t>
  </si>
  <si>
    <t>UXIN</t>
  </si>
  <si>
    <t>VBHI</t>
  </si>
  <si>
    <t>VBIV</t>
  </si>
  <si>
    <t>VDRM</t>
  </si>
  <si>
    <t>VEON</t>
  </si>
  <si>
    <t>VERB</t>
  </si>
  <si>
    <t>VERU</t>
  </si>
  <si>
    <t>VET</t>
  </si>
  <si>
    <t>VG</t>
  </si>
  <si>
    <t>VGID</t>
  </si>
  <si>
    <t>VGII</t>
  </si>
  <si>
    <t>VGLS</t>
  </si>
  <si>
    <t>VGTL</t>
  </si>
  <si>
    <t>VIAV</t>
  </si>
  <si>
    <t>VIH</t>
  </si>
  <si>
    <t>VISL</t>
  </si>
  <si>
    <t>VISM</t>
  </si>
  <si>
    <t>VITX</t>
  </si>
  <si>
    <t>VIZC</t>
  </si>
  <si>
    <t>VKTX</t>
  </si>
  <si>
    <t>VLDR</t>
  </si>
  <si>
    <t>VLY</t>
  </si>
  <si>
    <t>VMRSF</t>
  </si>
  <si>
    <t>VNE</t>
  </si>
  <si>
    <t>VNET</t>
  </si>
  <si>
    <t>VNTH</t>
  </si>
  <si>
    <t>VNUE</t>
  </si>
  <si>
    <t>VOD</t>
  </si>
  <si>
    <t>VOIS</t>
  </si>
  <si>
    <t>VPER</t>
  </si>
  <si>
    <t>VPLM</t>
  </si>
  <si>
    <t>VRM</t>
  </si>
  <si>
    <t>VSPC</t>
  </si>
  <si>
    <t>VST</t>
  </si>
  <si>
    <t>VSTM</t>
  </si>
  <si>
    <t>VSYM</t>
  </si>
  <si>
    <t>VTGN</t>
  </si>
  <si>
    <t>VTNR</t>
  </si>
  <si>
    <t>VUZI</t>
  </si>
  <si>
    <t>VVCVF</t>
  </si>
  <si>
    <t>VXIT</t>
  </si>
  <si>
    <t>VXRT</t>
  </si>
  <si>
    <t>VYON</t>
  </si>
  <si>
    <t>VYST</t>
  </si>
  <si>
    <t>VZIO</t>
  </si>
  <si>
    <t>WARM</t>
  </si>
  <si>
    <t>WCVC</t>
  </si>
  <si>
    <t>WDHR</t>
  </si>
  <si>
    <t>WDLF</t>
  </si>
  <si>
    <t>WDRP</t>
  </si>
  <si>
    <t>WEN</t>
  </si>
  <si>
    <t>WHEN</t>
  </si>
  <si>
    <t>WHSI</t>
  </si>
  <si>
    <t>WIT</t>
  </si>
  <si>
    <t>WKHS</t>
  </si>
  <si>
    <t>WLAN</t>
  </si>
  <si>
    <t>WNBD</t>
  </si>
  <si>
    <t>WOOF</t>
  </si>
  <si>
    <t>WPG</t>
  </si>
  <si>
    <t>WPM</t>
  </si>
  <si>
    <t>WPMLF</t>
  </si>
  <si>
    <t>WPRT</t>
  </si>
  <si>
    <t>WPUR</t>
  </si>
  <si>
    <t>WSGF</t>
  </si>
  <si>
    <t>WSSE</t>
  </si>
  <si>
    <t>WTI</t>
  </si>
  <si>
    <t>WTII</t>
  </si>
  <si>
    <t>WTRG</t>
  </si>
  <si>
    <t>WTRH</t>
  </si>
  <si>
    <t>WW</t>
  </si>
  <si>
    <t>WWIO</t>
  </si>
  <si>
    <t>XALL</t>
  </si>
  <si>
    <t>XEC</t>
  </si>
  <si>
    <t>XELA</t>
  </si>
  <si>
    <t>XFLS</t>
  </si>
  <si>
    <t>XL</t>
  </si>
  <si>
    <t>XP</t>
  </si>
  <si>
    <t>XRX</t>
  </si>
  <si>
    <t>XSPA</t>
  </si>
  <si>
    <t>XSPT</t>
  </si>
  <si>
    <t>XTRM</t>
  </si>
  <si>
    <t>XXII</t>
  </si>
  <si>
    <t>YEXT</t>
  </si>
  <si>
    <t>YMM</t>
  </si>
  <si>
    <t>YNDX</t>
  </si>
  <si>
    <t>YQ</t>
  </si>
  <si>
    <t>YSG</t>
  </si>
  <si>
    <t>YVR</t>
  </si>
  <si>
    <t>ZAAG</t>
  </si>
  <si>
    <t>ZH</t>
  </si>
  <si>
    <t>ZIOP</t>
  </si>
  <si>
    <t>ZMRK</t>
  </si>
  <si>
    <t>ZNOG</t>
  </si>
  <si>
    <t>ZOM</t>
  </si>
  <si>
    <t>ZONX</t>
  </si>
  <si>
    <t>ZYNE</t>
  </si>
  <si>
    <r>
      <rPr>
        <b/>
        <sz val="11"/>
        <color theme="1"/>
        <rFont val="宋体"/>
        <charset val="134"/>
      </rPr>
      <t>序号</t>
    </r>
  </si>
  <si>
    <r>
      <rPr>
        <b/>
        <sz val="11"/>
        <color theme="1"/>
        <rFont val="宋体"/>
        <charset val="134"/>
      </rPr>
      <t>代码</t>
    </r>
  </si>
  <si>
    <r>
      <rPr>
        <b/>
        <sz val="11"/>
        <color theme="1"/>
        <rFont val="宋体"/>
        <charset val="134"/>
      </rPr>
      <t>名称</t>
    </r>
  </si>
  <si>
    <r>
      <rPr>
        <b/>
        <sz val="11"/>
        <color theme="1"/>
        <rFont val="宋体"/>
        <charset val="134"/>
      </rPr>
      <t>指数</t>
    </r>
  </si>
  <si>
    <t>次数</t>
  </si>
  <si>
    <t>数量</t>
  </si>
  <si>
    <t>去重后：</t>
  </si>
  <si>
    <r>
      <rPr>
        <b/>
        <sz val="11"/>
        <color theme="1"/>
        <rFont val="宋体"/>
        <charset val="134"/>
      </rPr>
      <t>道指</t>
    </r>
  </si>
  <si>
    <t>标普</t>
  </si>
  <si>
    <t>纳指</t>
  </si>
  <si>
    <t>已有</t>
  </si>
  <si>
    <t>3M</t>
  </si>
  <si>
    <r>
      <rPr>
        <sz val="11"/>
        <color theme="1"/>
        <rFont val="宋体"/>
        <charset val="134"/>
      </rPr>
      <t>道指</t>
    </r>
  </si>
  <si>
    <t>美国运通</t>
  </si>
  <si>
    <t>苹果公司</t>
  </si>
  <si>
    <t>波音</t>
  </si>
  <si>
    <t>总</t>
  </si>
  <si>
    <t>卡特彼勒</t>
  </si>
  <si>
    <t>雪佛龙</t>
  </si>
  <si>
    <t>思科系统</t>
  </si>
  <si>
    <t>可口可乐</t>
  </si>
  <si>
    <t>陶氏</t>
  </si>
  <si>
    <t>高盛</t>
  </si>
  <si>
    <t>家得宝</t>
  </si>
  <si>
    <t>霍尼韦尔</t>
  </si>
  <si>
    <t>英特尔</t>
  </si>
  <si>
    <t>强生</t>
  </si>
  <si>
    <t>摩根大通</t>
  </si>
  <si>
    <t>麦当劳</t>
  </si>
  <si>
    <t>默克药厂</t>
  </si>
  <si>
    <t>微软</t>
  </si>
  <si>
    <t>耐克</t>
  </si>
  <si>
    <t>宝洁</t>
  </si>
  <si>
    <t>赛富时</t>
  </si>
  <si>
    <t>旅行者保险</t>
  </si>
  <si>
    <t>联合健康保险</t>
  </si>
  <si>
    <t>威瑞森</t>
  </si>
  <si>
    <t>维萨</t>
  </si>
  <si>
    <t>沃尔格林博姿联合公司</t>
  </si>
  <si>
    <t>沃尔玛</t>
  </si>
  <si>
    <t>华特迪士尼</t>
  </si>
  <si>
    <t>安进</t>
  </si>
  <si>
    <t>3M公司</t>
  </si>
  <si>
    <t>美国雅培</t>
  </si>
  <si>
    <t>艾伯维</t>
  </si>
  <si>
    <t>Abiomed</t>
  </si>
  <si>
    <t>埃森哲</t>
  </si>
  <si>
    <t>动视暴雪</t>
  </si>
  <si>
    <t>Adobe</t>
  </si>
  <si>
    <t>超微半导体</t>
  </si>
  <si>
    <t>Advance Auto Parts</t>
  </si>
  <si>
    <t>AES Corporation</t>
  </si>
  <si>
    <t>Aflac</t>
  </si>
  <si>
    <t>安捷伦科技</t>
  </si>
  <si>
    <t>空气化工</t>
  </si>
  <si>
    <t>阿卡迈科技</t>
  </si>
  <si>
    <t>Alaska Air Group</t>
  </si>
  <si>
    <t>Albemarle Corporation</t>
  </si>
  <si>
    <t>Alexandria Real Estate Equities</t>
  </si>
  <si>
    <t>Align Technology</t>
  </si>
  <si>
    <t>Allegion</t>
  </si>
  <si>
    <t>Alliant Energy</t>
  </si>
  <si>
    <t>Allstate</t>
  </si>
  <si>
    <t>Alphabet (Class A)</t>
  </si>
  <si>
    <t>Alphabet (Class C)</t>
  </si>
  <si>
    <t>奥驰亚</t>
  </si>
  <si>
    <t>亚马逊公司</t>
  </si>
  <si>
    <t>Amcor</t>
  </si>
  <si>
    <t>Ameren</t>
  </si>
  <si>
    <t>美国航空集团</t>
  </si>
  <si>
    <t>美国电力公司</t>
  </si>
  <si>
    <t>美国国际集团</t>
  </si>
  <si>
    <t>American Tower</t>
  </si>
  <si>
    <t>American Water Works</t>
  </si>
  <si>
    <t>Ameriprise Financial</t>
  </si>
  <si>
    <t>美源伯根</t>
  </si>
  <si>
    <t>Ametek</t>
  </si>
  <si>
    <t>安费诺</t>
  </si>
  <si>
    <t>亚德诺半导体</t>
  </si>
  <si>
    <t>ANSYS公司</t>
  </si>
  <si>
    <t>伟彭医疗</t>
  </si>
  <si>
    <t>怡安集团</t>
  </si>
  <si>
    <t>艾欧史密斯</t>
  </si>
  <si>
    <t>APA Corporation</t>
  </si>
  <si>
    <t>应用材料</t>
  </si>
  <si>
    <t>Aptiv</t>
  </si>
  <si>
    <t>阿奇尔丹尼斯米德兰</t>
  </si>
  <si>
    <t>Arista Networks</t>
  </si>
  <si>
    <t>Arthur J. Gallagher &amp; Co.</t>
  </si>
  <si>
    <t>Assurant</t>
  </si>
  <si>
    <t>AT&amp;T</t>
  </si>
  <si>
    <t>Atmos Energy</t>
  </si>
  <si>
    <t>Autodesk</t>
  </si>
  <si>
    <t>ADP (公司)</t>
  </si>
  <si>
    <t>AutoZone</t>
  </si>
  <si>
    <t>艾芙隆海湾社区公司</t>
  </si>
  <si>
    <t>艾利丹尼森</t>
  </si>
  <si>
    <t>贝克休斯</t>
  </si>
  <si>
    <t>Ball Corporation</t>
  </si>
  <si>
    <t>美国银行</t>
  </si>
  <si>
    <t>Bath &amp; Body Works, Inc.</t>
  </si>
  <si>
    <t>百特国际</t>
  </si>
  <si>
    <t>美国BD公司</t>
  </si>
  <si>
    <t>波克夏·哈萨威公司</t>
  </si>
  <si>
    <t>百思买</t>
  </si>
  <si>
    <t>Bio-Rad Laboratories</t>
  </si>
  <si>
    <t>Biogen</t>
  </si>
  <si>
    <t>贝莱德</t>
  </si>
  <si>
    <t>纽约梅隆银行</t>
  </si>
  <si>
    <t>Booking Holdings</t>
  </si>
  <si>
    <t>博格华纳</t>
  </si>
  <si>
    <t>Boston Properties</t>
  </si>
  <si>
    <t>波士顿科学</t>
  </si>
  <si>
    <t>百时美施贵宝</t>
  </si>
  <si>
    <t>博通有限</t>
  </si>
  <si>
    <t>Broadridge Financial Solutions</t>
  </si>
  <si>
    <t>布朗霍文</t>
  </si>
  <si>
    <t>C. H. Robinson</t>
  </si>
  <si>
    <t>Cabot Oil &amp; Gas</t>
  </si>
  <si>
    <t>Cadence</t>
  </si>
  <si>
    <t>Caesars Entertainment (2020)</t>
  </si>
  <si>
    <t>金宝汤公司</t>
  </si>
  <si>
    <t>第一资本</t>
  </si>
  <si>
    <t>Cardinal Health</t>
  </si>
  <si>
    <t>CarMax</t>
  </si>
  <si>
    <t>嘉年华公司</t>
  </si>
  <si>
    <t>开利全球公司</t>
  </si>
  <si>
    <t>Catalent</t>
  </si>
  <si>
    <t>Cboe Global Markets</t>
  </si>
  <si>
    <t>世邦魏理仕</t>
  </si>
  <si>
    <t>塞拉尼斯</t>
  </si>
  <si>
    <t>Centene Corporation</t>
  </si>
  <si>
    <t>CenterPoint Energy</t>
  </si>
  <si>
    <t>塞纳公司</t>
  </si>
  <si>
    <t>CF Industries</t>
  </si>
  <si>
    <t>查尔斯河实验室</t>
  </si>
  <si>
    <t>嘉信理财集团</t>
  </si>
  <si>
    <t>特许通讯</t>
  </si>
  <si>
    <t>奇波雷墨西哥烧烤</t>
  </si>
  <si>
    <t>安达保险</t>
  </si>
  <si>
    <t>Church &amp; Dwight</t>
  </si>
  <si>
    <t>信诺</t>
  </si>
  <si>
    <t>Cincinnati Financial</t>
  </si>
  <si>
    <t>信达思</t>
  </si>
  <si>
    <t>花旗集团</t>
  </si>
  <si>
    <t>Citizens Financial Group</t>
  </si>
  <si>
    <t>思杰系统</t>
  </si>
  <si>
    <t>高乐氏</t>
  </si>
  <si>
    <t>芝加哥商品交易所集团</t>
  </si>
  <si>
    <t>CMS Energy</t>
  </si>
  <si>
    <t>可口可乐公司</t>
  </si>
  <si>
    <t>高知特</t>
  </si>
  <si>
    <t>高露洁-棕榄</t>
  </si>
  <si>
    <t>康卡斯特</t>
  </si>
  <si>
    <t>Comerica</t>
  </si>
  <si>
    <t>康尼格拉食品</t>
  </si>
  <si>
    <t>康菲公司</t>
  </si>
  <si>
    <t>联合爱迪生</t>
  </si>
  <si>
    <t>Constellation Brands</t>
  </si>
  <si>
    <t>The Cooper Companies</t>
  </si>
  <si>
    <t>Copart</t>
  </si>
  <si>
    <t>康宁公司</t>
  </si>
  <si>
    <t>Corteva</t>
  </si>
  <si>
    <t>Costco</t>
  </si>
  <si>
    <t>Crown Castle</t>
  </si>
  <si>
    <t>CSX运输</t>
  </si>
  <si>
    <t>康明斯</t>
  </si>
  <si>
    <t>CVS Health</t>
  </si>
  <si>
    <t>D. R. Horton</t>
  </si>
  <si>
    <t>丹纳赫</t>
  </si>
  <si>
    <t>达登餐饮公司</t>
  </si>
  <si>
    <t>DaVita Inc.</t>
  </si>
  <si>
    <t>强鹿</t>
  </si>
  <si>
    <t>达美航空</t>
  </si>
  <si>
    <t>Dentsply Sirona</t>
  </si>
  <si>
    <t>Devon Energy</t>
  </si>
  <si>
    <t>Dexcom</t>
  </si>
  <si>
    <t>Diamondback Energy</t>
  </si>
  <si>
    <t>Digital Realty</t>
  </si>
  <si>
    <t>Discover Financial</t>
  </si>
  <si>
    <t>探索传播 (Series A)</t>
  </si>
  <si>
    <t>探索传播 (Series C)</t>
  </si>
  <si>
    <t>Dish Network</t>
  </si>
  <si>
    <t>Dollar General</t>
  </si>
  <si>
    <t>美元树</t>
  </si>
  <si>
    <t>Dominion Energy</t>
  </si>
  <si>
    <t>达美乐薄饼</t>
  </si>
  <si>
    <t>Dover Corporation</t>
  </si>
  <si>
    <t>Dow Inc.</t>
  </si>
  <si>
    <t>DTE Energy</t>
  </si>
  <si>
    <t>Duke Energy</t>
  </si>
  <si>
    <t>Duke Realty</t>
  </si>
  <si>
    <t>杜邦股份</t>
  </si>
  <si>
    <t>DXC Technology</t>
  </si>
  <si>
    <t>Eastman Chemical Company</t>
  </si>
  <si>
    <t>伊顿 (美国公司)</t>
  </si>
  <si>
    <t>eBay</t>
  </si>
  <si>
    <t>艺康集团</t>
  </si>
  <si>
    <t>Edison International</t>
  </si>
  <si>
    <t>爱德华生命科学</t>
  </si>
  <si>
    <t>艺电</t>
  </si>
  <si>
    <t>艾默生电气公司</t>
  </si>
  <si>
    <t>Enphase Energy</t>
  </si>
  <si>
    <t>Entergy</t>
  </si>
  <si>
    <t>EOG Resources</t>
  </si>
  <si>
    <t>Equifax</t>
  </si>
  <si>
    <t>Equinix</t>
  </si>
  <si>
    <t>Equity Residential</t>
  </si>
  <si>
    <t>Essex Property Trust</t>
  </si>
  <si>
    <t>雅诗兰黛</t>
  </si>
  <si>
    <t>Etsy</t>
  </si>
  <si>
    <t>Evergy</t>
  </si>
  <si>
    <t>Eversource Energy</t>
  </si>
  <si>
    <t>Everest Re</t>
  </si>
  <si>
    <t>艾索伦电力公司</t>
  </si>
  <si>
    <t>Expedia公司</t>
  </si>
  <si>
    <t>Expeditors International</t>
  </si>
  <si>
    <t>Extra Space Storage</t>
  </si>
  <si>
    <t>埃克森美孚</t>
  </si>
  <si>
    <t>F5网络公司</t>
  </si>
  <si>
    <t>Facebook公司</t>
  </si>
  <si>
    <t>快扣</t>
  </si>
  <si>
    <t>Federal Realty Investment Trust</t>
  </si>
  <si>
    <t>联邦快递</t>
  </si>
  <si>
    <t>FIS (company)</t>
  </si>
  <si>
    <t>五三银行</t>
  </si>
  <si>
    <t>FirstEnergy</t>
  </si>
  <si>
    <t>First Republic Bank</t>
  </si>
  <si>
    <t>Fiserv</t>
  </si>
  <si>
    <t>Fleetcor</t>
  </si>
  <si>
    <t>FMC Corporation</t>
  </si>
  <si>
    <t>福特汽车</t>
  </si>
  <si>
    <t>Fortinet</t>
  </si>
  <si>
    <t>Fortive</t>
  </si>
  <si>
    <t>Fortune Brands Home &amp; Security</t>
  </si>
  <si>
    <t>福斯公司 (Class A)</t>
  </si>
  <si>
    <t>福斯公司 (Class B)</t>
  </si>
  <si>
    <t>Franklin Templeton Investments</t>
  </si>
  <si>
    <t>费利浦·麦克莫兰铜金公司</t>
  </si>
  <si>
    <t>Gap</t>
  </si>
  <si>
    <t>Garmin</t>
  </si>
  <si>
    <t>高德纳咨询公司</t>
  </si>
  <si>
    <t>Generac Holdings</t>
  </si>
  <si>
    <t>通用动力</t>
  </si>
  <si>
    <t>通用电气</t>
  </si>
  <si>
    <t>通用磨坊</t>
  </si>
  <si>
    <t>通用汽车</t>
  </si>
  <si>
    <t>Genuine Parts Company</t>
  </si>
  <si>
    <t>吉利德科学</t>
  </si>
  <si>
    <t>Globe Life</t>
  </si>
  <si>
    <t>Global Payments</t>
  </si>
  <si>
    <t>W. W. Grainger</t>
  </si>
  <si>
    <t>哈里伯顿</t>
  </si>
  <si>
    <t>Hanesbrands</t>
  </si>
  <si>
    <t>The Hartford</t>
  </si>
  <si>
    <t>孩之宝</t>
  </si>
  <si>
    <t>HCA Healthcare</t>
  </si>
  <si>
    <t>Healthpeak Properties</t>
  </si>
  <si>
    <t>汉瑞祥</t>
  </si>
  <si>
    <t>好时</t>
  </si>
  <si>
    <t>Hess Corporation</t>
  </si>
  <si>
    <t>慧与科技</t>
  </si>
  <si>
    <t>希尔顿全球酒店集团</t>
  </si>
  <si>
    <t>Hologic</t>
  </si>
  <si>
    <t>荷美尔</t>
  </si>
  <si>
    <t>Host Hotels &amp; Resorts</t>
  </si>
  <si>
    <t>Howmet Aerospace</t>
  </si>
  <si>
    <t>惠普</t>
  </si>
  <si>
    <t>Humana</t>
  </si>
  <si>
    <t>Huntington Bancshares</t>
  </si>
  <si>
    <t>亨廷顿·英格尔斯工业</t>
  </si>
  <si>
    <t>IDEX Corporation</t>
  </si>
  <si>
    <t>爱德士</t>
  </si>
  <si>
    <t>IHS Markit</t>
  </si>
  <si>
    <t>伊利诺伊州工具厂股份</t>
  </si>
  <si>
    <t>Illumina</t>
  </si>
  <si>
    <t>因赛特</t>
  </si>
  <si>
    <t>Ingersoll Rand</t>
  </si>
  <si>
    <t>洲际交易所集团</t>
  </si>
  <si>
    <t>国际纸业</t>
  </si>
  <si>
    <t>Interpublic</t>
  </si>
  <si>
    <t>International Flavors &amp; Fragrances</t>
  </si>
  <si>
    <t>Intuit</t>
  </si>
  <si>
    <t>直觉手术</t>
  </si>
  <si>
    <t>Invesco</t>
  </si>
  <si>
    <t>IPG Photonics</t>
  </si>
  <si>
    <t>昆泰</t>
  </si>
  <si>
    <t>Iron Mountain (company)</t>
  </si>
  <si>
    <t>Jack Henry &amp; Associates</t>
  </si>
  <si>
    <t>Jacobs Engineering Group</t>
  </si>
  <si>
    <t>J. B. Hunt</t>
  </si>
  <si>
    <t>The J.M. Smucker Company</t>
  </si>
  <si>
    <t>强生公司</t>
  </si>
  <si>
    <t>江森自控</t>
  </si>
  <si>
    <t>瞻博网络</t>
  </si>
  <si>
    <t>Kansas City Southern (company)</t>
  </si>
  <si>
    <t>家乐氏</t>
  </si>
  <si>
    <t>钥匙银行</t>
  </si>
  <si>
    <t>是德科技</t>
  </si>
  <si>
    <t>金百利克拉克公司</t>
  </si>
  <si>
    <t>Kimco Realty</t>
  </si>
  <si>
    <t>Kinder Morgan</t>
  </si>
  <si>
    <t>科磊</t>
  </si>
  <si>
    <t>卡夫亨氏</t>
  </si>
  <si>
    <t>克罗格</t>
  </si>
  <si>
    <t>L3Harris Technologies</t>
  </si>
  <si>
    <t>LabCorp</t>
  </si>
  <si>
    <t>泛林集团</t>
  </si>
  <si>
    <t>蓝威斯顿</t>
  </si>
  <si>
    <t>拉斯维加斯金沙集团</t>
  </si>
  <si>
    <t>Leggett &amp; Platt</t>
  </si>
  <si>
    <t>Leidos</t>
  </si>
  <si>
    <t>Lennar Corporation</t>
  </si>
  <si>
    <t>礼来公司</t>
  </si>
  <si>
    <t>Lincoln National Corporation</t>
  </si>
  <si>
    <t>林德集团</t>
  </si>
  <si>
    <t>理想国演艺</t>
  </si>
  <si>
    <t>LKQ Corporation</t>
  </si>
  <si>
    <t>洛克希德·马丁</t>
  </si>
  <si>
    <t>Loews Corporation</t>
  </si>
  <si>
    <t>Lowe's</t>
  </si>
  <si>
    <t>Lumen Technologies</t>
  </si>
  <si>
    <t>LyondellBasell</t>
  </si>
  <si>
    <t>M&amp;T Bank</t>
  </si>
  <si>
    <t>马拉松石油</t>
  </si>
  <si>
    <t>Marathon Petroleum</t>
  </si>
  <si>
    <t>MarketAxess</t>
  </si>
  <si>
    <t>万豪国际</t>
  </si>
  <si>
    <t>Marsh McLennan</t>
  </si>
  <si>
    <t>Martin Marietta Inc.</t>
  </si>
  <si>
    <t>Masco</t>
  </si>
  <si>
    <t>万事达卡</t>
  </si>
  <si>
    <t>味可美</t>
  </si>
  <si>
    <t>McKesson Corporation</t>
  </si>
  <si>
    <t>美敦力</t>
  </si>
  <si>
    <t>大都会人寿保险</t>
  </si>
  <si>
    <t>梅特勒-托利多</t>
  </si>
  <si>
    <t>美高梅国际酒店集团</t>
  </si>
  <si>
    <t>微芯片科技</t>
  </si>
  <si>
    <t>美光科技</t>
  </si>
  <si>
    <t>Mid-America Apartment Communities</t>
  </si>
  <si>
    <t>莫德纳</t>
  </si>
  <si>
    <t>Mohawk Industries</t>
  </si>
  <si>
    <t>Molson Coors Beverage Company</t>
  </si>
  <si>
    <t>亿滋国际</t>
  </si>
  <si>
    <t>Monolithic Power Systems</t>
  </si>
  <si>
    <t>怪物饮料</t>
  </si>
  <si>
    <t>穆迪</t>
  </si>
  <si>
    <t>摩根士丹利</t>
  </si>
  <si>
    <t>The Mosaic Company</t>
  </si>
  <si>
    <t>摩托罗拉系统</t>
  </si>
  <si>
    <t>明晟</t>
  </si>
  <si>
    <t>纳斯达克</t>
  </si>
  <si>
    <t>NetApp</t>
  </si>
  <si>
    <t>Netflix</t>
  </si>
  <si>
    <t>诺威品牌</t>
  </si>
  <si>
    <t>纽蒙特黄金公司</t>
  </si>
  <si>
    <t>新闻集团 (Class A)</t>
  </si>
  <si>
    <t>新闻集团 (Class B)</t>
  </si>
  <si>
    <t>NextEra Energy</t>
  </si>
  <si>
    <t>尼尔森NV</t>
  </si>
  <si>
    <t>Nike</t>
  </si>
  <si>
    <t>NiSource</t>
  </si>
  <si>
    <t>诺福克南方铁路</t>
  </si>
  <si>
    <t>北方信托银行</t>
  </si>
  <si>
    <t>诺斯洛普·格鲁门</t>
  </si>
  <si>
    <t>诺顿LifeLock</t>
  </si>
  <si>
    <t>Norwegian Cruise Line Holdings</t>
  </si>
  <si>
    <t>NOV Inc.</t>
  </si>
  <si>
    <t>NRG Energy</t>
  </si>
  <si>
    <t>Nucor</t>
  </si>
  <si>
    <t>英伟达</t>
  </si>
  <si>
    <t>NVR, Inc.</t>
  </si>
  <si>
    <t>恩智浦半导体</t>
  </si>
  <si>
    <t>O'Reilly Auto Parts</t>
  </si>
  <si>
    <t>西方石油公司</t>
  </si>
  <si>
    <t>Old Dominion Freight Line</t>
  </si>
  <si>
    <t>宏盟集团</t>
  </si>
  <si>
    <t>Oneok</t>
  </si>
  <si>
    <t>甲骨文公司</t>
  </si>
  <si>
    <t>欧加农国际</t>
  </si>
  <si>
    <t>奥的斯电梯公司</t>
  </si>
  <si>
    <t>帕卡</t>
  </si>
  <si>
    <t>Packaging Corporation of America</t>
  </si>
  <si>
    <t>Parker Hannifin</t>
  </si>
  <si>
    <t>沛齐</t>
  </si>
  <si>
    <t>Paycom</t>
  </si>
  <si>
    <t>PayPal</t>
  </si>
  <si>
    <t>Penn National Gaming</t>
  </si>
  <si>
    <t>Pentair</t>
  </si>
  <si>
    <t>People's United Financial</t>
  </si>
  <si>
    <t>百事公司</t>
  </si>
  <si>
    <t>珀金埃尔默</t>
  </si>
  <si>
    <t>Perrigo</t>
  </si>
  <si>
    <t>辉瑞</t>
  </si>
  <si>
    <t>菲利普莫里斯国际</t>
  </si>
  <si>
    <t>Phillips 66</t>
  </si>
  <si>
    <t>Pinnacle West Capital</t>
  </si>
  <si>
    <t>Pioneer Natural Resources</t>
  </si>
  <si>
    <t>PNC金融服务集团</t>
  </si>
  <si>
    <t>Pool Corporation</t>
  </si>
  <si>
    <t>PPG工业集团</t>
  </si>
  <si>
    <t>PPL Corporation</t>
  </si>
  <si>
    <t>美国信安金融集团</t>
  </si>
  <si>
    <t>Progressive Corporation</t>
  </si>
  <si>
    <t>Prologis</t>
  </si>
  <si>
    <t>Prudential Financial</t>
  </si>
  <si>
    <t>PTC (软件公司)</t>
  </si>
  <si>
    <t>Public Service Enterprise Group</t>
  </si>
  <si>
    <t>Public Storage</t>
  </si>
  <si>
    <t>PulteGroup</t>
  </si>
  <si>
    <t>PVH (company)</t>
  </si>
  <si>
    <t>Qorvo</t>
  </si>
  <si>
    <t>Quanta Services</t>
  </si>
  <si>
    <t>高通</t>
  </si>
  <si>
    <t>Quest Diagnostics</t>
  </si>
  <si>
    <t>拉夫·劳伦马球</t>
  </si>
  <si>
    <t>Raymond James Financial</t>
  </si>
  <si>
    <t>雷神技术公司</t>
  </si>
  <si>
    <t>Realty Income</t>
  </si>
  <si>
    <t>Regency Centers</t>
  </si>
  <si>
    <t>再生元制药</t>
  </si>
  <si>
    <t>Regions Financial Corporation</t>
  </si>
  <si>
    <t>Republic Services</t>
  </si>
  <si>
    <t>ResMed</t>
  </si>
  <si>
    <t>Robert Half International</t>
  </si>
  <si>
    <t>洛克威尔自动化公司</t>
  </si>
  <si>
    <t>Rollins, Inc.</t>
  </si>
  <si>
    <t>Roper Technologies</t>
  </si>
  <si>
    <t>罗斯百货</t>
  </si>
  <si>
    <t>皇家加勒比游轮</t>
  </si>
  <si>
    <t>标普全球</t>
  </si>
  <si>
    <t>SBA Communications</t>
  </si>
  <si>
    <t>斯伦贝谢有限公司</t>
  </si>
  <si>
    <t>希捷科技</t>
  </si>
  <si>
    <t>Sealed Air</t>
  </si>
  <si>
    <t>Sempra Energy</t>
  </si>
  <si>
    <t>ServiceNow</t>
  </si>
  <si>
    <t>Sherwin-Williams</t>
  </si>
  <si>
    <t>Simon Property Group</t>
  </si>
  <si>
    <t>Skyworks Solutions</t>
  </si>
  <si>
    <t>Snap-on</t>
  </si>
  <si>
    <t>美国南方电力公司</t>
  </si>
  <si>
    <t>西南航空</t>
  </si>
  <si>
    <t>史丹利百得</t>
  </si>
  <si>
    <t>星巴克</t>
  </si>
  <si>
    <t>道富公司</t>
  </si>
  <si>
    <t>Steris</t>
  </si>
  <si>
    <t>史赛克</t>
  </si>
  <si>
    <t>硅谷银行</t>
  </si>
  <si>
    <t>Synchrony Financial</t>
  </si>
  <si>
    <t>新思科技</t>
  </si>
  <si>
    <t>Sysco</t>
  </si>
  <si>
    <t>Bio-Techne</t>
  </si>
  <si>
    <t>T-Mobile美国</t>
  </si>
  <si>
    <t>普徕仕</t>
  </si>
  <si>
    <t>Take-Two Interactive</t>
  </si>
  <si>
    <t>挂毯公司</t>
  </si>
  <si>
    <t>目标百货</t>
  </si>
  <si>
    <t>泰科电子</t>
  </si>
  <si>
    <t>Teledyne Technologies</t>
  </si>
  <si>
    <t>Teleflex</t>
  </si>
  <si>
    <t>泰瑞达</t>
  </si>
  <si>
    <t>特斯拉</t>
  </si>
  <si>
    <t>德州仪器</t>
  </si>
  <si>
    <t>德事隆</t>
  </si>
  <si>
    <t>赛默飞世尔科技</t>
  </si>
  <si>
    <t>TJX Companies</t>
  </si>
  <si>
    <t>牵引机供应公司</t>
  </si>
  <si>
    <t>Trane Technologies</t>
  </si>
  <si>
    <t>TransDigm Group</t>
  </si>
  <si>
    <t>旅行家集团</t>
  </si>
  <si>
    <t>天宝导航</t>
  </si>
  <si>
    <t>Truist Financial</t>
  </si>
  <si>
    <t>Twitter</t>
  </si>
  <si>
    <t>Tyler Technologies</t>
  </si>
  <si>
    <t>泰森食品</t>
  </si>
  <si>
    <t>UDR, Inc.</t>
  </si>
  <si>
    <t>犹他美容</t>
  </si>
  <si>
    <t>U.S. Bancorp</t>
  </si>
  <si>
    <t>Under Armour (Class A)</t>
  </si>
  <si>
    <t>Under Armour (Class C)</t>
  </si>
  <si>
    <t>Union Pacific Corporation</t>
  </si>
  <si>
    <t>United Airlines Holdings</t>
  </si>
  <si>
    <t>联合包裹服务</t>
  </si>
  <si>
    <t>United Rentals</t>
  </si>
  <si>
    <t>Universal Health Services</t>
  </si>
  <si>
    <t>Unum</t>
  </si>
  <si>
    <t>瓦莱罗能源</t>
  </si>
  <si>
    <t>Ventas (company)</t>
  </si>
  <si>
    <t>威瑞信</t>
  </si>
  <si>
    <t>Verisk Analytics</t>
  </si>
  <si>
    <t>威讯通讯</t>
  </si>
  <si>
    <t>福泰制药</t>
  </si>
  <si>
    <t>威富公司</t>
  </si>
  <si>
    <t>维亚康姆CBS</t>
  </si>
  <si>
    <t>Viatris</t>
  </si>
  <si>
    <t>Visa公司</t>
  </si>
  <si>
    <t>Vornado Realty Trust</t>
  </si>
  <si>
    <t>Vulcan Materials Company</t>
  </si>
  <si>
    <t>W. R. Berkley Corporation</t>
  </si>
  <si>
    <t>西屋制动公司</t>
  </si>
  <si>
    <t>沃尔格林联合博姿</t>
  </si>
  <si>
    <t>华特迪士尼公司</t>
  </si>
  <si>
    <t>Waste Management (corporation)</t>
  </si>
  <si>
    <t>Waters Corporation</t>
  </si>
  <si>
    <t>WEC Energy Group</t>
  </si>
  <si>
    <t>富国银行集团</t>
  </si>
  <si>
    <t>Welltower</t>
  </si>
  <si>
    <t>West Pharmaceutical Services</t>
  </si>
  <si>
    <t>西部数据</t>
  </si>
  <si>
    <t>西联汇款</t>
  </si>
  <si>
    <t>WestRock</t>
  </si>
  <si>
    <t>惠好</t>
  </si>
  <si>
    <t>惠而浦</t>
  </si>
  <si>
    <t>Williams Companies</t>
  </si>
  <si>
    <t>韦莱韬悦</t>
  </si>
  <si>
    <t>永利度假村</t>
  </si>
  <si>
    <t>Xcel Energy</t>
  </si>
  <si>
    <t>赛灵思</t>
  </si>
  <si>
    <t>Xylem Inc.</t>
  </si>
  <si>
    <t>百胜餐饮集团</t>
  </si>
  <si>
    <t>斑马技术公司</t>
  </si>
  <si>
    <t>捷迈邦美</t>
  </si>
  <si>
    <t>Zions Bancorporation</t>
  </si>
  <si>
    <t>硕腾</t>
  </si>
  <si>
    <t>爱奇科技</t>
  </si>
  <si>
    <t>亚马逊</t>
  </si>
  <si>
    <t>艾司摩尔</t>
  </si>
  <si>
    <t>艾特莱森软件</t>
  </si>
  <si>
    <t>百度</t>
  </si>
  <si>
    <t>Check Point</t>
  </si>
  <si>
    <t>克帕特</t>
  </si>
  <si>
    <t>好市多</t>
  </si>
  <si>
    <t>CrowdStrike</t>
  </si>
  <si>
    <t>CSX公司</t>
  </si>
  <si>
    <t>DocuSign</t>
  </si>
  <si>
    <t>京东</t>
  </si>
  <si>
    <t>Keurig Dr Pepper</t>
  </si>
  <si>
    <t>露露柠檬</t>
  </si>
  <si>
    <t>美满电子科技</t>
  </si>
  <si>
    <t>Match Group</t>
  </si>
  <si>
    <t>美卡多</t>
  </si>
  <si>
    <t>网易</t>
  </si>
  <si>
    <t>辉达</t>
  </si>
  <si>
    <t>奥莱利</t>
  </si>
  <si>
    <t>Okta, Inc.</t>
  </si>
  <si>
    <t>Peloton Interactive</t>
  </si>
  <si>
    <t>拼多多</t>
  </si>
  <si>
    <t>西雅图遗传</t>
  </si>
  <si>
    <t>天狼星XM</t>
  </si>
  <si>
    <t>思佳讯</t>
  </si>
  <si>
    <t>Splunk</t>
  </si>
  <si>
    <t>携程旅行网</t>
  </si>
  <si>
    <t>威瑞斯克</t>
  </si>
  <si>
    <t>Workday</t>
  </si>
  <si>
    <t>埃克西尔</t>
  </si>
  <si>
    <t>Zoom</t>
  </si>
  <si>
    <t>道指</t>
  </si>
  <si>
    <r>
      <rPr>
        <b/>
        <sz val="11"/>
        <color theme="1"/>
        <rFont val="宋体"/>
        <charset val="134"/>
      </rPr>
      <t>最新价</t>
    </r>
    <r>
      <rPr>
        <b/>
        <sz val="11"/>
        <color theme="1"/>
        <rFont val="Times New Roman"/>
        <charset val="134"/>
      </rPr>
      <t>(</t>
    </r>
    <r>
      <rPr>
        <b/>
        <sz val="11"/>
        <color theme="1"/>
        <rFont val="宋体"/>
        <charset val="134"/>
      </rPr>
      <t>美元</t>
    </r>
    <r>
      <rPr>
        <b/>
        <sz val="11"/>
        <color theme="1"/>
        <rFont val="Times New Roman"/>
        <charset val="134"/>
      </rPr>
      <t>)</t>
    </r>
  </si>
  <si>
    <r>
      <rPr>
        <b/>
        <sz val="11"/>
        <color theme="1"/>
        <rFont val="宋体"/>
        <charset val="134"/>
      </rPr>
      <t>涨跌幅</t>
    </r>
  </si>
  <si>
    <r>
      <rPr>
        <b/>
        <sz val="11"/>
        <color theme="1"/>
        <rFont val="宋体"/>
        <charset val="134"/>
      </rPr>
      <t>最高</t>
    </r>
  </si>
  <si>
    <r>
      <rPr>
        <b/>
        <sz val="11"/>
        <color theme="1"/>
        <rFont val="宋体"/>
        <charset val="134"/>
      </rPr>
      <t>最低</t>
    </r>
  </si>
  <si>
    <r>
      <rPr>
        <b/>
        <sz val="11"/>
        <color theme="1"/>
        <rFont val="宋体"/>
        <charset val="134"/>
      </rPr>
      <t>昨收</t>
    </r>
  </si>
  <si>
    <r>
      <rPr>
        <b/>
        <sz val="11"/>
        <color theme="1"/>
        <rFont val="宋体"/>
        <charset val="134"/>
      </rPr>
      <t>成交量</t>
    </r>
  </si>
  <si>
    <r>
      <rPr>
        <b/>
        <sz val="11"/>
        <color theme="1"/>
        <rFont val="宋体"/>
        <charset val="134"/>
      </rPr>
      <t>资讯</t>
    </r>
  </si>
  <si>
    <t>https://quote.hexun.com/usastock/xqstock.aspx?market=1</t>
  </si>
  <si>
    <t>维基百科：</t>
  </si>
  <si>
    <t>公司（中）</t>
  </si>
  <si>
    <t>公司（英）</t>
  </si>
  <si>
    <t>交易所</t>
  </si>
  <si>
    <t>股票代号</t>
  </si>
  <si>
    <t>链接1中</t>
  </si>
  <si>
    <t>富途中</t>
  </si>
  <si>
    <t>行业类别</t>
  </si>
  <si>
    <t>加入时间</t>
  </si>
  <si>
    <t>指数权重</t>
  </si>
  <si>
    <t>注释</t>
  </si>
  <si>
    <r>
      <rPr>
        <b/>
        <sz val="11"/>
        <color theme="1"/>
        <rFont val="等线"/>
        <charset val="134"/>
      </rPr>
      <t>富途</t>
    </r>
    <r>
      <rPr>
        <b/>
        <sz val="11"/>
        <color theme="1"/>
        <rFont val="宋体"/>
        <charset val="134"/>
      </rPr>
      <t>：</t>
    </r>
  </si>
  <si>
    <r>
      <rPr>
        <b/>
        <sz val="11"/>
        <color theme="1"/>
        <rFont val="等线"/>
        <charset val="134"/>
      </rPr>
      <t>维基中</t>
    </r>
  </si>
  <si>
    <r>
      <rPr>
        <b/>
        <sz val="11"/>
        <color theme="1"/>
        <rFont val="等线"/>
        <charset val="134"/>
      </rPr>
      <t>链接</t>
    </r>
    <r>
      <rPr>
        <b/>
        <sz val="11"/>
        <color theme="1"/>
        <rFont val="Times New Roman"/>
        <charset val="134"/>
      </rPr>
      <t>1</t>
    </r>
    <r>
      <rPr>
        <b/>
        <sz val="11"/>
        <color theme="1"/>
        <rFont val="等线"/>
        <charset val="134"/>
      </rPr>
      <t>中</t>
    </r>
  </si>
  <si>
    <r>
      <rPr>
        <sz val="11"/>
        <color theme="1"/>
        <rFont val="宋体"/>
        <charset val="134"/>
      </rPr>
      <t>联合健康</t>
    </r>
  </si>
  <si>
    <r>
      <rPr>
        <sz val="11"/>
        <color theme="1"/>
        <rFont val="宋体"/>
        <charset val="134"/>
      </rPr>
      <t>新闻</t>
    </r>
  </si>
  <si>
    <t>NYSE</t>
  </si>
  <si>
    <t>综合企业</t>
  </si>
  <si>
    <t>时为明尼苏达矿业与制造公司</t>
  </si>
  <si>
    <r>
      <rPr>
        <sz val="11"/>
        <color theme="1"/>
        <rFont val="宋体"/>
        <charset val="134"/>
      </rPr>
      <t>高盛</t>
    </r>
  </si>
  <si>
    <t>American Express</t>
  </si>
  <si>
    <t>金融服务</t>
  </si>
  <si>
    <r>
      <rPr>
        <sz val="11"/>
        <color theme="1"/>
        <rFont val="宋体"/>
        <charset val="134"/>
      </rPr>
      <t>家得宝</t>
    </r>
  </si>
  <si>
    <t>Apple</t>
  </si>
  <si>
    <t>NASDAQ</t>
  </si>
  <si>
    <t>消费电子产品</t>
  </si>
  <si>
    <r>
      <rPr>
        <sz val="11"/>
        <color theme="1"/>
        <rFont val="宋体"/>
        <charset val="134"/>
      </rPr>
      <t>微软</t>
    </r>
  </si>
  <si>
    <t>Boeing</t>
  </si>
  <si>
    <t>航空制造及国防</t>
  </si>
  <si>
    <r>
      <rPr>
        <sz val="11"/>
        <color theme="1"/>
        <rFont val="宋体"/>
        <charset val="134"/>
      </rPr>
      <t>麦当劳</t>
    </r>
  </si>
  <si>
    <t>Caterpillar</t>
  </si>
  <si>
    <t>建筑及采矿设备</t>
  </si>
  <si>
    <r>
      <rPr>
        <sz val="11"/>
        <color theme="1"/>
        <rFont val="宋体"/>
        <charset val="134"/>
      </rPr>
      <t>维萨卡</t>
    </r>
  </si>
  <si>
    <t>Chevron</t>
  </si>
  <si>
    <t>石油与天然气</t>
  </si>
  <si>
    <t>该公司于1930-07-18至1999-11-01也曾是道琼斯工业平均指数的成分股[注 1]</t>
  </si>
  <si>
    <r>
      <rPr>
        <sz val="11"/>
        <color theme="1"/>
        <rFont val="宋体"/>
        <charset val="134"/>
      </rPr>
      <t>波音</t>
    </r>
  </si>
  <si>
    <t>Cisco Systems</t>
  </si>
  <si>
    <t>计算机网络</t>
  </si>
  <si>
    <r>
      <rPr>
        <sz val="11"/>
        <color theme="1"/>
        <rFont val="宋体"/>
        <charset val="134"/>
      </rPr>
      <t>卡特彼勒</t>
    </r>
  </si>
  <si>
    <t>Coca-Cola</t>
  </si>
  <si>
    <t>饮料</t>
  </si>
  <si>
    <t>该公司于1932-05-26至1935-11-20也曾是道琼斯工业平均指数的成分股</t>
  </si>
  <si>
    <t>化学工业</t>
  </si>
  <si>
    <t>于2019-4-1从陶氏杜邦拆出，作为一家上市公司纳入道琼斯工业平均指数。</t>
  </si>
  <si>
    <r>
      <rPr>
        <sz val="11"/>
        <color theme="1"/>
        <rFont val="宋体"/>
        <charset val="134"/>
      </rPr>
      <t>华特迪士尼</t>
    </r>
  </si>
  <si>
    <t>Goldman Sachs</t>
  </si>
  <si>
    <t>银行、金融服务</t>
  </si>
  <si>
    <r>
      <rPr>
        <sz val="11"/>
        <color theme="1"/>
        <rFont val="宋体"/>
        <charset val="134"/>
      </rPr>
      <t>美国运通</t>
    </r>
  </si>
  <si>
    <t>The Home Depot</t>
  </si>
  <si>
    <t>零售</t>
  </si>
  <si>
    <r>
      <rPr>
        <sz val="11"/>
        <color theme="1"/>
        <rFont val="宋体"/>
        <charset val="134"/>
      </rPr>
      <t>摩根大通</t>
    </r>
  </si>
  <si>
    <t>Honeywell International</t>
  </si>
  <si>
    <r>
      <rPr>
        <sz val="11"/>
        <color theme="1"/>
        <rFont val="宋体"/>
        <charset val="134"/>
      </rPr>
      <t>强生</t>
    </r>
  </si>
  <si>
    <t>电子计算机及技术</t>
  </si>
  <si>
    <t>该公司于1932-05-26至1939-03-04也曾是道琼斯工业平均指数的成分股</t>
  </si>
  <si>
    <r>
      <rPr>
        <sz val="11"/>
        <color theme="1"/>
        <rFont val="宋体"/>
        <charset val="134"/>
      </rPr>
      <t>旅行者财产险集团</t>
    </r>
  </si>
  <si>
    <t>Intel</t>
  </si>
  <si>
    <t>半导体</t>
  </si>
  <si>
    <r>
      <rPr>
        <sz val="11"/>
        <color theme="1"/>
        <rFont val="宋体"/>
        <charset val="134"/>
      </rPr>
      <t>耐克</t>
    </r>
  </si>
  <si>
    <t>Johnson &amp; Johnson</t>
  </si>
  <si>
    <t>制药</t>
  </si>
  <si>
    <t>JPMorgan Chase</t>
  </si>
  <si>
    <t>银行</t>
  </si>
  <si>
    <r>
      <rPr>
        <sz val="11"/>
        <color theme="1"/>
        <rFont val="宋体"/>
        <charset val="134"/>
      </rPr>
      <t>宝洁</t>
    </r>
  </si>
  <si>
    <t>McDonald's</t>
  </si>
  <si>
    <t>快餐</t>
  </si>
  <si>
    <r>
      <rPr>
        <sz val="11"/>
        <color theme="1"/>
        <rFont val="宋体"/>
        <charset val="134"/>
      </rPr>
      <t>沃尔玛</t>
    </r>
  </si>
  <si>
    <t>Merck Sharp &amp; Dohme</t>
  </si>
  <si>
    <r>
      <rPr>
        <sz val="11"/>
        <color theme="1"/>
        <rFont val="宋体"/>
        <charset val="134"/>
      </rPr>
      <t>雪佛龙</t>
    </r>
  </si>
  <si>
    <t>Microsoft</t>
  </si>
  <si>
    <t>软件</t>
  </si>
  <si>
    <r>
      <rPr>
        <sz val="11"/>
        <color theme="1"/>
        <rFont val="宋体"/>
        <charset val="134"/>
      </rPr>
      <t>通用电气</t>
    </r>
  </si>
  <si>
    <t>服装</t>
  </si>
  <si>
    <r>
      <rPr>
        <sz val="11"/>
        <color theme="1"/>
        <rFont val="宋体"/>
        <charset val="134"/>
      </rPr>
      <t>默克集团</t>
    </r>
  </si>
  <si>
    <t>Procter &amp; Gamble</t>
  </si>
  <si>
    <t>消费品</t>
  </si>
  <si>
    <r>
      <rPr>
        <sz val="11"/>
        <color theme="1"/>
        <rFont val="宋体"/>
        <charset val="134"/>
      </rPr>
      <t>杜邦</t>
    </r>
  </si>
  <si>
    <t>Salesforce.com</t>
  </si>
  <si>
    <t>云端服务</t>
  </si>
  <si>
    <r>
      <rPr>
        <sz val="11"/>
        <color theme="1"/>
        <rFont val="宋体"/>
        <charset val="134"/>
      </rPr>
      <t>埃克森美孚</t>
    </r>
  </si>
  <si>
    <t>Travelers</t>
  </si>
  <si>
    <t>保险</t>
  </si>
  <si>
    <r>
      <rPr>
        <sz val="11"/>
        <color theme="1"/>
        <rFont val="宋体"/>
        <charset val="134"/>
      </rPr>
      <t>思科</t>
    </r>
  </si>
  <si>
    <t>UnitedHealth Group</t>
  </si>
  <si>
    <t>保健管理</t>
  </si>
  <si>
    <r>
      <rPr>
        <sz val="11"/>
        <color theme="1"/>
        <rFont val="宋体"/>
        <charset val="134"/>
      </rPr>
      <t>可口可乐</t>
    </r>
  </si>
  <si>
    <t>Verizon</t>
  </si>
  <si>
    <t>电信</t>
  </si>
  <si>
    <r>
      <rPr>
        <sz val="11"/>
        <color theme="1"/>
        <rFont val="宋体"/>
        <charset val="134"/>
      </rPr>
      <t>英特尔</t>
    </r>
  </si>
  <si>
    <t>Visa</t>
  </si>
  <si>
    <t>零售银行</t>
  </si>
  <si>
    <r>
      <rPr>
        <sz val="11"/>
        <color theme="1"/>
        <rFont val="宋体"/>
        <charset val="134"/>
      </rPr>
      <t>威瑞森</t>
    </r>
  </si>
  <si>
    <t>Walgreens Boots Alliance</t>
  </si>
  <si>
    <r>
      <rPr>
        <sz val="11"/>
        <color theme="1"/>
        <rFont val="宋体"/>
        <charset val="134"/>
      </rPr>
      <t>辉瑞制药</t>
    </r>
  </si>
  <si>
    <t>Walmart Inc</t>
  </si>
  <si>
    <r>
      <rPr>
        <sz val="11"/>
        <color theme="1"/>
        <rFont val="宋体"/>
        <charset val="134"/>
      </rPr>
      <t>美国电话电报</t>
    </r>
  </si>
  <si>
    <t>Walt Disney</t>
  </si>
  <si>
    <t>广播及娱乐</t>
  </si>
  <si>
    <t>公司</t>
  </si>
  <si>
    <t>加入日期</t>
  </si>
  <si>
    <t>全球行业分类标准部门</t>
  </si>
  <si>
    <t>全球行业分类标准子行业</t>
  </si>
  <si>
    <t>通讯服务</t>
  </si>
  <si>
    <t>互动家庭娱乐</t>
  </si>
  <si>
    <t>信息技术</t>
  </si>
  <si>
    <t>应用软件</t>
  </si>
  <si>
    <t>卫生保健</t>
  </si>
  <si>
    <t>卫生保健用品</t>
  </si>
  <si>
    <t>互动媒体与服务</t>
  </si>
  <si>
    <t>非必需消费品</t>
  </si>
  <si>
    <t>互联网与直销零售</t>
  </si>
  <si>
    <t>公共事业</t>
  </si>
  <si>
    <t>电气事业</t>
  </si>
  <si>
    <t>生物技术</t>
  </si>
  <si>
    <t>技术硬件、存储和外部设备</t>
  </si>
  <si>
    <t>半导体设备</t>
  </si>
  <si>
    <t>数据处理和外包服务</t>
  </si>
  <si>
    <t>技术分销商</t>
  </si>
  <si>
    <t>卫生保健技术</t>
  </si>
  <si>
    <t>有线和卫星</t>
  </si>
  <si>
    <t>工业</t>
  </si>
  <si>
    <t>综合支持服务</t>
  </si>
  <si>
    <t>通信设备</t>
  </si>
  <si>
    <t>信息技术咨询和其他服务</t>
  </si>
  <si>
    <t>必需品</t>
  </si>
  <si>
    <t>大型超市和超级购物中心</t>
  </si>
  <si>
    <t>铁路</t>
  </si>
  <si>
    <t>保健设备</t>
  </si>
  <si>
    <t>百货商店</t>
  </si>
  <si>
    <t>复合公共事业</t>
  </si>
  <si>
    <t>建筑产品</t>
  </si>
  <si>
    <t>影视娱乐</t>
  </si>
  <si>
    <t>工业集团</t>
  </si>
  <si>
    <t>生命科学工具与服务</t>
  </si>
  <si>
    <t>软饮料</t>
  </si>
  <si>
    <t>包装食品和肉类</t>
  </si>
  <si>
    <t>服装、配饰和奢侈品</t>
  </si>
  <si>
    <t>酒店、度假村与邮轮公司</t>
  </si>
  <si>
    <t>系统软件</t>
  </si>
  <si>
    <t>专卖店</t>
  </si>
  <si>
    <t>建筑机械与重型卡车</t>
  </si>
  <si>
    <t>休闲产品</t>
  </si>
  <si>
    <t>服装零售</t>
  </si>
  <si>
    <t>广播</t>
  </si>
  <si>
    <t>餐厅</t>
  </si>
  <si>
    <t>无线电信服务</t>
  </si>
  <si>
    <t>汽车制造商</t>
  </si>
  <si>
    <t>互联网服务与基础设施</t>
  </si>
  <si>
    <t>研究与咨询服务</t>
  </si>
  <si>
    <t>药品零售</t>
  </si>
  <si>
    <t>成立年份</t>
  </si>
  <si>
    <t>2013 (1888)</t>
  </si>
  <si>
    <t>汽车零售</t>
  </si>
  <si>
    <t>独立电力生产商和能源贸易商</t>
  </si>
  <si>
    <t>金融</t>
  </si>
  <si>
    <t>人寿与健康保险</t>
  </si>
  <si>
    <t>材料</t>
  </si>
  <si>
    <t>工业用气体</t>
  </si>
  <si>
    <t>航空公司</t>
  </si>
  <si>
    <t>特种化学品</t>
  </si>
  <si>
    <t>房地产</t>
  </si>
  <si>
    <t>办公室房地产投资信托</t>
  </si>
  <si>
    <t>财产保险</t>
  </si>
  <si>
    <t>烟草</t>
  </si>
  <si>
    <t>纸包装</t>
  </si>
  <si>
    <t>2019 (1860)</t>
  </si>
  <si>
    <t>消费者金融</t>
  </si>
  <si>
    <t>专业房地产投资信托</t>
  </si>
  <si>
    <t>供水事业</t>
  </si>
  <si>
    <t>资产管理与托管银行</t>
  </si>
  <si>
    <t>医疗保健分销商</t>
  </si>
  <si>
    <t>电气元件和设备</t>
  </si>
  <si>
    <t>电子元器件</t>
  </si>
  <si>
    <t>管理式医疗保健</t>
  </si>
  <si>
    <t>2014 (1946)</t>
  </si>
  <si>
    <t>保险经纪人</t>
  </si>
  <si>
    <t>1982 (1919)</t>
  </si>
  <si>
    <t>能源</t>
  </si>
  <si>
    <t>油气勘探与生产</t>
  </si>
  <si>
    <t>汽车零部件和设备</t>
  </si>
  <si>
    <t>农产品</t>
  </si>
  <si>
    <t>多线保险</t>
  </si>
  <si>
    <t>综合电信服务</t>
  </si>
  <si>
    <t>1983-11-30 (1957-03-04)</t>
  </si>
  <si>
    <t>1983 (1885)</t>
  </si>
  <si>
    <t>燃气事业</t>
  </si>
  <si>
    <t>住宅房地产投资信托</t>
  </si>
  <si>
    <t>石油和天然气设备与服务</t>
  </si>
  <si>
    <t>金属和玻璃容器</t>
  </si>
  <si>
    <t>多元化银行</t>
  </si>
  <si>
    <t>1998 (1923 / 1874)</t>
  </si>
  <si>
    <t>多领域控股</t>
  </si>
  <si>
    <t>电脑和电子产品零售</t>
  </si>
  <si>
    <t>航空航天与国防</t>
  </si>
  <si>
    <t>蒸馏酒厂和葡萄酒厂</t>
  </si>
  <si>
    <t>航空货运与物流</t>
  </si>
  <si>
    <t>赌场与游戏</t>
  </si>
  <si>
    <t>2020 (1915)</t>
  </si>
  <si>
    <t>财务交易与数据</t>
  </si>
  <si>
    <t>房地产服务</t>
  </si>
  <si>
    <t>肥料和农用化学品</t>
  </si>
  <si>
    <t>投资银行与经纪</t>
  </si>
  <si>
    <t>油气一体化</t>
  </si>
  <si>
    <t>家居用品</t>
  </si>
  <si>
    <t>区域银行</t>
  </si>
  <si>
    <t>工业机械</t>
  </si>
  <si>
    <t>卫生保健服务</t>
  </si>
  <si>
    <t>房屋建筑</t>
  </si>
  <si>
    <t>卫生保健设施</t>
  </si>
  <si>
    <t>农用机械</t>
  </si>
  <si>
    <t>2016 (1969)</t>
  </si>
  <si>
    <t>商品化学品</t>
  </si>
  <si>
    <t>工业房地产投资信托</t>
  </si>
  <si>
    <t>多种化学品</t>
  </si>
  <si>
    <t>个人产品</t>
  </si>
  <si>
    <t>再保险</t>
  </si>
  <si>
    <t>零售房地产投资信托</t>
  </si>
  <si>
    <t>2011 (1969)</t>
  </si>
  <si>
    <t>铜</t>
  </si>
  <si>
    <t>消费电子</t>
  </si>
  <si>
    <t>医疗保健房地产投资信托基金</t>
  </si>
  <si>
    <t>家居装饰零售</t>
  </si>
  <si>
    <t>酒店及度假村房地产投资信托</t>
  </si>
  <si>
    <t>1939 (2015)</t>
  </si>
  <si>
    <t>广告</t>
  </si>
  <si>
    <t>1961 (1930)</t>
  </si>
  <si>
    <t>1958 (1889)</t>
  </si>
  <si>
    <t>电子制造服务</t>
  </si>
  <si>
    <t>建筑与工程</t>
  </si>
  <si>
    <t>货运</t>
  </si>
  <si>
    <t>2000 (1799 / 1871)</t>
  </si>
  <si>
    <t>电子设备及仪器</t>
  </si>
  <si>
    <t>油气储运</t>
  </si>
  <si>
    <t>1975/1977 (1997)</t>
  </si>
  <si>
    <t>2015 (1869)</t>
  </si>
  <si>
    <t>食品零售</t>
  </si>
  <si>
    <t>2019 (1895)</t>
  </si>
  <si>
    <t>2016 (1950)</t>
  </si>
  <si>
    <t>家居摆设</t>
  </si>
  <si>
    <t>分销商</t>
  </si>
  <si>
    <t>1904/1946/1959</t>
  </si>
  <si>
    <t>替代性电信运营商</t>
  </si>
  <si>
    <t>1983 (1877)</t>
  </si>
  <si>
    <t>石油和天然气精炼与销售</t>
  </si>
  <si>
    <t>2009 (1887)</t>
  </si>
  <si>
    <t>建筑材料</t>
  </si>
  <si>
    <t>啤酒厂</t>
  </si>
  <si>
    <t>2005 (Molson 1786, Coors 1873)</t>
  </si>
  <si>
    <t>2012 (1935)</t>
  </si>
  <si>
    <t>2004 (1865 / 1909)</t>
  </si>
  <si>
    <t>1928 (2011)</t>
  </si>
  <si>
    <t>家庭用品和特色</t>
  </si>
  <si>
    <t>金</t>
  </si>
  <si>
    <t>出版</t>
  </si>
  <si>
    <t>2013 (1980)</t>
  </si>
  <si>
    <t>1984 (1925)</t>
  </si>
  <si>
    <t>1881/1894 (1980)</t>
  </si>
  <si>
    <t>1994 (Northrop 1939, Grumman 1930)</t>
  </si>
  <si>
    <t>2011 (1966)</t>
  </si>
  <si>
    <t>钢</t>
  </si>
  <si>
    <t>2020 (1853)</t>
  </si>
  <si>
    <t>储蓄与抵押金融</t>
  </si>
  <si>
    <t>2013 (1887)</t>
  </si>
  <si>
    <t>2008 (1847)</t>
  </si>
  <si>
    <t>2012 (1917)</t>
  </si>
  <si>
    <t>环境与设施服务</t>
  </si>
  <si>
    <t>1998 (1981)</t>
  </si>
  <si>
    <t>人力资源与就业服务</t>
  </si>
  <si>
    <t>食品分销商</t>
  </si>
  <si>
    <t>2006 (1902)</t>
  </si>
  <si>
    <t>贸易公司和分销商</t>
  </si>
  <si>
    <t>2019 (1952)</t>
  </si>
  <si>
    <t>1999 (1869)</t>
  </si>
  <si>
    <t>家用电器</t>
  </si>
  <si>
    <t>日期</t>
  </si>
  <si>
    <t>date</t>
  </si>
  <si>
    <t>周几</t>
  </si>
  <si>
    <t>节假日</t>
  </si>
  <si>
    <t>是否休市</t>
  </si>
  <si>
    <t>is_tradeday</t>
  </si>
  <si>
    <r>
      <rPr>
        <sz val="11"/>
        <color theme="1"/>
        <rFont val="宋体"/>
        <charset val="134"/>
      </rPr>
      <t>新年假期</t>
    </r>
    <r>
      <rPr>
        <sz val="11"/>
        <color theme="1"/>
        <rFont val="Times New Roman"/>
        <charset val="134"/>
      </rPr>
      <t>New Years Day</t>
    </r>
  </si>
  <si>
    <r>
      <rPr>
        <sz val="11"/>
        <color theme="1"/>
        <rFont val="宋体"/>
        <charset val="134"/>
      </rPr>
      <t>马丁路德金恩日</t>
    </r>
    <r>
      <rPr>
        <sz val="11"/>
        <color theme="1"/>
        <rFont val="Times New Roman"/>
        <charset val="134"/>
      </rPr>
      <t>Martin Luther King Jr. Day</t>
    </r>
  </si>
  <si>
    <r>
      <rPr>
        <sz val="11"/>
        <color theme="1"/>
        <rFont val="宋体"/>
        <charset val="134"/>
      </rPr>
      <t>总统日</t>
    </r>
    <r>
      <rPr>
        <sz val="11"/>
        <color theme="1"/>
        <rFont val="Times New Roman"/>
        <charset val="134"/>
      </rPr>
      <t>President's Day</t>
    </r>
  </si>
  <si>
    <r>
      <rPr>
        <sz val="11"/>
        <color theme="1"/>
        <rFont val="宋体"/>
        <charset val="134"/>
      </rPr>
      <t>耶稣受难日</t>
    </r>
    <r>
      <rPr>
        <sz val="11"/>
        <color theme="1"/>
        <rFont val="Times New Roman"/>
        <charset val="134"/>
      </rPr>
      <t>Good Friday</t>
    </r>
  </si>
  <si>
    <r>
      <rPr>
        <sz val="11"/>
        <color theme="1"/>
        <rFont val="宋体"/>
        <charset val="134"/>
      </rPr>
      <t>阵亡将士追悼日</t>
    </r>
    <r>
      <rPr>
        <sz val="11"/>
        <color theme="1"/>
        <rFont val="Times New Roman"/>
        <charset val="134"/>
      </rPr>
      <t>Memorial Day</t>
    </r>
  </si>
  <si>
    <r>
      <rPr>
        <sz val="11"/>
        <color theme="1"/>
        <rFont val="宋体"/>
        <charset val="134"/>
      </rPr>
      <t>独立纪念日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补假</t>
    </r>
    <r>
      <rPr>
        <sz val="11"/>
        <color theme="1"/>
        <rFont val="Times New Roman"/>
        <charset val="134"/>
      </rPr>
      <t>)Independence Day</t>
    </r>
  </si>
  <si>
    <r>
      <rPr>
        <sz val="11"/>
        <color theme="1"/>
        <rFont val="宋体"/>
        <charset val="134"/>
      </rPr>
      <t>劳动节</t>
    </r>
    <r>
      <rPr>
        <sz val="11"/>
        <color theme="1"/>
        <rFont val="Times New Roman"/>
        <charset val="134"/>
      </rPr>
      <t>Labor Day</t>
    </r>
  </si>
  <si>
    <r>
      <rPr>
        <sz val="11"/>
        <color theme="1"/>
        <rFont val="宋体"/>
        <charset val="134"/>
      </rPr>
      <t>哥伦布日</t>
    </r>
    <r>
      <rPr>
        <sz val="11"/>
        <color theme="1"/>
        <rFont val="Times New Roman"/>
        <charset val="134"/>
      </rPr>
      <t>Columbus Day (</t>
    </r>
    <r>
      <rPr>
        <sz val="11"/>
        <color theme="1"/>
        <rFont val="宋体"/>
        <charset val="134"/>
      </rPr>
      <t>交易不交割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</si>
  <si>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宋体"/>
        <charset val="134"/>
      </rPr>
      <t>退伍军人日</t>
    </r>
    <r>
      <rPr>
        <sz val="11"/>
        <color theme="1"/>
        <rFont val="Times New Roman"/>
        <charset val="134"/>
      </rPr>
      <t>Veterans Day (</t>
    </r>
    <r>
      <rPr>
        <sz val="11"/>
        <color theme="1"/>
        <rFont val="宋体"/>
        <charset val="134"/>
      </rPr>
      <t>交易不交割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</si>
  <si>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宋体"/>
        <charset val="134"/>
      </rPr>
      <t>感恩节</t>
    </r>
    <r>
      <rPr>
        <sz val="11"/>
        <color theme="1"/>
        <rFont val="Times New Roman"/>
        <charset val="134"/>
      </rPr>
      <t>Thanksgiving Day</t>
    </r>
  </si>
  <si>
    <t>半日市</t>
  </si>
  <si>
    <r>
      <rPr>
        <sz val="11"/>
        <color theme="1"/>
        <rFont val="宋体"/>
        <charset val="134"/>
      </rPr>
      <t>圣诞节补假</t>
    </r>
    <r>
      <rPr>
        <sz val="11"/>
        <color theme="1"/>
        <rFont val="Times New Roman"/>
        <charset val="134"/>
      </rPr>
      <t>Christmas</t>
    </r>
  </si>
  <si>
    <r>
      <rPr>
        <sz val="11"/>
        <color theme="1"/>
        <rFont val="宋体"/>
        <charset val="134"/>
      </rPr>
      <t>马丁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路德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金纪念日</t>
    </r>
    <r>
      <rPr>
        <sz val="11"/>
        <color theme="1"/>
        <rFont val="Times New Roman"/>
        <charset val="134"/>
      </rPr>
      <t xml:space="preserve">	</t>
    </r>
  </si>
  <si>
    <t>总统日</t>
  </si>
  <si>
    <t>耶稣受难日</t>
  </si>
  <si>
    <t>阵亡将士纪念日</t>
  </si>
  <si>
    <t>六月节国家独立日</t>
  </si>
  <si>
    <t>美国独立日</t>
  </si>
  <si>
    <t>劳工日</t>
  </si>
  <si>
    <t>感恩节</t>
  </si>
  <si>
    <t>圣诞节后一天</t>
  </si>
  <si>
    <t>新年假期New Years Day</t>
  </si>
  <si>
    <t>马丁路德金恩日Martin Luther King Jr. Day</t>
  </si>
  <si>
    <t>总统日President's Day</t>
  </si>
  <si>
    <t>耶稣受难日Good Friday</t>
  </si>
  <si>
    <t>阵亡将士追悼日Memorial Day</t>
  </si>
  <si>
    <t>劳动节Labor Day</t>
  </si>
  <si>
    <t>感恩节Thanksgiving Day</t>
  </si>
  <si>
    <t>圣诞节</t>
  </si>
  <si>
    <r>
      <t>新年（</t>
    </r>
    <r>
      <rPr>
        <sz val="11"/>
        <color theme="1"/>
        <rFont val="Times New Roman"/>
        <charset val="134"/>
      </rPr>
      <t>New Years Day</t>
    </r>
    <r>
      <rPr>
        <sz val="11"/>
        <color theme="1"/>
        <rFont val="宋体-简"/>
        <charset val="134"/>
      </rPr>
      <t>）</t>
    </r>
  </si>
  <si>
    <r>
      <t>马丁路德纪念日（</t>
    </r>
    <r>
      <rPr>
        <sz val="11"/>
        <color theme="1"/>
        <rFont val="Times New Roman"/>
        <charset val="134"/>
      </rPr>
      <t>Martin Luther King, Jr. Day</t>
    </r>
    <r>
      <rPr>
        <sz val="11"/>
        <color theme="1"/>
        <rFont val="宋体-简"/>
        <charset val="134"/>
      </rPr>
      <t>）</t>
    </r>
  </si>
  <si>
    <r>
      <t>总统日（</t>
    </r>
    <r>
      <rPr>
        <sz val="11"/>
        <color theme="1"/>
        <rFont val="Times New Roman"/>
        <charset val="134"/>
      </rPr>
      <t>Washington's Birthday</t>
    </r>
    <r>
      <rPr>
        <sz val="11"/>
        <color theme="1"/>
        <rFont val="宋体-简"/>
        <charset val="134"/>
      </rPr>
      <t>）</t>
    </r>
  </si>
  <si>
    <r>
      <t>耶穌受難日（</t>
    </r>
    <r>
      <rPr>
        <sz val="11"/>
        <color theme="1"/>
        <rFont val="Times New Roman"/>
        <charset val="134"/>
      </rPr>
      <t>Good Friday</t>
    </r>
    <r>
      <rPr>
        <sz val="11"/>
        <color theme="1"/>
        <rFont val="宋体-简"/>
        <charset val="134"/>
      </rPr>
      <t>）</t>
    </r>
  </si>
  <si>
    <r>
      <t>陣亡將士紀念日（</t>
    </r>
    <r>
      <rPr>
        <sz val="11"/>
        <color theme="1"/>
        <rFont val="Times New Roman"/>
        <charset val="134"/>
      </rPr>
      <t>Memorial Day</t>
    </r>
    <r>
      <rPr>
        <sz val="11"/>
        <color theme="1"/>
        <rFont val="宋体-简"/>
        <charset val="134"/>
      </rPr>
      <t>）</t>
    </r>
  </si>
  <si>
    <t>六月節國家獨立日</t>
  </si>
  <si>
    <t>半市日</t>
  </si>
  <si>
    <t>独立日</t>
  </si>
  <si>
    <r>
      <t>感恩节（</t>
    </r>
    <r>
      <rPr>
        <sz val="11"/>
        <color theme="1"/>
        <rFont val="Times New Roman"/>
        <charset val="134"/>
      </rPr>
      <t>Thanksgiving Day</t>
    </r>
    <r>
      <rPr>
        <sz val="11"/>
        <color theme="1"/>
        <rFont val="宋体-简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</si>
</sst>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6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-简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b/>
      <i/>
      <sz val="11"/>
      <name val="Times New Roman"/>
      <charset val="134"/>
    </font>
    <font>
      <i/>
      <sz val="1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等线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b/>
      <sz val="11"/>
      <name val="Times New Roma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23" fillId="9" borderId="5" applyNumberFormat="0" applyAlignment="0" applyProtection="0">
      <alignment vertical="center"/>
    </xf>
    <xf numFmtId="0" fontId="24" fillId="10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3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10" fillId="6" borderId="0" xfId="0" applyNumberFormat="1" applyFont="1" applyFill="1" applyAlignment="1">
      <alignment horizontal="center" vertical="center"/>
    </xf>
    <xf numFmtId="9" fontId="9" fillId="6" borderId="0" xfId="3" applyFont="1" applyFill="1" applyAlignment="1">
      <alignment horizontal="center" vertical="center"/>
    </xf>
    <xf numFmtId="2" fontId="11" fillId="6" borderId="0" xfId="0" applyNumberFormat="1" applyFont="1" applyFill="1" applyAlignment="1">
      <alignment horizontal="center" vertical="center"/>
    </xf>
    <xf numFmtId="0" fontId="2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.hexun.com/usastock/xqstock.aspx?mark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77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49" sqref="C549"/>
    </sheetView>
  </sheetViews>
  <sheetFormatPr defaultColWidth="9" defaultRowHeight="20.1" customHeight="1"/>
  <cols>
    <col min="1" max="1" width="9.375" style="9" customWidth="1"/>
    <col min="2" max="2" width="9.625" style="9" customWidth="1"/>
    <col min="3" max="3" width="17.625" style="9" customWidth="1"/>
    <col min="4" max="4" width="12.125" style="9" customWidth="1"/>
    <col min="5" max="5" width="18.625" style="9" customWidth="1"/>
    <col min="6" max="6" width="15.625" style="9" customWidth="1"/>
    <col min="7" max="7" width="12.25" style="9" customWidth="1"/>
    <col min="8" max="8" width="7.875" style="9" customWidth="1"/>
    <col min="9" max="9" width="11.375" style="9" customWidth="1"/>
    <col min="10" max="10" width="19.375" style="9" customWidth="1"/>
    <col min="11" max="12" width="9.625" style="9" customWidth="1"/>
    <col min="13" max="16384" width="9" style="9"/>
  </cols>
  <sheetData>
    <row r="1" s="8" customFormat="1" customHeight="1" spans="1:1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>
        <v>1</v>
      </c>
      <c r="L1" s="8" t="s">
        <v>10</v>
      </c>
    </row>
    <row r="2" hidden="1" customHeight="1" spans="1:12">
      <c r="A2" s="9">
        <v>1</v>
      </c>
      <c r="B2" s="9" t="s">
        <v>11</v>
      </c>
      <c r="C2" s="9" t="s">
        <v>12</v>
      </c>
      <c r="D2" s="9">
        <v>0</v>
      </c>
      <c r="E2" s="9">
        <f>COUNTIFS(各大指数成分股!P:P,B2)</f>
        <v>0</v>
      </c>
      <c r="G2" s="9">
        <f t="shared" ref="G2:G65" si="0">COUNTIFS(B:B,B2)</f>
        <v>1</v>
      </c>
      <c r="H2" s="35">
        <f>SUMIFS(成交额!$C:$C,成交额!$B:$B,$B2)</f>
        <v>5584.65782914252</v>
      </c>
      <c r="I2" s="9">
        <f>SUMIFS(成交额!L:L,成交额!I:I,B2)</f>
        <v>1</v>
      </c>
      <c r="J2" s="9">
        <v>423.64</v>
      </c>
      <c r="K2" s="36" t="e">
        <f ca="1" t="array" ref="K2">_xlfn.STOCKHISTORY(B2,TODAY()-$K$1,TODAY()-$K$1,0,0,1)</f>
        <v>#NAME?</v>
      </c>
      <c r="L2" s="37" t="e">
        <f ca="1" t="shared" ref="L2:L65" si="1">K2/J2-1</f>
        <v>#NAME?</v>
      </c>
    </row>
    <row r="3" hidden="1" customHeight="1" spans="1:12">
      <c r="A3" s="9">
        <f>1+A2</f>
        <v>2</v>
      </c>
      <c r="B3" s="9" t="s">
        <v>13</v>
      </c>
      <c r="D3" s="9">
        <v>0</v>
      </c>
      <c r="E3" s="9">
        <f>COUNTIFS(各大指数成分股!P:P,B3)</f>
        <v>1</v>
      </c>
      <c r="G3" s="9">
        <f t="shared" si="0"/>
        <v>1</v>
      </c>
      <c r="H3" s="35">
        <f>SUMIFS(成交额!$C:$C,成交额!$B:$B,$B3)</f>
        <v>2697.63816903412</v>
      </c>
      <c r="I3" s="9">
        <f>SUMIFS(成交额!L:L,成交额!I:I,B3)</f>
        <v>1</v>
      </c>
      <c r="J3" s="9">
        <v>680.78</v>
      </c>
      <c r="K3" s="36" t="e">
        <f ca="1" t="array" ref="K3">_xlfn.STOCKHISTORY(B3,TODAY()-$K$1,TODAY()-$K$1,0,0,1)</f>
        <v>#NAME?</v>
      </c>
      <c r="L3" s="37" t="e">
        <f ca="1" t="shared" si="1"/>
        <v>#NAME?</v>
      </c>
    </row>
    <row r="4" hidden="1" customHeight="1" spans="1:12">
      <c r="A4" s="9">
        <f t="shared" ref="A4:A67" si="2">1+A3</f>
        <v>3</v>
      </c>
      <c r="B4" s="9" t="s">
        <v>14</v>
      </c>
      <c r="D4" s="9">
        <v>0</v>
      </c>
      <c r="E4" s="9">
        <f>COUNTIFS(各大指数成分股!P:P,B4)</f>
        <v>1</v>
      </c>
      <c r="G4" s="9">
        <f t="shared" si="0"/>
        <v>1</v>
      </c>
      <c r="H4" s="35">
        <f>SUMIFS(成交额!$C:$C,成交额!$B:$B,$B4)</f>
        <v>2203.84748448403</v>
      </c>
      <c r="I4" s="9">
        <f>SUMIFS(成交额!L:L,成交额!I:I,B4)</f>
        <v>1</v>
      </c>
      <c r="J4" s="9">
        <v>94.48</v>
      </c>
      <c r="K4" s="36" t="e">
        <f ca="1" t="array" ref="K4">_xlfn.STOCKHISTORY(B4,TODAY()-$K$1,TODAY()-$K$1,0,0,1)</f>
        <v>#NAME?</v>
      </c>
      <c r="L4" s="37" t="e">
        <f ca="1" t="shared" si="1"/>
        <v>#NAME?</v>
      </c>
    </row>
    <row r="5" hidden="1" customHeight="1" spans="1:12">
      <c r="A5" s="9">
        <f t="shared" si="2"/>
        <v>4</v>
      </c>
      <c r="B5" s="9" t="s">
        <v>15</v>
      </c>
      <c r="D5" s="9">
        <v>0</v>
      </c>
      <c r="E5" s="9">
        <f>COUNTIFS(各大指数成分股!P:P,B5)</f>
        <v>1</v>
      </c>
      <c r="G5" s="9">
        <f t="shared" si="0"/>
        <v>1</v>
      </c>
      <c r="H5" s="35">
        <f>SUMIFS(成交额!$C:$C,成交额!$B:$B,$B5)</f>
        <v>2180.97861047365</v>
      </c>
      <c r="I5" s="9">
        <f>SUMIFS(成交额!L:L,成交额!I:I,B5)</f>
        <v>1</v>
      </c>
      <c r="J5" s="9">
        <v>138.56</v>
      </c>
      <c r="K5" s="36" t="e">
        <f ca="1" t="array" ref="K5">_xlfn.STOCKHISTORY(B5,TODAY()-$K$1,TODAY()-$K$1,0,0,1)</f>
        <v>#NAME?</v>
      </c>
      <c r="L5" s="37" t="e">
        <f ca="1" t="shared" si="1"/>
        <v>#NAME?</v>
      </c>
    </row>
    <row r="6" hidden="1" customHeight="1" spans="1:12">
      <c r="A6" s="9">
        <f t="shared" si="2"/>
        <v>5</v>
      </c>
      <c r="B6" s="9" t="s">
        <v>16</v>
      </c>
      <c r="D6" s="9">
        <v>0</v>
      </c>
      <c r="E6" s="9">
        <f>COUNTIFS(各大指数成分股!P:P,B6)</f>
        <v>1</v>
      </c>
      <c r="G6" s="9">
        <f t="shared" si="0"/>
        <v>1</v>
      </c>
      <c r="H6" s="35">
        <f>SUMIFS(成交额!$C:$C,成交额!$B:$B,$B6)</f>
        <v>2117.39583283005</v>
      </c>
      <c r="I6" s="9">
        <f>SUMIFS(成交额!L:L,成交额!I:I,B6)</f>
        <v>1</v>
      </c>
      <c r="J6" s="9">
        <v>3348.97</v>
      </c>
      <c r="K6" s="36" t="e">
        <f ca="1" t="array" ref="K6">_xlfn.STOCKHISTORY(B6,TODAY()-$K$1,TODAY()-$K$1,0,0,1)</f>
        <v>#NAME?</v>
      </c>
      <c r="L6" s="37" t="e">
        <f ca="1" t="shared" si="1"/>
        <v>#NAME?</v>
      </c>
    </row>
    <row r="7" hidden="1" customHeight="1" spans="1:12">
      <c r="A7" s="9">
        <f t="shared" si="2"/>
        <v>6</v>
      </c>
      <c r="B7" s="9" t="s">
        <v>17</v>
      </c>
      <c r="D7" s="9">
        <v>0</v>
      </c>
      <c r="E7" s="9">
        <f>COUNTIFS(各大指数成分股!P:P,B7)</f>
        <v>1</v>
      </c>
      <c r="G7" s="9">
        <f t="shared" si="0"/>
        <v>1</v>
      </c>
      <c r="H7" s="35">
        <f>SUMIFS(成交额!$C:$C,成交额!$B:$B,$B7)</f>
        <v>1905.85822897995</v>
      </c>
      <c r="I7" s="9">
        <f>SUMIFS(成交额!L:L,成交额!I:I,B7)</f>
        <v>1</v>
      </c>
      <c r="J7" s="9">
        <v>290.63</v>
      </c>
      <c r="K7" s="36" t="e">
        <f ca="1" t="array" ref="K7">_xlfn.STOCKHISTORY(B7,TODAY()-$K$1,TODAY()-$K$1,0,0,1)</f>
        <v>#NAME?</v>
      </c>
      <c r="L7" s="37" t="e">
        <f ca="1" t="shared" si="1"/>
        <v>#NAME?</v>
      </c>
    </row>
    <row r="8" hidden="1" customHeight="1" spans="1:12">
      <c r="A8" s="9">
        <f t="shared" si="2"/>
        <v>7</v>
      </c>
      <c r="B8" s="9" t="s">
        <v>18</v>
      </c>
      <c r="D8" s="9">
        <v>0</v>
      </c>
      <c r="E8" s="9">
        <f>COUNTIFS(各大指数成分股!P:P,B8)</f>
        <v>1</v>
      </c>
      <c r="G8" s="9">
        <f t="shared" si="0"/>
        <v>1</v>
      </c>
      <c r="H8" s="35">
        <f>SUMIFS(成交额!$C:$C,成交额!$B:$B,$B8)</f>
        <v>1345.778513756</v>
      </c>
      <c r="I8" s="9">
        <f>SUMIFS(成交额!L:L,成交额!I:I,B8)</f>
        <v>1</v>
      </c>
      <c r="J8" s="9">
        <v>185.15</v>
      </c>
      <c r="K8" s="36" t="e">
        <f ca="1" t="array" ref="K8">_xlfn.STOCKHISTORY(B8,TODAY()-$K$1,TODAY()-$K$1,0,0,1)</f>
        <v>#NAME?</v>
      </c>
      <c r="L8" s="37" t="e">
        <f ca="1" t="shared" si="1"/>
        <v>#NAME?</v>
      </c>
    </row>
    <row r="9" hidden="1" customHeight="1" spans="1:12">
      <c r="A9" s="9">
        <f t="shared" si="2"/>
        <v>8</v>
      </c>
      <c r="B9" s="9" t="s">
        <v>19</v>
      </c>
      <c r="D9" s="9">
        <v>0</v>
      </c>
      <c r="E9" s="9">
        <f>COUNTIFS(各大指数成分股!P:P,B9)</f>
        <v>1</v>
      </c>
      <c r="G9" s="9">
        <f t="shared" si="0"/>
        <v>1</v>
      </c>
      <c r="H9" s="35">
        <f>SUMIFS(成交额!$C:$C,成交额!$B:$B,$B9)</f>
        <v>1299.5075451162</v>
      </c>
      <c r="I9" s="9">
        <f>SUMIFS(成交额!L:L,成交额!I:I,B9)</f>
        <v>1</v>
      </c>
      <c r="J9" s="9">
        <v>271.62</v>
      </c>
      <c r="K9" s="36" t="e">
        <f ca="1" t="array" ref="K9">_xlfn.STOCKHISTORY(B9,TODAY()-$K$1,TODAY()-$K$1,0,0,1)</f>
        <v>#NAME?</v>
      </c>
      <c r="L9" s="37" t="e">
        <f ca="1" t="shared" si="1"/>
        <v>#NAME?</v>
      </c>
    </row>
    <row r="10" hidden="1" customHeight="1" spans="1:12">
      <c r="A10" s="9">
        <f t="shared" si="2"/>
        <v>9</v>
      </c>
      <c r="B10" s="9" t="s">
        <v>20</v>
      </c>
      <c r="D10" s="9">
        <v>0</v>
      </c>
      <c r="E10" s="9">
        <f>COUNTIFS(各大指数成分股!P:P,B10)</f>
        <v>0</v>
      </c>
      <c r="F10" s="9">
        <v>1</v>
      </c>
      <c r="G10" s="9">
        <f t="shared" si="0"/>
        <v>1</v>
      </c>
      <c r="H10" s="35">
        <f>SUMIFS(成交额!$C:$C,成交额!$B:$B,$B10)</f>
        <v>1185.27982773476</v>
      </c>
      <c r="I10" s="9">
        <f>SUMIFS(成交额!L:L,成交额!I:I,B10)</f>
        <v>1</v>
      </c>
      <c r="J10" s="9">
        <v>199.07</v>
      </c>
      <c r="K10" s="36" t="e">
        <f ca="1" t="array" ref="K10">_xlfn.STOCKHISTORY(B10,TODAY()-$K$1,TODAY()-$K$1,0,0,1)</f>
        <v>#NAME?</v>
      </c>
      <c r="L10" s="37" t="e">
        <f ca="1" t="shared" si="1"/>
        <v>#NAME?</v>
      </c>
    </row>
    <row r="11" hidden="1" customHeight="1" spans="1:12">
      <c r="A11" s="9">
        <f t="shared" si="2"/>
        <v>10</v>
      </c>
      <c r="B11" s="9" t="s">
        <v>21</v>
      </c>
      <c r="D11" s="9">
        <v>0</v>
      </c>
      <c r="E11" s="9">
        <f>COUNTIFS(各大指数成分股!P:P,B11)</f>
        <v>1</v>
      </c>
      <c r="G11" s="9">
        <f t="shared" si="0"/>
        <v>1</v>
      </c>
      <c r="H11" s="35">
        <f>SUMIFS(成交额!$C:$C,成交额!$B:$B,$B11)</f>
        <v>829.925002582499</v>
      </c>
      <c r="I11" s="9">
        <f>SUMIFS(成交额!L:L,成交额!I:I,B11)</f>
        <v>1</v>
      </c>
      <c r="J11" s="9">
        <v>335.86</v>
      </c>
      <c r="K11" s="36" t="e">
        <f ca="1" t="array" ref="K11">_xlfn.STOCKHISTORY(B11,TODAY()-$K$1,TODAY()-$K$1,0,0,1)</f>
        <v>#NAME?</v>
      </c>
      <c r="L11" s="37" t="e">
        <f ca="1" t="shared" si="1"/>
        <v>#NAME?</v>
      </c>
    </row>
    <row r="12" hidden="1" customHeight="1" spans="1:12">
      <c r="A12" s="9">
        <f t="shared" si="2"/>
        <v>11</v>
      </c>
      <c r="B12" s="9" t="s">
        <v>22</v>
      </c>
      <c r="D12" s="9">
        <v>0</v>
      </c>
      <c r="E12" s="9">
        <f>COUNTIFS(各大指数成分股!P:P,B12)</f>
        <v>0</v>
      </c>
      <c r="F12" s="9">
        <v>1</v>
      </c>
      <c r="G12" s="9">
        <f t="shared" si="0"/>
        <v>1</v>
      </c>
      <c r="H12" s="35">
        <f>SUMIFS(成交额!$C:$C,成交额!$B:$B,$B12)</f>
        <v>821.778962980799</v>
      </c>
      <c r="I12" s="9">
        <f>SUMIFS(成交额!L:L,成交额!I:I,B12)</f>
        <v>1</v>
      </c>
      <c r="J12" s="9">
        <v>32.53</v>
      </c>
      <c r="K12" s="36" t="e">
        <f ca="1" t="array" ref="K12">_xlfn.STOCKHISTORY(B12,TODAY()-$K$1,TODAY()-$K$1,0,0,1)</f>
        <v>#NAME?</v>
      </c>
      <c r="L12" s="37" t="e">
        <f ca="1" t="shared" si="1"/>
        <v>#NAME?</v>
      </c>
    </row>
    <row r="13" hidden="1" customHeight="1" spans="1:12">
      <c r="A13" s="9">
        <f t="shared" si="2"/>
        <v>12</v>
      </c>
      <c r="B13" s="9" t="s">
        <v>23</v>
      </c>
      <c r="C13" s="9" t="s">
        <v>24</v>
      </c>
      <c r="D13" s="9">
        <v>0</v>
      </c>
      <c r="E13" s="9">
        <f>COUNTIFS(各大指数成分股!P:P,B13)</f>
        <v>0</v>
      </c>
      <c r="G13" s="9">
        <f t="shared" si="0"/>
        <v>1</v>
      </c>
      <c r="H13" s="35">
        <f>SUMIFS(成交额!$C:$C,成交额!$B:$B,$B13)</f>
        <v>791.130663815</v>
      </c>
      <c r="I13" s="9">
        <f>SUMIFS(成交额!L:L,成交额!I:I,B13)</f>
        <v>1</v>
      </c>
      <c r="J13" s="9">
        <v>120.78</v>
      </c>
      <c r="K13" s="36" t="e">
        <f ca="1" t="array" ref="K13">_xlfn.STOCKHISTORY(B13,TODAY()-$K$1,TODAY()-$K$1,0,0,1)</f>
        <v>#NAME?</v>
      </c>
      <c r="L13" s="37" t="e">
        <f ca="1" t="shared" si="1"/>
        <v>#NAME?</v>
      </c>
    </row>
    <row r="14" hidden="1" customHeight="1" spans="1:12">
      <c r="A14" s="9">
        <f t="shared" si="2"/>
        <v>13</v>
      </c>
      <c r="B14" s="9" t="s">
        <v>25</v>
      </c>
      <c r="D14" s="9">
        <v>0</v>
      </c>
      <c r="E14" s="9">
        <f>COUNTIFS(各大指数成分股!P:P,B14)</f>
        <v>1</v>
      </c>
      <c r="G14" s="9">
        <f t="shared" si="0"/>
        <v>1</v>
      </c>
      <c r="H14" s="35">
        <f>SUMIFS(成交额!$C:$C,成交额!$B:$B,$B14)</f>
        <v>645.235079374275</v>
      </c>
      <c r="I14" s="9">
        <f>SUMIFS(成交额!L:L,成交额!I:I,B14)</f>
        <v>1</v>
      </c>
      <c r="J14" s="9">
        <v>2497.42</v>
      </c>
      <c r="K14" s="36" t="e">
        <f ca="1" t="array" ref="K14">_xlfn.STOCKHISTORY(B14,TODAY()-$K$1,TODAY()-$K$1,0,0,1)</f>
        <v>#NAME?</v>
      </c>
      <c r="L14" s="37" t="e">
        <f ca="1" t="shared" si="1"/>
        <v>#NAME?</v>
      </c>
    </row>
    <row r="15" hidden="1" customHeight="1" spans="1:12">
      <c r="A15" s="9">
        <f t="shared" si="2"/>
        <v>14</v>
      </c>
      <c r="B15" s="9" t="s">
        <v>26</v>
      </c>
      <c r="D15" s="9">
        <v>0</v>
      </c>
      <c r="E15" s="9">
        <f>COUNTIFS(各大指数成分股!P:P,B15)</f>
        <v>0</v>
      </c>
      <c r="F15" s="9">
        <v>1</v>
      </c>
      <c r="G15" s="9">
        <f t="shared" si="0"/>
        <v>1</v>
      </c>
      <c r="H15" s="35">
        <f>SUMIFS(成交额!$C:$C,成交额!$B:$B,$B15)</f>
        <v>534.7739190178</v>
      </c>
      <c r="I15" s="9">
        <f>SUMIFS(成交额!L:L,成交额!I:I,B15)</f>
        <v>1</v>
      </c>
      <c r="J15" s="9">
        <v>241.72</v>
      </c>
      <c r="K15" s="36" t="e">
        <f ca="1" t="array" ref="K15">_xlfn.STOCKHISTORY(B15,TODAY()-$K$1,TODAY()-$K$1,0,0,1)</f>
        <v>#NAME?</v>
      </c>
      <c r="L15" s="37" t="e">
        <f ca="1" t="shared" si="1"/>
        <v>#NAME?</v>
      </c>
    </row>
    <row r="16" hidden="1" customHeight="1" spans="1:12">
      <c r="A16" s="9">
        <f t="shared" si="2"/>
        <v>15</v>
      </c>
      <c r="B16" s="9" t="s">
        <v>27</v>
      </c>
      <c r="D16" s="9">
        <v>0</v>
      </c>
      <c r="E16" s="9">
        <f>COUNTIFS(各大指数成分股!P:P,B16)</f>
        <v>1</v>
      </c>
      <c r="G16" s="9">
        <f t="shared" si="0"/>
        <v>1</v>
      </c>
      <c r="H16" s="35">
        <f>SUMIFS(成交额!$C:$C,成交额!$B:$B,$B16)</f>
        <v>522.825347573127</v>
      </c>
      <c r="I16" s="9">
        <f>SUMIFS(成交额!L:L,成交额!I:I,B16)</f>
        <v>1</v>
      </c>
      <c r="J16" s="9">
        <v>2528.87</v>
      </c>
      <c r="K16" s="36" t="e">
        <f ca="1" t="array" ref="K16">_xlfn.STOCKHISTORY(B16,TODAY()-$K$1,TODAY()-$K$1,0,0,1)</f>
        <v>#NAME?</v>
      </c>
      <c r="L16" s="37" t="e">
        <f ca="1" t="shared" si="1"/>
        <v>#NAME?</v>
      </c>
    </row>
    <row r="17" hidden="1" customHeight="1" spans="1:12">
      <c r="A17" s="9">
        <f t="shared" si="2"/>
        <v>16</v>
      </c>
      <c r="B17" s="9" t="s">
        <v>28</v>
      </c>
      <c r="D17" s="9">
        <v>0</v>
      </c>
      <c r="E17" s="9">
        <f>COUNTIFS(各大指数成分股!P:P,B17)</f>
        <v>0</v>
      </c>
      <c r="F17" s="9">
        <v>1</v>
      </c>
      <c r="G17" s="9">
        <f t="shared" si="0"/>
        <v>1</v>
      </c>
      <c r="H17" s="35">
        <f>SUMIFS(成交额!$C:$C,成交额!$B:$B,$B17)</f>
        <v>506.21159132161</v>
      </c>
      <c r="I17" s="9">
        <f>SUMIFS(成交额!L:L,成交额!I:I,B17)</f>
        <v>1</v>
      </c>
      <c r="J17" s="9">
        <v>146.76</v>
      </c>
      <c r="K17" s="36" t="e">
        <f ca="1" t="array" ref="K17">_xlfn.STOCKHISTORY(B17,TODAY()-$K$1,TODAY()-$K$1,0,0,1)</f>
        <v>#NAME?</v>
      </c>
      <c r="L17" s="37" t="e">
        <f ca="1" t="shared" si="1"/>
        <v>#NAME?</v>
      </c>
    </row>
    <row r="18" hidden="1" customHeight="1" spans="1:12">
      <c r="A18" s="9">
        <f t="shared" si="2"/>
        <v>17</v>
      </c>
      <c r="B18" s="9" t="s">
        <v>29</v>
      </c>
      <c r="D18" s="9">
        <v>0</v>
      </c>
      <c r="E18" s="9">
        <f>COUNTIFS(各大指数成分股!P:P,B18)</f>
        <v>0</v>
      </c>
      <c r="F18" s="9">
        <v>1</v>
      </c>
      <c r="G18" s="9">
        <f t="shared" si="0"/>
        <v>1</v>
      </c>
      <c r="H18" s="35">
        <f>SUMIFS(成交额!$C:$C,成交额!$B:$B,$B18)</f>
        <v>497.684099563875</v>
      </c>
      <c r="I18" s="9">
        <f>SUMIFS(成交额!L:L,成交额!I:I,B18)</f>
        <v>1</v>
      </c>
      <c r="J18" s="9">
        <v>254.99</v>
      </c>
      <c r="K18" s="36" t="e">
        <f ca="1" t="array" ref="K18">_xlfn.STOCKHISTORY(B18,TODAY()-$K$1,TODAY()-$K$1,0,0,1)</f>
        <v>#NAME?</v>
      </c>
      <c r="L18" s="37" t="e">
        <f ca="1" t="shared" si="1"/>
        <v>#NAME?</v>
      </c>
    </row>
    <row r="19" hidden="1" customHeight="1" spans="1:12">
      <c r="A19" s="9">
        <f t="shared" si="2"/>
        <v>18</v>
      </c>
      <c r="B19" s="9" t="s">
        <v>30</v>
      </c>
      <c r="D19" s="9">
        <v>0</v>
      </c>
      <c r="E19" s="9">
        <f>COUNTIFS(各大指数成分股!P:P,B19)</f>
        <v>1</v>
      </c>
      <c r="G19" s="9">
        <f t="shared" si="0"/>
        <v>1</v>
      </c>
      <c r="H19" s="35">
        <f>SUMIFS(成交额!$C:$C,成交额!$B:$B,$B19)</f>
        <v>465.144445745199</v>
      </c>
      <c r="I19" s="9">
        <f>SUMIFS(成交额!L:L,成交额!I:I,B19)</f>
        <v>1</v>
      </c>
      <c r="J19" s="9">
        <v>41.79</v>
      </c>
      <c r="K19" s="36" t="e">
        <f ca="1" t="array" ref="K19">_xlfn.STOCKHISTORY(B19,TODAY()-$K$1,TODAY()-$K$1,0,0,1)</f>
        <v>#NAME?</v>
      </c>
      <c r="L19" s="37" t="e">
        <f ca="1" t="shared" si="1"/>
        <v>#NAME?</v>
      </c>
    </row>
    <row r="20" hidden="1" customHeight="1" spans="1:12">
      <c r="A20" s="9">
        <f t="shared" si="2"/>
        <v>19</v>
      </c>
      <c r="B20" s="9" t="s">
        <v>31</v>
      </c>
      <c r="D20" s="9">
        <v>0</v>
      </c>
      <c r="E20" s="9">
        <f>COUNTIFS(各大指数成分股!P:P,B20)</f>
        <v>1</v>
      </c>
      <c r="G20" s="9">
        <f t="shared" si="0"/>
        <v>1</v>
      </c>
      <c r="H20" s="35">
        <f>SUMIFS(成交额!$C:$C,成交额!$B:$B,$B20)</f>
        <v>422.3436201365</v>
      </c>
      <c r="I20" s="9">
        <f>SUMIFS(成交额!L:L,成交额!I:I,B20)</f>
        <v>1</v>
      </c>
      <c r="J20" s="9">
        <v>225.01</v>
      </c>
      <c r="K20" s="36" t="e">
        <f ca="1" t="array" ref="K20">_xlfn.STOCKHISTORY(B20,TODAY()-$K$1,TODAY()-$K$1,0,0,1)</f>
        <v>#NAME?</v>
      </c>
      <c r="L20" s="37" t="e">
        <f ca="1" t="shared" si="1"/>
        <v>#NAME?</v>
      </c>
    </row>
    <row r="21" hidden="1" customHeight="1" spans="1:12">
      <c r="A21" s="9">
        <f t="shared" si="2"/>
        <v>20</v>
      </c>
      <c r="B21" s="9" t="s">
        <v>32</v>
      </c>
      <c r="D21" s="9">
        <v>0</v>
      </c>
      <c r="E21" s="9">
        <f>COUNTIFS(各大指数成分股!P:P,B21)</f>
        <v>0</v>
      </c>
      <c r="F21" s="9">
        <v>1</v>
      </c>
      <c r="G21" s="9">
        <f t="shared" si="0"/>
        <v>1</v>
      </c>
      <c r="H21" s="35">
        <f>SUMIFS(成交额!$C:$C,成交额!$B:$B,$B21)</f>
        <v>408.911501352199</v>
      </c>
      <c r="I21" s="9">
        <f>SUMIFS(成交额!L:L,成交额!I:I,B21)</f>
        <v>1</v>
      </c>
      <c r="J21" s="9">
        <v>52.29</v>
      </c>
      <c r="K21" s="36" t="e">
        <f ca="1" t="array" ref="K21">_xlfn.STOCKHISTORY(B21,TODAY()-$K$1,TODAY()-$K$1,0,0,1)</f>
        <v>#NAME?</v>
      </c>
      <c r="L21" s="37" t="e">
        <f ca="1" t="shared" si="1"/>
        <v>#NAME?</v>
      </c>
    </row>
    <row r="22" hidden="1" customHeight="1" spans="1:12">
      <c r="A22" s="9">
        <f t="shared" si="2"/>
        <v>21</v>
      </c>
      <c r="B22" s="9" t="s">
        <v>33</v>
      </c>
      <c r="D22" s="9">
        <v>0</v>
      </c>
      <c r="E22" s="9">
        <f>COUNTIFS(各大指数成分股!P:P,B22)</f>
        <v>1</v>
      </c>
      <c r="G22" s="9">
        <f t="shared" si="0"/>
        <v>1</v>
      </c>
      <c r="H22" s="35">
        <f>SUMIFS(成交额!$C:$C,成交额!$B:$B,$B22)</f>
        <v>400.26126066445</v>
      </c>
      <c r="I22" s="9">
        <f>SUMIFS(成交额!L:L,成交额!I:I,B22)</f>
        <v>1</v>
      </c>
      <c r="J22" s="9">
        <v>39.16</v>
      </c>
      <c r="K22" s="36" t="e">
        <f ca="1" t="array" ref="K22">_xlfn.STOCKHISTORY(B22,TODAY()-$K$1,TODAY()-$K$1,0,0,1)</f>
        <v>#NAME?</v>
      </c>
      <c r="L22" s="37" t="e">
        <f ca="1" t="shared" si="1"/>
        <v>#NAME?</v>
      </c>
    </row>
    <row r="23" hidden="1" customHeight="1" spans="1:12">
      <c r="A23" s="9">
        <f t="shared" si="2"/>
        <v>22</v>
      </c>
      <c r="B23" s="9" t="s">
        <v>34</v>
      </c>
      <c r="D23" s="9">
        <v>0</v>
      </c>
      <c r="E23" s="9">
        <f>COUNTIFS(各大指数成分股!P:P,B23)</f>
        <v>0</v>
      </c>
      <c r="F23" s="9">
        <v>1</v>
      </c>
      <c r="G23" s="9">
        <f t="shared" si="0"/>
        <v>1</v>
      </c>
      <c r="H23" s="35">
        <f>SUMIFS(成交额!$C:$C,成交额!$B:$B,$B23)</f>
        <v>399.613423831724</v>
      </c>
      <c r="I23" s="9">
        <f>SUMIFS(成交额!L:L,成交额!I:I,B23)</f>
        <v>1</v>
      </c>
      <c r="J23" s="9">
        <v>134.11</v>
      </c>
      <c r="K23" s="36" t="e">
        <f ca="1" t="array" ref="K23">_xlfn.STOCKHISTORY(B23,TODAY()-$K$1,TODAY()-$K$1,0,0,1)</f>
        <v>#NAME?</v>
      </c>
      <c r="L23" s="37" t="e">
        <f ca="1" t="shared" si="1"/>
        <v>#NAME?</v>
      </c>
    </row>
    <row r="24" hidden="1" customHeight="1" spans="1:12">
      <c r="A24" s="9">
        <f t="shared" si="2"/>
        <v>23</v>
      </c>
      <c r="B24" s="9" t="s">
        <v>35</v>
      </c>
      <c r="D24" s="9">
        <v>0</v>
      </c>
      <c r="E24" s="9">
        <f>COUNTIFS(各大指数成分股!P:P,B24)</f>
        <v>0</v>
      </c>
      <c r="F24" s="9">
        <v>1</v>
      </c>
      <c r="G24" s="9">
        <f t="shared" si="0"/>
        <v>1</v>
      </c>
      <c r="H24" s="35">
        <f>SUMIFS(成交额!$C:$C,成交额!$B:$B,$B24)</f>
        <v>386.24862356685</v>
      </c>
      <c r="I24" s="9">
        <f>SUMIFS(成交额!L:L,成交额!I:I,B24)</f>
        <v>1</v>
      </c>
      <c r="J24" s="9">
        <v>40.3</v>
      </c>
      <c r="K24" s="36" t="e">
        <f ca="1" t="array" ref="K24">_xlfn.STOCKHISTORY(B24,TODAY()-$K$1,TODAY()-$K$1,0,0,1)</f>
        <v>#NAME?</v>
      </c>
      <c r="L24" s="37" t="e">
        <f ca="1" t="shared" si="1"/>
        <v>#NAME?</v>
      </c>
    </row>
    <row r="25" hidden="1" customHeight="1" spans="1:12">
      <c r="A25" s="9">
        <f t="shared" si="2"/>
        <v>24</v>
      </c>
      <c r="B25" s="9" t="s">
        <v>36</v>
      </c>
      <c r="D25" s="9">
        <v>0</v>
      </c>
      <c r="E25" s="9">
        <f>COUNTIFS(各大指数成分股!P:P,B25)</f>
        <v>1</v>
      </c>
      <c r="G25" s="9">
        <f t="shared" si="0"/>
        <v>1</v>
      </c>
      <c r="H25" s="35">
        <f>SUMIFS(成交额!$C:$C,成交额!$B:$B,$B25)</f>
        <v>384.6097227392</v>
      </c>
      <c r="I25" s="9">
        <f>SUMIFS(成交额!L:L,成交额!I:I,B25)</f>
        <v>1</v>
      </c>
      <c r="J25" s="9">
        <v>76.42</v>
      </c>
      <c r="K25" s="36" t="e">
        <f ca="1" t="array" ref="K25">_xlfn.STOCKHISTORY(B25,TODAY()-$K$1,TODAY()-$K$1,0,0,1)</f>
        <v>#NAME?</v>
      </c>
      <c r="L25" s="37" t="e">
        <f ca="1" t="shared" si="1"/>
        <v>#NAME?</v>
      </c>
    </row>
    <row r="26" hidden="1" customHeight="1" spans="1:12">
      <c r="A26" s="9">
        <f t="shared" si="2"/>
        <v>25</v>
      </c>
      <c r="B26" s="9" t="s">
        <v>37</v>
      </c>
      <c r="D26" s="9">
        <v>0</v>
      </c>
      <c r="E26" s="9">
        <f>COUNTIFS(各大指数成分股!P:P,B26)</f>
        <v>1</v>
      </c>
      <c r="G26" s="9">
        <f t="shared" si="0"/>
        <v>1</v>
      </c>
      <c r="H26" s="35">
        <f>SUMIFS(成交额!$C:$C,成交额!$B:$B,$B26)</f>
        <v>379.221382627596</v>
      </c>
      <c r="I26" s="9">
        <f>SUMIFS(成交额!L:L,成交额!I:I,B26)</f>
        <v>1</v>
      </c>
      <c r="J26" s="9">
        <v>268.43</v>
      </c>
      <c r="K26" s="36" t="e">
        <f ca="1" t="array" ref="K26">_xlfn.STOCKHISTORY(B26,TODAY()-$K$1,TODAY()-$K$1,0,0,1)</f>
        <v>#NAME?</v>
      </c>
      <c r="L26" s="37" t="e">
        <f ca="1" t="shared" si="1"/>
        <v>#NAME?</v>
      </c>
    </row>
    <row r="27" hidden="1" customHeight="1" spans="1:12">
      <c r="A27" s="9">
        <f t="shared" si="2"/>
        <v>26</v>
      </c>
      <c r="B27" s="9" t="s">
        <v>38</v>
      </c>
      <c r="D27" s="9">
        <v>0</v>
      </c>
      <c r="E27" s="9">
        <f>COUNTIFS(各大指数成分股!P:P,B27)</f>
        <v>0</v>
      </c>
      <c r="F27" s="9">
        <v>1</v>
      </c>
      <c r="G27" s="9">
        <f t="shared" si="0"/>
        <v>1</v>
      </c>
      <c r="H27" s="35">
        <f>SUMIFS(成交额!$C:$C,成交额!$B:$B,$B27)</f>
        <v>359.48862311535</v>
      </c>
      <c r="I27" s="9">
        <f>SUMIFS(成交额!L:L,成交额!I:I,B27)</f>
        <v>1</v>
      </c>
      <c r="J27" s="9">
        <v>36.05</v>
      </c>
      <c r="K27" s="36" t="e">
        <f ca="1" t="array" ref="K27">_xlfn.STOCKHISTORY(B27,TODAY()-$K$1,TODAY()-$K$1,0,0,1)</f>
        <v>#NAME?</v>
      </c>
      <c r="L27" s="37" t="e">
        <f ca="1" t="shared" si="1"/>
        <v>#NAME?</v>
      </c>
    </row>
    <row r="28" hidden="1" customHeight="1" spans="1:12">
      <c r="A28" s="9">
        <f t="shared" si="2"/>
        <v>27</v>
      </c>
      <c r="B28" s="9" t="s">
        <v>39</v>
      </c>
      <c r="D28" s="9">
        <v>0</v>
      </c>
      <c r="E28" s="9">
        <f>COUNTIFS(各大指数成分股!P:P,B28)</f>
        <v>0</v>
      </c>
      <c r="F28" s="9">
        <v>1</v>
      </c>
      <c r="G28" s="9">
        <f t="shared" si="0"/>
        <v>1</v>
      </c>
      <c r="H28" s="35">
        <f>SUMIFS(成交额!$C:$C,成交额!$B:$B,$B28)</f>
        <v>354.202374346299</v>
      </c>
      <c r="I28" s="9">
        <f>SUMIFS(成交额!L:L,成交额!I:I,B28)</f>
        <v>1</v>
      </c>
      <c r="J28" s="9">
        <v>425.46</v>
      </c>
      <c r="K28" s="36" t="e">
        <f ca="1" t="array" ref="K28">_xlfn.STOCKHISTORY(B28,TODAY()-$K$1,TODAY()-$K$1,0,0,1)</f>
        <v>#NAME?</v>
      </c>
      <c r="L28" s="37" t="e">
        <f ca="1" t="shared" si="1"/>
        <v>#NAME?</v>
      </c>
    </row>
    <row r="29" hidden="1" customHeight="1" spans="1:12">
      <c r="A29" s="9">
        <f t="shared" si="2"/>
        <v>28</v>
      </c>
      <c r="B29" s="9" t="s">
        <v>40</v>
      </c>
      <c r="D29" s="9">
        <v>0</v>
      </c>
      <c r="E29" s="9">
        <f>COUNTIFS(各大指数成分股!P:P,B29)</f>
        <v>1</v>
      </c>
      <c r="G29" s="9">
        <f t="shared" si="0"/>
        <v>1</v>
      </c>
      <c r="H29" s="35">
        <f>SUMIFS(成交额!$C:$C,成交额!$B:$B,$B29)</f>
        <v>353.2956715794</v>
      </c>
      <c r="I29" s="9">
        <f>SUMIFS(成交额!L:L,成交额!I:I,B29)</f>
        <v>1</v>
      </c>
      <c r="J29" s="9">
        <v>227.55</v>
      </c>
      <c r="K29" s="36" t="e">
        <f ca="1" t="array" ref="K29">_xlfn.STOCKHISTORY(B29,TODAY()-$K$1,TODAY()-$K$1,0,0,1)</f>
        <v>#NAME?</v>
      </c>
      <c r="L29" s="37" t="e">
        <f ca="1" t="shared" si="1"/>
        <v>#NAME?</v>
      </c>
    </row>
    <row r="30" hidden="1" customHeight="1" spans="1:12">
      <c r="A30" s="9">
        <f t="shared" si="2"/>
        <v>29</v>
      </c>
      <c r="B30" s="9" t="s">
        <v>41</v>
      </c>
      <c r="D30" s="9">
        <v>0</v>
      </c>
      <c r="E30" s="9">
        <f>COUNTIFS(各大指数成分股!P:P,B30)</f>
        <v>0</v>
      </c>
      <c r="F30" s="9">
        <v>1</v>
      </c>
      <c r="G30" s="9">
        <f t="shared" si="0"/>
        <v>1</v>
      </c>
      <c r="H30" s="35">
        <f>SUMIFS(成交额!$C:$C,成交额!$B:$B,$B30)</f>
        <v>348.869114283625</v>
      </c>
      <c r="I30" s="9">
        <f>SUMIFS(成交额!L:L,成交额!I:I,B30)</f>
        <v>1</v>
      </c>
      <c r="J30" s="9">
        <v>0</v>
      </c>
      <c r="K30" s="36" t="e">
        <f ca="1" t="array" ref="K30">_xlfn.STOCKHISTORY(B30,TODAY()-$K$1,TODAY()-$K$1,0,0,1)</f>
        <v>#NAME?</v>
      </c>
      <c r="L30" s="37" t="e">
        <f ca="1" t="shared" si="1"/>
        <v>#NAME?</v>
      </c>
    </row>
    <row r="31" hidden="1" customHeight="1" spans="1:12">
      <c r="A31" s="9">
        <f t="shared" si="2"/>
        <v>30</v>
      </c>
      <c r="B31" s="9" t="s">
        <v>42</v>
      </c>
      <c r="D31" s="9">
        <v>0</v>
      </c>
      <c r="E31" s="9">
        <f>COUNTIFS(各大指数成分股!P:P,B31)</f>
        <v>1</v>
      </c>
      <c r="G31" s="9">
        <f t="shared" si="0"/>
        <v>1</v>
      </c>
      <c r="H31" s="35">
        <f>SUMIFS(成交额!$C:$C,成交额!$B:$B,$B31)</f>
        <v>339.296125098513</v>
      </c>
      <c r="I31" s="9">
        <f>SUMIFS(成交额!L:L,成交额!I:I,B31)</f>
        <v>1</v>
      </c>
      <c r="J31" s="9">
        <v>334.76</v>
      </c>
      <c r="K31" s="36" t="e">
        <f ca="1" t="array" ref="K31">_xlfn.STOCKHISTORY(B31,TODAY()-$K$1,TODAY()-$K$1,0,0,1)</f>
        <v>#NAME?</v>
      </c>
      <c r="L31" s="37" t="e">
        <f ca="1" t="shared" si="1"/>
        <v>#NAME?</v>
      </c>
    </row>
    <row r="32" hidden="1" customHeight="1" spans="1:12">
      <c r="A32" s="9">
        <f t="shared" si="2"/>
        <v>31</v>
      </c>
      <c r="B32" s="9" t="s">
        <v>43</v>
      </c>
      <c r="D32" s="9">
        <v>0</v>
      </c>
      <c r="E32" s="9">
        <f>COUNTIFS(各大指数成分股!P:P,B32)</f>
        <v>0</v>
      </c>
      <c r="F32" s="9">
        <v>1</v>
      </c>
      <c r="G32" s="9">
        <f t="shared" si="0"/>
        <v>1</v>
      </c>
      <c r="H32" s="35">
        <f>SUMIFS(成交额!$C:$C,成交额!$B:$B,$B32)</f>
        <v>339.249320780399</v>
      </c>
      <c r="I32" s="9">
        <f>SUMIFS(成交额!L:L,成交额!I:I,B32)</f>
        <v>1</v>
      </c>
      <c r="J32" s="9">
        <v>334.5</v>
      </c>
      <c r="K32" s="36" t="e">
        <f ca="1" t="array" ref="K32">_xlfn.STOCKHISTORY(B32,TODAY()-$K$1,TODAY()-$K$1,0,0,1)</f>
        <v>#NAME?</v>
      </c>
      <c r="L32" s="37" t="e">
        <f ca="1" t="shared" si="1"/>
        <v>#NAME?</v>
      </c>
    </row>
    <row r="33" hidden="1" customHeight="1" spans="1:12">
      <c r="A33" s="9">
        <f t="shared" si="2"/>
        <v>32</v>
      </c>
      <c r="B33" s="9" t="s">
        <v>44</v>
      </c>
      <c r="D33" s="9">
        <v>0</v>
      </c>
      <c r="E33" s="9">
        <f>COUNTIFS(各大指数成分股!P:P,B33)</f>
        <v>1</v>
      </c>
      <c r="G33" s="9">
        <f t="shared" si="0"/>
        <v>1</v>
      </c>
      <c r="H33" s="35">
        <f>SUMIFS(成交额!$C:$C,成交额!$B:$B,$B33)</f>
        <v>339.0523902612</v>
      </c>
      <c r="I33" s="9">
        <f>SUMIFS(成交额!L:L,成交额!I:I,B33)</f>
        <v>1</v>
      </c>
      <c r="J33" s="9">
        <v>245.17</v>
      </c>
      <c r="K33" s="36" t="e">
        <f ca="1" t="array" ref="K33">_xlfn.STOCKHISTORY(B33,TODAY()-$K$1,TODAY()-$K$1,0,0,1)</f>
        <v>#NAME?</v>
      </c>
      <c r="L33" s="37" t="e">
        <f ca="1" t="shared" si="1"/>
        <v>#NAME?</v>
      </c>
    </row>
    <row r="34" hidden="1" customHeight="1" spans="1:12">
      <c r="A34" s="9">
        <f t="shared" si="2"/>
        <v>33</v>
      </c>
      <c r="B34" s="9" t="s">
        <v>45</v>
      </c>
      <c r="D34" s="9">
        <v>0</v>
      </c>
      <c r="E34" s="9">
        <f>COUNTIFS(各大指数成分股!P:P,B34)</f>
        <v>0</v>
      </c>
      <c r="F34" s="9">
        <v>1</v>
      </c>
      <c r="G34" s="9">
        <f t="shared" si="0"/>
        <v>1</v>
      </c>
      <c r="H34" s="35">
        <f>SUMIFS(成交额!$C:$C,成交额!$B:$B,$B34)</f>
        <v>333.271183887999</v>
      </c>
      <c r="I34" s="9">
        <f>SUMIFS(成交额!L:L,成交额!I:I,B34)</f>
        <v>1</v>
      </c>
      <c r="J34" s="9">
        <v>87.35</v>
      </c>
      <c r="K34" s="36" t="e">
        <f ca="1" t="array" ref="K34">_xlfn.STOCKHISTORY(B34,TODAY()-$K$1,TODAY()-$K$1,0,0,1)</f>
        <v>#NAME?</v>
      </c>
      <c r="L34" s="37" t="e">
        <f ca="1" t="shared" si="1"/>
        <v>#NAME?</v>
      </c>
    </row>
    <row r="35" hidden="1" customHeight="1" spans="1:12">
      <c r="A35" s="9">
        <f t="shared" si="2"/>
        <v>34</v>
      </c>
      <c r="B35" s="9" t="s">
        <v>46</v>
      </c>
      <c r="D35" s="9">
        <v>0</v>
      </c>
      <c r="E35" s="9">
        <f>COUNTIFS(各大指数成分股!P:P,B35)</f>
        <v>0</v>
      </c>
      <c r="F35" s="9">
        <v>1</v>
      </c>
      <c r="G35" s="9">
        <f t="shared" si="0"/>
        <v>1</v>
      </c>
      <c r="H35" s="35">
        <f>SUMIFS(成交额!$C:$C,成交额!$B:$B,$B35)</f>
        <v>331.918933830825</v>
      </c>
      <c r="I35" s="9">
        <f>SUMIFS(成交额!L:L,成交额!I:I,B35)</f>
        <v>1</v>
      </c>
      <c r="J35" s="9">
        <v>389.66</v>
      </c>
      <c r="K35" s="36" t="e">
        <f ca="1" t="array" ref="K35">_xlfn.STOCKHISTORY(B35,TODAY()-$K$1,TODAY()-$K$1,0,0,1)</f>
        <v>#NAME?</v>
      </c>
      <c r="L35" s="37" t="e">
        <f ca="1" t="shared" si="1"/>
        <v>#NAME?</v>
      </c>
    </row>
    <row r="36" hidden="1" customHeight="1" spans="1:12">
      <c r="A36" s="9">
        <f t="shared" si="2"/>
        <v>35</v>
      </c>
      <c r="B36" s="9" t="s">
        <v>47</v>
      </c>
      <c r="D36" s="9">
        <v>0</v>
      </c>
      <c r="E36" s="9">
        <f>COUNTIFS(各大指数成分股!P:P,B36)</f>
        <v>1</v>
      </c>
      <c r="G36" s="9">
        <f t="shared" si="0"/>
        <v>1</v>
      </c>
      <c r="H36" s="35">
        <f>SUMIFS(成交额!$C:$C,成交额!$B:$B,$B36)</f>
        <v>325.319987682349</v>
      </c>
      <c r="I36" s="9">
        <f>SUMIFS(成交额!L:L,成交额!I:I,B36)</f>
        <v>1</v>
      </c>
      <c r="J36" s="9">
        <v>152.94</v>
      </c>
      <c r="K36" s="36" t="e">
        <f ca="1" t="array" ref="K36">_xlfn.STOCKHISTORY(B36,TODAY()-$K$1,TODAY()-$K$1,0,0,1)</f>
        <v>#NAME?</v>
      </c>
      <c r="L36" s="37" t="e">
        <f ca="1" t="shared" si="1"/>
        <v>#NAME?</v>
      </c>
    </row>
    <row r="37" hidden="1" customHeight="1" spans="1:12">
      <c r="A37" s="9">
        <f t="shared" si="2"/>
        <v>36</v>
      </c>
      <c r="B37" s="9" t="s">
        <v>48</v>
      </c>
      <c r="D37" s="9">
        <v>0</v>
      </c>
      <c r="E37" s="9">
        <f>COUNTIFS(各大指数成分股!P:P,B37)</f>
        <v>1</v>
      </c>
      <c r="G37" s="9">
        <f t="shared" si="0"/>
        <v>1</v>
      </c>
      <c r="H37" s="35">
        <f>SUMIFS(成交额!$C:$C,成交额!$B:$B,$B37)</f>
        <v>324.390740898574</v>
      </c>
      <c r="I37" s="9">
        <f>SUMIFS(成交额!L:L,成交额!I:I,B37)</f>
        <v>1</v>
      </c>
      <c r="J37" s="9">
        <v>176.22</v>
      </c>
      <c r="K37" s="36" t="e">
        <f ca="1" t="array" ref="K37">_xlfn.STOCKHISTORY(B37,TODAY()-$K$1,TODAY()-$K$1,0,0,1)</f>
        <v>#NAME?</v>
      </c>
      <c r="L37" s="37" t="e">
        <f ca="1" t="shared" si="1"/>
        <v>#NAME?</v>
      </c>
    </row>
    <row r="38" hidden="1" customHeight="1" spans="1:12">
      <c r="A38" s="9">
        <f t="shared" si="2"/>
        <v>37</v>
      </c>
      <c r="B38" s="9" t="s">
        <v>49</v>
      </c>
      <c r="D38" s="9">
        <v>0</v>
      </c>
      <c r="E38" s="9">
        <f>COUNTIFS(各大指数成分股!P:P,B38)</f>
        <v>0</v>
      </c>
      <c r="F38" s="9">
        <v>1</v>
      </c>
      <c r="G38" s="9">
        <f t="shared" si="0"/>
        <v>1</v>
      </c>
      <c r="H38" s="35">
        <f>SUMIFS(成交额!$C:$C,成交额!$B:$B,$B38)</f>
        <v>309.62339918475</v>
      </c>
      <c r="I38" s="9">
        <f>SUMIFS(成交额!L:L,成交额!I:I,B38)</f>
        <v>1</v>
      </c>
      <c r="J38" s="9">
        <v>202.65</v>
      </c>
      <c r="K38" s="36" t="e">
        <f ca="1" t="array" ref="K38">_xlfn.STOCKHISTORY(B38,TODAY()-$K$1,TODAY()-$K$1,0,0,1)</f>
        <v>#NAME?</v>
      </c>
      <c r="L38" s="37" t="e">
        <f ca="1" t="shared" si="1"/>
        <v>#NAME?</v>
      </c>
    </row>
    <row r="39" hidden="1" customHeight="1" spans="1:12">
      <c r="A39" s="9">
        <f t="shared" si="2"/>
        <v>38</v>
      </c>
      <c r="B39" s="9" t="s">
        <v>50</v>
      </c>
      <c r="D39" s="9">
        <v>0</v>
      </c>
      <c r="E39" s="9">
        <f>COUNTIFS(各大指数成分股!P:P,B39)</f>
        <v>0</v>
      </c>
      <c r="F39" s="9">
        <v>1</v>
      </c>
      <c r="G39" s="9">
        <f t="shared" si="0"/>
        <v>1</v>
      </c>
      <c r="H39" s="35">
        <f>SUMIFS(成交额!$C:$C,成交额!$B:$B,$B39)</f>
        <v>306.490152903</v>
      </c>
      <c r="I39" s="9">
        <f>SUMIFS(成交额!L:L,成交额!I:I,B39)</f>
        <v>1</v>
      </c>
      <c r="J39" s="9">
        <v>274.58</v>
      </c>
      <c r="K39" s="36" t="e">
        <f ca="1" t="array" ref="K39">_xlfn.STOCKHISTORY(B39,TODAY()-$K$1,TODAY()-$K$1,0,0,1)</f>
        <v>#NAME?</v>
      </c>
      <c r="L39" s="37" t="e">
        <f ca="1" t="shared" si="1"/>
        <v>#NAME?</v>
      </c>
    </row>
    <row r="40" hidden="1" customHeight="1" spans="1:12">
      <c r="A40" s="9">
        <f t="shared" si="2"/>
        <v>39</v>
      </c>
      <c r="B40" s="9" t="s">
        <v>51</v>
      </c>
      <c r="D40" s="9">
        <v>0</v>
      </c>
      <c r="E40" s="9">
        <f>COUNTIFS(各大指数成分股!P:P,B40)</f>
        <v>1</v>
      </c>
      <c r="G40" s="9">
        <f t="shared" si="0"/>
        <v>1</v>
      </c>
      <c r="H40" s="35">
        <f>SUMIFS(成交额!$C:$C,成交额!$B:$B,$B40)</f>
        <v>296.05947569</v>
      </c>
      <c r="I40" s="9">
        <f>SUMIFS(成交额!L:L,成交额!I:I,B40)</f>
        <v>1</v>
      </c>
      <c r="J40" s="9">
        <v>538.44</v>
      </c>
      <c r="K40" s="36" t="e">
        <f ca="1" t="array" ref="K40">_xlfn.STOCKHISTORY(B40,TODAY()-$K$1,TODAY()-$K$1,0,0,1)</f>
        <v>#NAME?</v>
      </c>
      <c r="L40" s="37" t="e">
        <f ca="1" t="shared" si="1"/>
        <v>#NAME?</v>
      </c>
    </row>
    <row r="41" hidden="1" customHeight="1" spans="1:12">
      <c r="A41" s="9">
        <f t="shared" si="2"/>
        <v>40</v>
      </c>
      <c r="B41" s="9" t="s">
        <v>52</v>
      </c>
      <c r="D41" s="9">
        <v>0</v>
      </c>
      <c r="E41" s="9">
        <f>COUNTIFS(各大指数成分股!P:P,B41)</f>
        <v>0</v>
      </c>
      <c r="F41" s="9">
        <v>1</v>
      </c>
      <c r="G41" s="9">
        <f t="shared" si="0"/>
        <v>1</v>
      </c>
      <c r="H41" s="35">
        <f>SUMIFS(成交额!$C:$C,成交额!$B:$B,$B41)</f>
        <v>291.89495347775</v>
      </c>
      <c r="I41" s="9">
        <f>SUMIFS(成交额!L:L,成交额!I:I,B41)</f>
        <v>1</v>
      </c>
      <c r="J41" s="9">
        <v>78.55</v>
      </c>
      <c r="K41" s="36" t="e">
        <f ca="1" t="array" ref="K41">_xlfn.STOCKHISTORY(B41,TODAY()-$K$1,TODAY()-$K$1,0,0,1)</f>
        <v>#NAME?</v>
      </c>
      <c r="L41" s="37" t="e">
        <f ca="1" t="shared" si="1"/>
        <v>#NAME?</v>
      </c>
    </row>
    <row r="42" hidden="1" customHeight="1" spans="1:12">
      <c r="A42" s="9">
        <f t="shared" si="2"/>
        <v>41</v>
      </c>
      <c r="B42" s="9" t="s">
        <v>53</v>
      </c>
      <c r="D42" s="9">
        <v>0</v>
      </c>
      <c r="E42" s="9">
        <f>COUNTIFS(各大指数成分股!P:P,B42)</f>
        <v>0</v>
      </c>
      <c r="F42" s="9">
        <v>1</v>
      </c>
      <c r="G42" s="9">
        <f t="shared" si="0"/>
        <v>1</v>
      </c>
      <c r="H42" s="35">
        <f>SUMIFS(成交额!$C:$C,成交额!$B:$B,$B42)</f>
        <v>277.48522040295</v>
      </c>
      <c r="I42" s="9">
        <f>SUMIFS(成交额!L:L,成交额!I:I,B42)</f>
        <v>1</v>
      </c>
      <c r="J42" s="9">
        <v>168.23</v>
      </c>
      <c r="K42" s="36" t="e">
        <f ca="1" t="array" ref="K42">_xlfn.STOCKHISTORY(B42,TODAY()-$K$1,TODAY()-$K$1,0,0,1)</f>
        <v>#NAME?</v>
      </c>
      <c r="L42" s="37" t="e">
        <f ca="1" t="shared" si="1"/>
        <v>#NAME?</v>
      </c>
    </row>
    <row r="43" hidden="1" customHeight="1" spans="1:12">
      <c r="A43" s="9">
        <f t="shared" si="2"/>
        <v>42</v>
      </c>
      <c r="B43" s="9" t="s">
        <v>54</v>
      </c>
      <c r="D43" s="9">
        <v>0</v>
      </c>
      <c r="E43" s="9">
        <f>COUNTIFS(各大指数成分股!P:P,B43)</f>
        <v>1</v>
      </c>
      <c r="G43" s="9">
        <f t="shared" si="0"/>
        <v>1</v>
      </c>
      <c r="H43" s="35">
        <f>SUMIFS(成交额!$C:$C,成交额!$B:$B,$B43)</f>
        <v>276.84131253615</v>
      </c>
      <c r="I43" s="9">
        <f>SUMIFS(成交额!L:L,成交额!I:I,B43)</f>
        <v>1</v>
      </c>
      <c r="J43" s="9">
        <v>359.39</v>
      </c>
      <c r="K43" s="36" t="e">
        <f ca="1" t="array" ref="K43">_xlfn.STOCKHISTORY(B43,TODAY()-$K$1,TODAY()-$K$1,0,0,1)</f>
        <v>#NAME?</v>
      </c>
      <c r="L43" s="37" t="e">
        <f ca="1" t="shared" si="1"/>
        <v>#NAME?</v>
      </c>
    </row>
    <row r="44" hidden="1" customHeight="1" spans="1:12">
      <c r="A44" s="9">
        <f t="shared" si="2"/>
        <v>43</v>
      </c>
      <c r="B44" s="9" t="s">
        <v>55</v>
      </c>
      <c r="D44" s="9">
        <v>0</v>
      </c>
      <c r="E44" s="9">
        <f>COUNTIFS(各大指数成分股!P:P,B44)</f>
        <v>0</v>
      </c>
      <c r="F44" s="9">
        <v>1</v>
      </c>
      <c r="G44" s="9">
        <f t="shared" si="0"/>
        <v>1</v>
      </c>
      <c r="H44" s="35">
        <f>SUMIFS(成交额!$C:$C,成交额!$B:$B,$B44)</f>
        <v>269.8465428989</v>
      </c>
      <c r="I44" s="9">
        <f>SUMIFS(成交额!L:L,成交额!I:I,B44)</f>
        <v>1</v>
      </c>
      <c r="J44" s="9">
        <v>49.09</v>
      </c>
      <c r="K44" s="36" t="e">
        <f ca="1" t="array" ref="K44">_xlfn.STOCKHISTORY(B44,TODAY()-$K$1,TODAY()-$K$1,0,0,1)</f>
        <v>#NAME?</v>
      </c>
      <c r="L44" s="37" t="e">
        <f ca="1" t="shared" si="1"/>
        <v>#NAME?</v>
      </c>
    </row>
    <row r="45" hidden="1" customHeight="1" spans="1:12">
      <c r="A45" s="9">
        <f t="shared" si="2"/>
        <v>44</v>
      </c>
      <c r="B45" s="9" t="s">
        <v>56</v>
      </c>
      <c r="D45" s="9">
        <v>0</v>
      </c>
      <c r="E45" s="9">
        <f>COUNTIFS(各大指数成分股!P:P,B45)</f>
        <v>1</v>
      </c>
      <c r="G45" s="9">
        <f t="shared" si="0"/>
        <v>1</v>
      </c>
      <c r="H45" s="35">
        <f>SUMIFS(成交额!$C:$C,成交额!$B:$B,$B45)</f>
        <v>265.444256562649</v>
      </c>
      <c r="I45" s="9">
        <f>SUMIFS(成交额!L:L,成交额!I:I,B45)</f>
        <v>1</v>
      </c>
      <c r="J45" s="9">
        <v>142.33</v>
      </c>
      <c r="K45" s="36" t="e">
        <f ca="1" t="array" ref="K45">_xlfn.STOCKHISTORY(B45,TODAY()-$K$1,TODAY()-$K$1,0,0,1)</f>
        <v>#NAME?</v>
      </c>
      <c r="L45" s="37" t="e">
        <f ca="1" t="shared" si="1"/>
        <v>#NAME?</v>
      </c>
    </row>
    <row r="46" hidden="1" customHeight="1" spans="1:12">
      <c r="A46" s="9">
        <f t="shared" si="2"/>
        <v>45</v>
      </c>
      <c r="B46" s="9" t="s">
        <v>57</v>
      </c>
      <c r="D46" s="9">
        <v>0</v>
      </c>
      <c r="E46" s="9">
        <f>COUNTIFS(各大指数成分股!P:P,B46)</f>
        <v>0</v>
      </c>
      <c r="F46" s="9">
        <v>1</v>
      </c>
      <c r="G46" s="9">
        <f t="shared" si="0"/>
        <v>1</v>
      </c>
      <c r="H46" s="35">
        <f>SUMIFS(成交额!$C:$C,成交额!$B:$B,$B46)</f>
        <v>263.475699460075</v>
      </c>
      <c r="I46" s="9">
        <f>SUMIFS(成交额!L:L,成交额!I:I,B46)</f>
        <v>1</v>
      </c>
      <c r="J46" s="9">
        <v>0</v>
      </c>
      <c r="K46" s="36" t="e">
        <f ca="1" t="array" ref="K46">_xlfn.STOCKHISTORY(B46,TODAY()-$K$1,TODAY()-$K$1,0,0,1)</f>
        <v>#NAME?</v>
      </c>
      <c r="L46" s="37" t="e">
        <f ca="1" t="shared" si="1"/>
        <v>#NAME?</v>
      </c>
    </row>
    <row r="47" hidden="1" customHeight="1" spans="1:12">
      <c r="A47" s="9">
        <f t="shared" si="2"/>
        <v>46</v>
      </c>
      <c r="B47" s="9" t="s">
        <v>58</v>
      </c>
      <c r="D47" s="9">
        <v>0</v>
      </c>
      <c r="E47" s="9">
        <f>COUNTIFS(各大指数成分股!P:P,B47)</f>
        <v>0</v>
      </c>
      <c r="F47" s="9">
        <v>1</v>
      </c>
      <c r="G47" s="9">
        <f t="shared" si="0"/>
        <v>1</v>
      </c>
      <c r="H47" s="35">
        <f>SUMIFS(成交额!$C:$C,成交额!$B:$B,$B47)</f>
        <v>262.870175648925</v>
      </c>
      <c r="I47" s="9">
        <f>SUMIFS(成交额!L:L,成交额!I:I,B47)</f>
        <v>1</v>
      </c>
      <c r="J47" s="9">
        <v>24.05</v>
      </c>
      <c r="K47" s="36" t="e">
        <f ca="1" t="array" ref="K47">_xlfn.STOCKHISTORY(B47,TODAY()-$K$1,TODAY()-$K$1,0,0,1)</f>
        <v>#NAME?</v>
      </c>
      <c r="L47" s="37" t="e">
        <f ca="1" t="shared" si="1"/>
        <v>#NAME?</v>
      </c>
    </row>
    <row r="48" hidden="1" customHeight="1" spans="1:12">
      <c r="A48" s="9">
        <f t="shared" si="2"/>
        <v>47</v>
      </c>
      <c r="B48" s="9" t="s">
        <v>59</v>
      </c>
      <c r="D48" s="9">
        <v>0</v>
      </c>
      <c r="E48" s="9">
        <f>COUNTIFS(各大指数成分股!P:P,B48)</f>
        <v>0</v>
      </c>
      <c r="F48" s="9">
        <v>1</v>
      </c>
      <c r="G48" s="9">
        <f t="shared" si="0"/>
        <v>1</v>
      </c>
      <c r="H48" s="35">
        <f>SUMIFS(成交额!$C:$C,成交额!$B:$B,$B48)</f>
        <v>258.2460055692</v>
      </c>
      <c r="I48" s="9">
        <f>SUMIFS(成交额!L:L,成交额!I:I,B48)</f>
        <v>1</v>
      </c>
      <c r="J48" s="9">
        <v>99.9</v>
      </c>
      <c r="K48" s="36" t="e">
        <f ca="1" t="array" ref="K48">_xlfn.STOCKHISTORY(B48,TODAY()-$K$1,TODAY()-$K$1,0,0,1)</f>
        <v>#NAME?</v>
      </c>
      <c r="L48" s="37" t="e">
        <f ca="1" t="shared" si="1"/>
        <v>#NAME?</v>
      </c>
    </row>
    <row r="49" hidden="1" customHeight="1" spans="1:12">
      <c r="A49" s="9">
        <f t="shared" si="2"/>
        <v>48</v>
      </c>
      <c r="B49" s="9" t="s">
        <v>60</v>
      </c>
      <c r="D49" s="9">
        <v>0</v>
      </c>
      <c r="E49" s="9">
        <f>COUNTIFS(各大指数成分股!P:P,B49)</f>
        <v>0</v>
      </c>
      <c r="F49" s="9">
        <v>1</v>
      </c>
      <c r="G49" s="9">
        <f t="shared" si="0"/>
        <v>1</v>
      </c>
      <c r="H49" s="35">
        <f>SUMIFS(成交额!$C:$C,成交额!$B:$B,$B49)</f>
        <v>257.32693405205</v>
      </c>
      <c r="I49" s="9">
        <f>SUMIFS(成交额!L:L,成交额!I:I,B49)</f>
        <v>1</v>
      </c>
      <c r="J49" s="9">
        <v>126.6</v>
      </c>
      <c r="K49" s="36" t="e">
        <f ca="1" t="array" ref="K49">_xlfn.STOCKHISTORY(B49,TODAY()-$K$1,TODAY()-$K$1,0,0,1)</f>
        <v>#NAME?</v>
      </c>
      <c r="L49" s="37" t="e">
        <f ca="1" t="shared" si="1"/>
        <v>#NAME?</v>
      </c>
    </row>
    <row r="50" hidden="1" customHeight="1" spans="1:12">
      <c r="A50" s="9">
        <f t="shared" si="2"/>
        <v>49</v>
      </c>
      <c r="B50" s="9" t="s">
        <v>61</v>
      </c>
      <c r="D50" s="9">
        <v>0</v>
      </c>
      <c r="E50" s="9">
        <f>COUNTIFS(各大指数成分股!P:P,B50)</f>
        <v>0</v>
      </c>
      <c r="F50" s="9">
        <v>1</v>
      </c>
      <c r="G50" s="9">
        <f t="shared" si="0"/>
        <v>1</v>
      </c>
      <c r="H50" s="35">
        <f>SUMIFS(成交额!$C:$C,成交额!$B:$B,$B50)</f>
        <v>249.08082889375</v>
      </c>
      <c r="I50" s="9">
        <f>SUMIFS(成交额!L:L,成交额!I:I,B50)</f>
        <v>1</v>
      </c>
      <c r="J50" s="9">
        <v>167.68</v>
      </c>
      <c r="K50" s="36" t="e">
        <f ca="1" t="array" ref="K50">_xlfn.STOCKHISTORY(B50,TODAY()-$K$1,TODAY()-$K$1,0,0,1)</f>
        <v>#NAME?</v>
      </c>
      <c r="L50" s="37" t="e">
        <f ca="1" t="shared" si="1"/>
        <v>#NAME?</v>
      </c>
    </row>
    <row r="51" hidden="1" customHeight="1" spans="1:12">
      <c r="A51" s="9">
        <f t="shared" si="2"/>
        <v>50</v>
      </c>
      <c r="B51" s="9" t="s">
        <v>62</v>
      </c>
      <c r="D51" s="9">
        <v>0</v>
      </c>
      <c r="E51" s="9">
        <f>COUNTIFS(各大指数成分股!P:P,B51)</f>
        <v>1</v>
      </c>
      <c r="G51" s="9">
        <f t="shared" si="0"/>
        <v>1</v>
      </c>
      <c r="H51" s="35">
        <f>SUMIFS(成交额!$C:$C,成交额!$B:$B,$B51)</f>
        <v>248.824912336849</v>
      </c>
      <c r="I51" s="9">
        <f>SUMIFS(成交额!L:L,成交额!I:I,B51)</f>
        <v>1</v>
      </c>
      <c r="J51" s="9">
        <v>43.7</v>
      </c>
      <c r="K51" s="36" t="e">
        <f ca="1" t="array" ref="K51">_xlfn.STOCKHISTORY(B51,TODAY()-$K$1,TODAY()-$K$1,0,0,1)</f>
        <v>#NAME?</v>
      </c>
      <c r="L51" s="37" t="e">
        <f ca="1" t="shared" si="1"/>
        <v>#NAME?</v>
      </c>
    </row>
    <row r="52" hidden="1" customHeight="1" spans="1:12">
      <c r="A52" s="9">
        <f t="shared" si="2"/>
        <v>51</v>
      </c>
      <c r="B52" s="9" t="s">
        <v>63</v>
      </c>
      <c r="D52" s="9">
        <v>0</v>
      </c>
      <c r="E52" s="9">
        <f>COUNTIFS(各大指数成分股!P:P,B52)</f>
        <v>1</v>
      </c>
      <c r="G52" s="9">
        <f t="shared" si="0"/>
        <v>1</v>
      </c>
      <c r="H52" s="35">
        <f>SUMIFS(成交额!$C:$C,成交额!$B:$B,$B52)</f>
        <v>246.669101479124</v>
      </c>
      <c r="I52" s="9">
        <f>SUMIFS(成交额!L:L,成交额!I:I,B52)</f>
        <v>1</v>
      </c>
      <c r="J52" s="9">
        <v>69.53</v>
      </c>
      <c r="K52" s="36" t="e">
        <f ca="1" t="array" ref="K52">_xlfn.STOCKHISTORY(B52,TODAY()-$K$1,TODAY()-$K$1,0,0,1)</f>
        <v>#NAME?</v>
      </c>
      <c r="L52" s="37" t="e">
        <f ca="1" t="shared" si="1"/>
        <v>#NAME?</v>
      </c>
    </row>
    <row r="53" hidden="1" customHeight="1" spans="1:12">
      <c r="A53" s="9">
        <f t="shared" si="2"/>
        <v>52</v>
      </c>
      <c r="B53" s="9" t="s">
        <v>64</v>
      </c>
      <c r="D53" s="9">
        <v>0</v>
      </c>
      <c r="E53" s="9">
        <f>COUNTIFS(各大指数成分股!P:P,B53)</f>
        <v>0</v>
      </c>
      <c r="F53" s="9">
        <v>1</v>
      </c>
      <c r="G53" s="9">
        <f t="shared" si="0"/>
        <v>1</v>
      </c>
      <c r="H53" s="35">
        <f>SUMIFS(成交额!$C:$C,成交额!$B:$B,$B53)</f>
        <v>244.1752971282</v>
      </c>
      <c r="I53" s="9">
        <f>SUMIFS(成交额!L:L,成交额!I:I,B53)</f>
        <v>1</v>
      </c>
      <c r="J53" s="9">
        <v>339.38</v>
      </c>
      <c r="K53" s="36" t="e">
        <f ca="1" t="array" ref="K53">_xlfn.STOCKHISTORY(B53,TODAY()-$K$1,TODAY()-$K$1,0,0,1)</f>
        <v>#NAME?</v>
      </c>
      <c r="L53" s="37" t="e">
        <f ca="1" t="shared" si="1"/>
        <v>#NAME?</v>
      </c>
    </row>
    <row r="54" hidden="1" customHeight="1" spans="1:12">
      <c r="A54" s="9">
        <f t="shared" si="2"/>
        <v>53</v>
      </c>
      <c r="B54" s="9" t="s">
        <v>65</v>
      </c>
      <c r="D54" s="9">
        <v>0</v>
      </c>
      <c r="E54" s="9">
        <f>COUNTIFS(各大指数成分股!P:P,B54)</f>
        <v>0</v>
      </c>
      <c r="F54" s="9">
        <v>1</v>
      </c>
      <c r="G54" s="9">
        <f t="shared" si="0"/>
        <v>1</v>
      </c>
      <c r="H54" s="35">
        <f>SUMIFS(成交额!$C:$C,成交额!$B:$B,$B54)</f>
        <v>240.9239547518</v>
      </c>
      <c r="I54" s="9">
        <f>SUMIFS(成交额!L:L,成交额!I:I,B54)</f>
        <v>1</v>
      </c>
      <c r="J54" s="9">
        <v>279.93</v>
      </c>
      <c r="K54" s="36" t="e">
        <f ca="1" t="array" ref="K54">_xlfn.STOCKHISTORY(B54,TODAY()-$K$1,TODAY()-$K$1,0,0,1)</f>
        <v>#NAME?</v>
      </c>
      <c r="L54" s="37" t="e">
        <f ca="1" t="shared" si="1"/>
        <v>#NAME?</v>
      </c>
    </row>
    <row r="55" hidden="1" customHeight="1" spans="1:12">
      <c r="A55" s="9">
        <f t="shared" si="2"/>
        <v>54</v>
      </c>
      <c r="B55" s="9" t="s">
        <v>66</v>
      </c>
      <c r="D55" s="9">
        <v>0</v>
      </c>
      <c r="E55" s="9">
        <f>COUNTIFS(各大指数成分股!P:P,B55)</f>
        <v>0</v>
      </c>
      <c r="F55" s="9">
        <v>1</v>
      </c>
      <c r="G55" s="9">
        <f t="shared" si="0"/>
        <v>1</v>
      </c>
      <c r="H55" s="35">
        <f>SUMIFS(成交额!$C:$C,成交额!$B:$B,$B55)</f>
        <v>239.045212916037</v>
      </c>
      <c r="I55" s="9">
        <f>SUMIFS(成交额!L:L,成交额!I:I,B55)</f>
        <v>1</v>
      </c>
      <c r="J55" s="9">
        <v>46.29</v>
      </c>
      <c r="K55" s="36" t="e">
        <f ca="1" t="array" ref="K55">_xlfn.STOCKHISTORY(B55,TODAY()-$K$1,TODAY()-$K$1,0,0,1)</f>
        <v>#NAME?</v>
      </c>
      <c r="L55" s="37" t="e">
        <f ca="1" t="shared" si="1"/>
        <v>#NAME?</v>
      </c>
    </row>
    <row r="56" hidden="1" customHeight="1" spans="1:12">
      <c r="A56" s="9">
        <f t="shared" si="2"/>
        <v>55</v>
      </c>
      <c r="B56" s="9" t="s">
        <v>67</v>
      </c>
      <c r="D56" s="9">
        <v>0</v>
      </c>
      <c r="E56" s="9">
        <f>COUNTIFS(各大指数成分股!P:P,B56)</f>
        <v>1</v>
      </c>
      <c r="G56" s="9">
        <f t="shared" si="0"/>
        <v>1</v>
      </c>
      <c r="H56" s="35">
        <f>SUMIFS(成交额!$C:$C,成交额!$B:$B,$B56)</f>
        <v>238.23937570125</v>
      </c>
      <c r="I56" s="9">
        <f>SUMIFS(成交额!L:L,成交额!I:I,B56)</f>
        <v>1</v>
      </c>
      <c r="J56" s="9">
        <v>235.16</v>
      </c>
      <c r="K56" s="36" t="e">
        <f ca="1" t="array" ref="K56">_xlfn.STOCKHISTORY(B56,TODAY()-$K$1,TODAY()-$K$1,0,0,1)</f>
        <v>#NAME?</v>
      </c>
      <c r="L56" s="37" t="e">
        <f ca="1" t="shared" si="1"/>
        <v>#NAME?</v>
      </c>
    </row>
    <row r="57" hidden="1" customHeight="1" spans="1:12">
      <c r="A57" s="9">
        <f t="shared" si="2"/>
        <v>56</v>
      </c>
      <c r="B57" s="9" t="s">
        <v>68</v>
      </c>
      <c r="D57" s="9">
        <v>0</v>
      </c>
      <c r="E57" s="9">
        <f>COUNTIFS(各大指数成分股!P:P,B57)</f>
        <v>0</v>
      </c>
      <c r="F57" s="9">
        <v>1</v>
      </c>
      <c r="G57" s="9">
        <f t="shared" si="0"/>
        <v>1</v>
      </c>
      <c r="H57" s="35">
        <f>SUMIFS(成交额!$C:$C,成交额!$B:$B,$B57)</f>
        <v>230.151521116129</v>
      </c>
      <c r="I57" s="9">
        <f>SUMIFS(成交额!L:L,成交额!I:I,B57)</f>
        <v>1</v>
      </c>
      <c r="J57" s="9">
        <v>161.1</v>
      </c>
      <c r="K57" s="36" t="e">
        <f ca="1" t="array" ref="K57">_xlfn.STOCKHISTORY(B57,TODAY()-$K$1,TODAY()-$K$1,0,0,1)</f>
        <v>#NAME?</v>
      </c>
      <c r="L57" s="37" t="e">
        <f ca="1" t="shared" si="1"/>
        <v>#NAME?</v>
      </c>
    </row>
    <row r="58" hidden="1" customHeight="1" spans="1:12">
      <c r="A58" s="9">
        <f t="shared" si="2"/>
        <v>57</v>
      </c>
      <c r="B58" s="9" t="s">
        <v>69</v>
      </c>
      <c r="D58" s="9">
        <v>0</v>
      </c>
      <c r="E58" s="9">
        <f>COUNTIFS(各大指数成分股!P:P,B58)</f>
        <v>1</v>
      </c>
      <c r="G58" s="9">
        <f t="shared" si="0"/>
        <v>1</v>
      </c>
      <c r="H58" s="35">
        <f>SUMIFS(成交额!$C:$C,成交额!$B:$B,$B58)</f>
        <v>228.674161778374</v>
      </c>
      <c r="I58" s="9">
        <f>SUMIFS(成交额!L:L,成交额!I:I,B58)</f>
        <v>1</v>
      </c>
      <c r="J58" s="9">
        <v>52.93</v>
      </c>
      <c r="K58" s="36" t="e">
        <f ca="1" t="array" ref="K58">_xlfn.STOCKHISTORY(B58,TODAY()-$K$1,TODAY()-$K$1,0,0,1)</f>
        <v>#NAME?</v>
      </c>
      <c r="L58" s="37" t="e">
        <f ca="1" t="shared" si="1"/>
        <v>#NAME?</v>
      </c>
    </row>
    <row r="59" hidden="1" customHeight="1" spans="1:12">
      <c r="A59" s="9">
        <f t="shared" si="2"/>
        <v>58</v>
      </c>
      <c r="B59" s="9" t="s">
        <v>70</v>
      </c>
      <c r="D59" s="9">
        <v>0</v>
      </c>
      <c r="E59" s="9">
        <f>COUNTIFS(各大指数成分股!P:P,B59)</f>
        <v>1</v>
      </c>
      <c r="G59" s="9">
        <f t="shared" si="0"/>
        <v>1</v>
      </c>
      <c r="H59" s="35">
        <f>SUMIFS(成交额!$C:$C,成交额!$B:$B,$B59)</f>
        <v>226.7878910829</v>
      </c>
      <c r="I59" s="9">
        <f>SUMIFS(成交额!L:L,成交额!I:I,B59)</f>
        <v>1</v>
      </c>
      <c r="J59" s="9">
        <v>56.16</v>
      </c>
      <c r="K59" s="36" t="e">
        <f ca="1" t="array" ref="K59">_xlfn.STOCKHISTORY(B59,TODAY()-$K$1,TODAY()-$K$1,0,0,1)</f>
        <v>#NAME?</v>
      </c>
      <c r="L59" s="37" t="e">
        <f ca="1" t="shared" si="1"/>
        <v>#NAME?</v>
      </c>
    </row>
    <row r="60" hidden="1" customHeight="1" spans="1:12">
      <c r="A60" s="9">
        <f t="shared" si="2"/>
        <v>59</v>
      </c>
      <c r="B60" s="9" t="s">
        <v>71</v>
      </c>
      <c r="D60" s="9">
        <v>0</v>
      </c>
      <c r="E60" s="9">
        <f>COUNTIFS(各大指数成分股!P:P,B60)</f>
        <v>1</v>
      </c>
      <c r="G60" s="9">
        <f t="shared" si="0"/>
        <v>1</v>
      </c>
      <c r="H60" s="35">
        <f>SUMIFS(成交额!$C:$C,成交额!$B:$B,$B60)</f>
        <v>222.395711296474</v>
      </c>
      <c r="I60" s="9">
        <f>SUMIFS(成交额!L:L,成交额!I:I,B60)</f>
        <v>1</v>
      </c>
      <c r="J60" s="9">
        <v>128.31</v>
      </c>
      <c r="K60" s="36" t="e">
        <f ca="1" t="array" ref="K60">_xlfn.STOCKHISTORY(B60,TODAY()-$K$1,TODAY()-$K$1,0,0,1)</f>
        <v>#NAME?</v>
      </c>
      <c r="L60" s="37" t="e">
        <f ca="1" t="shared" si="1"/>
        <v>#NAME?</v>
      </c>
    </row>
    <row r="61" hidden="1" customHeight="1" spans="1:12">
      <c r="A61" s="9">
        <f t="shared" si="2"/>
        <v>60</v>
      </c>
      <c r="B61" s="9" t="s">
        <v>72</v>
      </c>
      <c r="D61" s="9">
        <v>0</v>
      </c>
      <c r="E61" s="9">
        <f>COUNTIFS(各大指数成分股!P:P,B61)</f>
        <v>1</v>
      </c>
      <c r="G61" s="9">
        <f t="shared" si="0"/>
        <v>1</v>
      </c>
      <c r="H61" s="35">
        <f>SUMIFS(成交额!$C:$C,成交额!$B:$B,$B61)</f>
        <v>221.133950783325</v>
      </c>
      <c r="I61" s="9">
        <f>SUMIFS(成交额!L:L,成交额!I:I,B61)</f>
        <v>1</v>
      </c>
      <c r="J61" s="9">
        <v>272.31</v>
      </c>
      <c r="K61" s="36" t="e">
        <f ca="1" t="array" ref="K61">_xlfn.STOCKHISTORY(B61,TODAY()-$K$1,TODAY()-$K$1,0,0,1)</f>
        <v>#NAME?</v>
      </c>
      <c r="L61" s="37" t="e">
        <f ca="1" t="shared" si="1"/>
        <v>#NAME?</v>
      </c>
    </row>
    <row r="62" hidden="1" customHeight="1" spans="1:12">
      <c r="A62" s="9">
        <f t="shared" si="2"/>
        <v>61</v>
      </c>
      <c r="B62" s="9" t="s">
        <v>73</v>
      </c>
      <c r="D62" s="9">
        <v>0</v>
      </c>
      <c r="E62" s="9">
        <f>COUNTIFS(各大指数成分股!P:P,B62)</f>
        <v>1</v>
      </c>
      <c r="G62" s="9">
        <f t="shared" si="0"/>
        <v>1</v>
      </c>
      <c r="H62" s="35">
        <f>SUMIFS(成交额!$C:$C,成交额!$B:$B,$B62)</f>
        <v>221.08401334145</v>
      </c>
      <c r="I62" s="9">
        <f>SUMIFS(成交额!L:L,成交额!I:I,B62)</f>
        <v>1</v>
      </c>
      <c r="J62" s="9">
        <v>316.71</v>
      </c>
      <c r="K62" s="36" t="e">
        <f ca="1" t="array" ref="K62">_xlfn.STOCKHISTORY(B62,TODAY()-$K$1,TODAY()-$K$1,0,0,1)</f>
        <v>#NAME?</v>
      </c>
      <c r="L62" s="37" t="e">
        <f ca="1" t="shared" si="1"/>
        <v>#NAME?</v>
      </c>
    </row>
    <row r="63" hidden="1" customHeight="1" spans="1:12">
      <c r="A63" s="9">
        <f t="shared" si="2"/>
        <v>62</v>
      </c>
      <c r="B63" s="9" t="s">
        <v>74</v>
      </c>
      <c r="D63" s="9">
        <v>0</v>
      </c>
      <c r="E63" s="9">
        <f>COUNTIFS(各大指数成分股!P:P,B63)</f>
        <v>1</v>
      </c>
      <c r="G63" s="9">
        <f t="shared" si="0"/>
        <v>1</v>
      </c>
      <c r="H63" s="35">
        <f>SUMIFS(成交额!$C:$C,成交额!$B:$B,$B63)</f>
        <v>215.61600406535</v>
      </c>
      <c r="I63" s="9">
        <f>SUMIFS(成交额!L:L,成交额!I:I,B63)</f>
        <v>1</v>
      </c>
      <c r="J63" s="9">
        <v>55.4</v>
      </c>
      <c r="K63" s="36" t="e">
        <f ca="1" t="array" ref="K63">_xlfn.STOCKHISTORY(B63,TODAY()-$K$1,TODAY()-$K$1,0,0,1)</f>
        <v>#NAME?</v>
      </c>
      <c r="L63" s="37" t="e">
        <f ca="1" t="shared" si="1"/>
        <v>#NAME?</v>
      </c>
    </row>
    <row r="64" hidden="1" customHeight="1" spans="1:12">
      <c r="A64" s="9">
        <f t="shared" si="2"/>
        <v>63</v>
      </c>
      <c r="B64" s="9" t="s">
        <v>75</v>
      </c>
      <c r="D64" s="9">
        <v>0</v>
      </c>
      <c r="E64" s="9">
        <f>COUNTIFS(各大指数成分股!P:P,B64)</f>
        <v>1</v>
      </c>
      <c r="G64" s="9">
        <f t="shared" si="0"/>
        <v>1</v>
      </c>
      <c r="H64" s="35">
        <f>SUMIFS(成交额!$C:$C,成交额!$B:$B,$B64)</f>
        <v>211.1338846152</v>
      </c>
      <c r="I64" s="9">
        <f>SUMIFS(成交额!L:L,成交额!I:I,B64)</f>
        <v>1</v>
      </c>
      <c r="J64" s="9">
        <v>99.94</v>
      </c>
      <c r="K64" s="36" t="e">
        <f ca="1" t="array" ref="K64">_xlfn.STOCKHISTORY(B64,TODAY()-$K$1,TODAY()-$K$1,0,0,1)</f>
        <v>#NAME?</v>
      </c>
      <c r="L64" s="37" t="e">
        <f ca="1" t="shared" si="1"/>
        <v>#NAME?</v>
      </c>
    </row>
    <row r="65" hidden="1" customHeight="1" spans="1:12">
      <c r="A65" s="9">
        <f t="shared" si="2"/>
        <v>64</v>
      </c>
      <c r="B65" s="9" t="s">
        <v>76</v>
      </c>
      <c r="D65" s="9">
        <v>0</v>
      </c>
      <c r="E65" s="9">
        <f>COUNTIFS(各大指数成分股!P:P,B65)</f>
        <v>0</v>
      </c>
      <c r="F65" s="9">
        <v>1</v>
      </c>
      <c r="G65" s="9">
        <f t="shared" si="0"/>
        <v>1</v>
      </c>
      <c r="H65" s="35">
        <f>SUMIFS(成交额!$C:$C,成交额!$B:$B,$B65)</f>
        <v>210.949991104</v>
      </c>
      <c r="I65" s="9">
        <f>SUMIFS(成交额!L:L,成交额!I:I,B65)</f>
        <v>1</v>
      </c>
      <c r="J65" s="9">
        <v>43.18</v>
      </c>
      <c r="K65" s="36" t="e">
        <f ca="1" t="array" ref="K65">_xlfn.STOCKHISTORY(B65,TODAY()-$K$1,TODAY()-$K$1,0,0,1)</f>
        <v>#NAME?</v>
      </c>
      <c r="L65" s="37" t="e">
        <f ca="1" t="shared" si="1"/>
        <v>#NAME?</v>
      </c>
    </row>
    <row r="66" hidden="1" customHeight="1" spans="1:12">
      <c r="A66" s="9">
        <f t="shared" si="2"/>
        <v>65</v>
      </c>
      <c r="B66" s="9" t="s">
        <v>77</v>
      </c>
      <c r="D66" s="9">
        <v>0</v>
      </c>
      <c r="E66" s="9">
        <f>COUNTIFS(各大指数成分股!P:P,B66)</f>
        <v>1</v>
      </c>
      <c r="G66" s="9">
        <f t="shared" ref="G66:G129" si="3">COUNTIFS(B:B,B66)</f>
        <v>1</v>
      </c>
      <c r="H66" s="35">
        <f>SUMIFS(成交额!$C:$C,成交额!$B:$B,$B66)</f>
        <v>210.196496328825</v>
      </c>
      <c r="I66" s="9">
        <f>SUMIFS(成交额!L:L,成交额!I:I,B66)</f>
        <v>1</v>
      </c>
      <c r="J66" s="9">
        <v>101.12</v>
      </c>
      <c r="K66" s="36" t="e">
        <f ca="1" t="array" ref="K66">_xlfn.STOCKHISTORY(B66,TODAY()-$K$1,TODAY()-$K$1,0,0,1)</f>
        <v>#NAME?</v>
      </c>
      <c r="L66" s="37" t="e">
        <f ca="1" t="shared" ref="L66:L129" si="4">K66/J66-1</f>
        <v>#NAME?</v>
      </c>
    </row>
    <row r="67" hidden="1" customHeight="1" spans="1:12">
      <c r="A67" s="9">
        <f t="shared" si="2"/>
        <v>66</v>
      </c>
      <c r="B67" s="9" t="s">
        <v>78</v>
      </c>
      <c r="D67" s="9">
        <v>0</v>
      </c>
      <c r="E67" s="9">
        <f>COUNTIFS(各大指数成分股!P:P,B67)</f>
        <v>1</v>
      </c>
      <c r="G67" s="9">
        <f t="shared" si="3"/>
        <v>1</v>
      </c>
      <c r="H67" s="35">
        <f>SUMIFS(成交额!$C:$C,成交额!$B:$B,$B67)</f>
        <v>207.7644377935</v>
      </c>
      <c r="I67" s="9">
        <f>SUMIFS(成交额!L:L,成交额!I:I,B67)</f>
        <v>1</v>
      </c>
      <c r="J67" s="9">
        <v>138.32</v>
      </c>
      <c r="K67" s="36" t="e">
        <f ca="1" t="array" ref="K67">_xlfn.STOCKHISTORY(B67,TODAY()-$K$1,TODAY()-$K$1,0,0,1)</f>
        <v>#NAME?</v>
      </c>
      <c r="L67" s="37" t="e">
        <f ca="1" t="shared" si="4"/>
        <v>#NAME?</v>
      </c>
    </row>
    <row r="68" hidden="1" customHeight="1" spans="1:12">
      <c r="A68" s="9">
        <f t="shared" ref="A68:A131" si="5">1+A67</f>
        <v>67</v>
      </c>
      <c r="B68" s="9" t="s">
        <v>79</v>
      </c>
      <c r="D68" s="9">
        <v>0</v>
      </c>
      <c r="E68" s="9">
        <f>COUNTIFS(各大指数成分股!P:P,B68)</f>
        <v>0</v>
      </c>
      <c r="F68" s="9">
        <v>1</v>
      </c>
      <c r="G68" s="9">
        <f t="shared" si="3"/>
        <v>1</v>
      </c>
      <c r="H68" s="35">
        <f>SUMIFS(成交额!$C:$C,成交额!$B:$B,$B68)</f>
        <v>207.745871217499</v>
      </c>
      <c r="I68" s="9">
        <f>SUMIFS(成交额!L:L,成交额!I:I,B68)</f>
        <v>1</v>
      </c>
      <c r="J68" s="9">
        <v>65.83</v>
      </c>
      <c r="K68" s="36" t="e">
        <f ca="1" t="array" ref="K68">_xlfn.STOCKHISTORY(B68,TODAY()-$K$1,TODAY()-$K$1,0,0,1)</f>
        <v>#NAME?</v>
      </c>
      <c r="L68" s="37" t="e">
        <f ca="1" t="shared" si="4"/>
        <v>#NAME?</v>
      </c>
    </row>
    <row r="69" hidden="1" customHeight="1" spans="1:12">
      <c r="A69" s="9">
        <f t="shared" si="5"/>
        <v>68</v>
      </c>
      <c r="B69" s="9" t="s">
        <v>80</v>
      </c>
      <c r="D69" s="9">
        <v>0</v>
      </c>
      <c r="E69" s="9">
        <f>COUNTIFS(各大指数成分股!P:P,B69)</f>
        <v>1</v>
      </c>
      <c r="G69" s="9">
        <f t="shared" si="3"/>
        <v>1</v>
      </c>
      <c r="H69" s="35">
        <f>SUMIFS(成交额!$C:$C,成交额!$B:$B,$B69)</f>
        <v>206.8075240125</v>
      </c>
      <c r="I69" s="9">
        <f>SUMIFS(成交额!L:L,成交额!I:I,B69)</f>
        <v>1</v>
      </c>
      <c r="J69" s="9">
        <v>162.11</v>
      </c>
      <c r="K69" s="36" t="e">
        <f ca="1" t="array" ref="K69">_xlfn.STOCKHISTORY(B69,TODAY()-$K$1,TODAY()-$K$1,0,0,1)</f>
        <v>#NAME?</v>
      </c>
      <c r="L69" s="37" t="e">
        <f ca="1" t="shared" si="4"/>
        <v>#NAME?</v>
      </c>
    </row>
    <row r="70" hidden="1" customHeight="1" spans="1:12">
      <c r="A70" s="9">
        <f t="shared" si="5"/>
        <v>69</v>
      </c>
      <c r="B70" s="9" t="s">
        <v>81</v>
      </c>
      <c r="D70" s="9">
        <v>0</v>
      </c>
      <c r="E70" s="9">
        <f>COUNTIFS(各大指数成分股!P:P,B70)</f>
        <v>0</v>
      </c>
      <c r="F70" s="9">
        <v>1</v>
      </c>
      <c r="G70" s="9">
        <f t="shared" si="3"/>
        <v>1</v>
      </c>
      <c r="H70" s="35">
        <f>SUMIFS(成交额!$C:$C,成交额!$B:$B,$B70)</f>
        <v>202.25931105885</v>
      </c>
      <c r="I70" s="9">
        <f>SUMIFS(成交额!L:L,成交额!I:I,B70)</f>
        <v>1</v>
      </c>
      <c r="J70" s="9">
        <v>36.11</v>
      </c>
      <c r="K70" s="36" t="e">
        <f ca="1" t="array" ref="K70">_xlfn.STOCKHISTORY(B70,TODAY()-$K$1,TODAY()-$K$1,0,0,1)</f>
        <v>#NAME?</v>
      </c>
      <c r="L70" s="37" t="e">
        <f ca="1" t="shared" si="4"/>
        <v>#NAME?</v>
      </c>
    </row>
    <row r="71" hidden="1" customHeight="1" spans="1:12">
      <c r="A71" s="9">
        <f t="shared" si="5"/>
        <v>70</v>
      </c>
      <c r="B71" s="9" t="s">
        <v>82</v>
      </c>
      <c r="D71" s="9">
        <v>0</v>
      </c>
      <c r="E71" s="9">
        <f>COUNTIFS(各大指数成分股!P:P,B71)</f>
        <v>0</v>
      </c>
      <c r="F71" s="9">
        <v>1</v>
      </c>
      <c r="G71" s="9">
        <f t="shared" si="3"/>
        <v>1</v>
      </c>
      <c r="H71" s="35">
        <f>SUMIFS(成交额!$C:$C,成交额!$B:$B,$B71)</f>
        <v>201.0185342278</v>
      </c>
      <c r="I71" s="9">
        <f>SUMIFS(成交额!L:L,成交额!I:I,B71)</f>
        <v>1</v>
      </c>
      <c r="J71" s="9">
        <v>115.34</v>
      </c>
      <c r="K71" s="36" t="e">
        <f ca="1" t="array" ref="K71">_xlfn.STOCKHISTORY(B71,TODAY()-$K$1,TODAY()-$K$1,0,0,1)</f>
        <v>#NAME?</v>
      </c>
      <c r="L71" s="37" t="e">
        <f ca="1" t="shared" si="4"/>
        <v>#NAME?</v>
      </c>
    </row>
    <row r="72" hidden="1" customHeight="1" spans="1:12">
      <c r="A72" s="9">
        <f t="shared" si="5"/>
        <v>71</v>
      </c>
      <c r="B72" s="9" t="s">
        <v>83</v>
      </c>
      <c r="D72" s="9">
        <v>0</v>
      </c>
      <c r="E72" s="9">
        <f>COUNTIFS(各大指数成分股!P:P,B72)</f>
        <v>1</v>
      </c>
      <c r="G72" s="9">
        <f t="shared" si="3"/>
        <v>1</v>
      </c>
      <c r="H72" s="35">
        <f>SUMIFS(成交额!$C:$C,成交额!$B:$B,$B72)</f>
        <v>199.97105705865</v>
      </c>
      <c r="I72" s="9">
        <f>SUMIFS(成交额!L:L,成交额!I:I,B72)</f>
        <v>1</v>
      </c>
      <c r="J72" s="9">
        <v>166.49</v>
      </c>
      <c r="K72" s="36" t="e">
        <f ca="1" t="array" ref="K72">_xlfn.STOCKHISTORY(B72,TODAY()-$K$1,TODAY()-$K$1,0,0,1)</f>
        <v>#NAME?</v>
      </c>
      <c r="L72" s="37" t="e">
        <f ca="1" t="shared" si="4"/>
        <v>#NAME?</v>
      </c>
    </row>
    <row r="73" hidden="1" customHeight="1" spans="1:12">
      <c r="A73" s="9">
        <f t="shared" si="5"/>
        <v>72</v>
      </c>
      <c r="B73" s="9" t="s">
        <v>84</v>
      </c>
      <c r="D73" s="9">
        <v>0</v>
      </c>
      <c r="E73" s="9">
        <f>COUNTIFS(各大指数成分股!P:P,B73)</f>
        <v>1</v>
      </c>
      <c r="G73" s="9">
        <f t="shared" si="3"/>
        <v>1</v>
      </c>
      <c r="H73" s="35">
        <f>SUMIFS(成交额!$C:$C,成交额!$B:$B,$B73)</f>
        <v>198.063284390887</v>
      </c>
      <c r="I73" s="9">
        <f>SUMIFS(成交额!L:L,成交额!I:I,B73)</f>
        <v>1</v>
      </c>
      <c r="J73" s="9">
        <v>397.15</v>
      </c>
      <c r="K73" s="36" t="e">
        <f ca="1" t="array" ref="K73">_xlfn.STOCKHISTORY(B73,TODAY()-$K$1,TODAY()-$K$1,0,0,1)</f>
        <v>#NAME?</v>
      </c>
      <c r="L73" s="37" t="e">
        <f ca="1" t="shared" si="4"/>
        <v>#NAME?</v>
      </c>
    </row>
    <row r="74" hidden="1" customHeight="1" spans="1:12">
      <c r="A74" s="9">
        <f t="shared" si="5"/>
        <v>73</v>
      </c>
      <c r="B74" s="9" t="s">
        <v>85</v>
      </c>
      <c r="D74" s="9">
        <v>0</v>
      </c>
      <c r="E74" s="9">
        <f>COUNTIFS(各大指数成分股!P:P,B74)</f>
        <v>0</v>
      </c>
      <c r="F74" s="9">
        <v>1</v>
      </c>
      <c r="G74" s="9">
        <f t="shared" si="3"/>
        <v>1</v>
      </c>
      <c r="H74" s="35">
        <f>SUMIFS(成交额!$C:$C,成交额!$B:$B,$B74)</f>
        <v>197.873332162462</v>
      </c>
      <c r="I74" s="9">
        <f>SUMIFS(成交额!L:L,成交额!I:I,B74)</f>
        <v>1</v>
      </c>
      <c r="J74" s="9">
        <v>146.23</v>
      </c>
      <c r="K74" s="36" t="e">
        <f ca="1" t="array" ref="K74">_xlfn.STOCKHISTORY(B74,TODAY()-$K$1,TODAY()-$K$1,0,0,1)</f>
        <v>#NAME?</v>
      </c>
      <c r="L74" s="37" t="e">
        <f ca="1" t="shared" si="4"/>
        <v>#NAME?</v>
      </c>
    </row>
    <row r="75" hidden="1" customHeight="1" spans="1:12">
      <c r="A75" s="9">
        <f t="shared" si="5"/>
        <v>74</v>
      </c>
      <c r="B75" s="9" t="s">
        <v>86</v>
      </c>
      <c r="D75" s="9">
        <v>0</v>
      </c>
      <c r="E75" s="9">
        <f>COUNTIFS(各大指数成分股!P:P,B75)</f>
        <v>1</v>
      </c>
      <c r="G75" s="9">
        <f t="shared" si="3"/>
        <v>1</v>
      </c>
      <c r="H75" s="35">
        <f>SUMIFS(成交额!$C:$C,成交额!$B:$B,$B75)</f>
        <v>196.138115011077</v>
      </c>
      <c r="I75" s="9">
        <f>SUMIFS(成交额!L:L,成交额!I:I,B75)</f>
        <v>1</v>
      </c>
      <c r="J75" s="9">
        <v>53.65</v>
      </c>
      <c r="K75" s="36" t="e">
        <f ca="1" t="array" ref="K75">_xlfn.STOCKHISTORY(B75,TODAY()-$K$1,TODAY()-$K$1,0,0,1)</f>
        <v>#NAME?</v>
      </c>
      <c r="L75" s="37" t="e">
        <f ca="1" t="shared" si="4"/>
        <v>#NAME?</v>
      </c>
    </row>
    <row r="76" hidden="1" customHeight="1" spans="1:12">
      <c r="A76" s="9">
        <f t="shared" si="5"/>
        <v>75</v>
      </c>
      <c r="B76" s="9" t="s">
        <v>87</v>
      </c>
      <c r="C76" s="9" t="s">
        <v>24</v>
      </c>
      <c r="D76" s="9">
        <v>0</v>
      </c>
      <c r="E76" s="9">
        <f>COUNTIFS(各大指数成分股!P:P,B76)</f>
        <v>0</v>
      </c>
      <c r="G76" s="9">
        <f t="shared" si="3"/>
        <v>1</v>
      </c>
      <c r="H76" s="35">
        <f>SUMIFS(成交额!$C:$C,成交额!$B:$B,$B76)</f>
        <v>192.530896007999</v>
      </c>
      <c r="I76" s="9">
        <f>SUMIFS(成交额!L:L,成交额!I:I,B76)</f>
        <v>1</v>
      </c>
      <c r="J76" s="9">
        <v>85.76</v>
      </c>
      <c r="K76" s="36" t="e">
        <f ca="1" t="array" ref="K76">_xlfn.STOCKHISTORY(B76,TODAY()-$K$1,TODAY()-$K$1,0,0,1)</f>
        <v>#NAME?</v>
      </c>
      <c r="L76" s="37" t="e">
        <f ca="1" t="shared" si="4"/>
        <v>#NAME?</v>
      </c>
    </row>
    <row r="77" hidden="1" customHeight="1" spans="1:12">
      <c r="A77" s="9">
        <f t="shared" si="5"/>
        <v>76</v>
      </c>
      <c r="B77" s="9" t="s">
        <v>88</v>
      </c>
      <c r="D77" s="9">
        <v>0</v>
      </c>
      <c r="E77" s="9">
        <f>COUNTIFS(各大指数成分股!P:P,B77)</f>
        <v>0</v>
      </c>
      <c r="F77" s="9">
        <v>1</v>
      </c>
      <c r="G77" s="9">
        <f t="shared" si="3"/>
        <v>1</v>
      </c>
      <c r="H77" s="35">
        <f>SUMIFS(成交额!$C:$C,成交额!$B:$B,$B77)</f>
        <v>191.342087736825</v>
      </c>
      <c r="I77" s="9">
        <f>SUMIFS(成交额!L:L,成交额!I:I,B77)</f>
        <v>1</v>
      </c>
      <c r="J77" s="9">
        <v>251.79</v>
      </c>
      <c r="K77" s="36" t="e">
        <f ca="1" t="array" ref="K77">_xlfn.STOCKHISTORY(B77,TODAY()-$K$1,TODAY()-$K$1,0,0,1)</f>
        <v>#NAME?</v>
      </c>
      <c r="L77" s="37" t="e">
        <f ca="1" t="shared" si="4"/>
        <v>#NAME?</v>
      </c>
    </row>
    <row r="78" hidden="1" customHeight="1" spans="1:12">
      <c r="A78" s="9">
        <f t="shared" si="5"/>
        <v>77</v>
      </c>
      <c r="B78" s="9" t="s">
        <v>89</v>
      </c>
      <c r="D78" s="9">
        <v>0</v>
      </c>
      <c r="E78" s="9">
        <f>COUNTIFS(各大指数成分股!P:P,B78)</f>
        <v>1</v>
      </c>
      <c r="G78" s="9">
        <f t="shared" si="3"/>
        <v>1</v>
      </c>
      <c r="H78" s="35">
        <f>SUMIFS(成交额!$C:$C,成交额!$B:$B,$B78)</f>
        <v>190.222256788899</v>
      </c>
      <c r="I78" s="9">
        <f>SUMIFS(成交额!L:L,成交额!I:I,B78)</f>
        <v>1</v>
      </c>
      <c r="J78" s="9">
        <v>229.43</v>
      </c>
      <c r="K78" s="36" t="e">
        <f ca="1" t="array" ref="K78">_xlfn.STOCKHISTORY(B78,TODAY()-$K$1,TODAY()-$K$1,0,0,1)</f>
        <v>#NAME?</v>
      </c>
      <c r="L78" s="37" t="e">
        <f ca="1" t="shared" si="4"/>
        <v>#NAME?</v>
      </c>
    </row>
    <row r="79" hidden="1" customHeight="1" spans="1:12">
      <c r="A79" s="9">
        <f t="shared" si="5"/>
        <v>78</v>
      </c>
      <c r="B79" s="9" t="s">
        <v>90</v>
      </c>
      <c r="D79" s="9">
        <v>0</v>
      </c>
      <c r="E79" s="9">
        <f>COUNTIFS(各大指数成分股!P:P,B79)</f>
        <v>1</v>
      </c>
      <c r="G79" s="9">
        <f t="shared" si="3"/>
        <v>1</v>
      </c>
      <c r="H79" s="35">
        <f>SUMIFS(成交额!$C:$C,成交额!$B:$B,$B79)</f>
        <v>189.94002652827</v>
      </c>
      <c r="I79" s="9">
        <f>SUMIFS(成交额!L:L,成交额!I:I,B79)</f>
        <v>1</v>
      </c>
      <c r="J79" s="9">
        <v>364.97</v>
      </c>
      <c r="K79" s="36" t="e">
        <f ca="1" t="array" ref="K79">_xlfn.STOCKHISTORY(B79,TODAY()-$K$1,TODAY()-$K$1,0,0,1)</f>
        <v>#NAME?</v>
      </c>
      <c r="L79" s="37" t="e">
        <f ca="1" t="shared" si="4"/>
        <v>#NAME?</v>
      </c>
    </row>
    <row r="80" hidden="1" customHeight="1" spans="1:12">
      <c r="A80" s="9">
        <f t="shared" si="5"/>
        <v>79</v>
      </c>
      <c r="B80" s="9" t="s">
        <v>91</v>
      </c>
      <c r="D80" s="9">
        <v>0</v>
      </c>
      <c r="E80" s="9">
        <f>COUNTIFS(各大指数成分股!P:P,B80)</f>
        <v>0</v>
      </c>
      <c r="F80" s="9">
        <v>1</v>
      </c>
      <c r="G80" s="9">
        <f t="shared" si="3"/>
        <v>1</v>
      </c>
      <c r="H80" s="35">
        <f>SUMIFS(成交额!$C:$C,成交额!$B:$B,$B80)</f>
        <v>189.088725657125</v>
      </c>
      <c r="I80" s="9">
        <f>SUMIFS(成交额!L:L,成交额!I:I,B80)</f>
        <v>1</v>
      </c>
      <c r="J80" s="9">
        <v>116.47</v>
      </c>
      <c r="K80" s="36" t="e">
        <f ca="1" t="array" ref="K80">_xlfn.STOCKHISTORY(B80,TODAY()-$K$1,TODAY()-$K$1,0,0,1)</f>
        <v>#NAME?</v>
      </c>
      <c r="L80" s="37" t="e">
        <f ca="1" t="shared" si="4"/>
        <v>#NAME?</v>
      </c>
    </row>
    <row r="81" hidden="1" customHeight="1" spans="1:12">
      <c r="A81" s="9">
        <f t="shared" si="5"/>
        <v>80</v>
      </c>
      <c r="B81" s="9" t="s">
        <v>92</v>
      </c>
      <c r="D81" s="9">
        <v>0</v>
      </c>
      <c r="E81" s="9">
        <f>COUNTIFS(各大指数成分股!P:P,B81)</f>
        <v>1</v>
      </c>
      <c r="G81" s="9">
        <f t="shared" si="3"/>
        <v>1</v>
      </c>
      <c r="H81" s="35">
        <f>SUMIFS(成交额!$C:$C,成交额!$B:$B,$B81)</f>
        <v>184.599175068</v>
      </c>
      <c r="I81" s="9">
        <f>SUMIFS(成交额!L:L,成交额!I:I,B81)</f>
        <v>1</v>
      </c>
      <c r="J81" s="9">
        <v>576.18</v>
      </c>
      <c r="K81" s="36" t="e">
        <f ca="1" t="array" ref="K81">_xlfn.STOCKHISTORY(B81,TODAY()-$K$1,TODAY()-$K$1,0,0,1)</f>
        <v>#NAME?</v>
      </c>
      <c r="L81" s="37" t="e">
        <f ca="1" t="shared" si="4"/>
        <v>#NAME?</v>
      </c>
    </row>
    <row r="82" hidden="1" customHeight="1" spans="1:12">
      <c r="A82" s="9">
        <f t="shared" si="5"/>
        <v>81</v>
      </c>
      <c r="B82" s="9" t="s">
        <v>93</v>
      </c>
      <c r="D82" s="9">
        <v>0</v>
      </c>
      <c r="E82" s="9">
        <f>COUNTIFS(各大指数成分股!P:P,B82)</f>
        <v>1</v>
      </c>
      <c r="G82" s="9">
        <f t="shared" si="3"/>
        <v>1</v>
      </c>
      <c r="H82" s="35">
        <f>SUMIFS(成交额!$C:$C,成交额!$B:$B,$B82)</f>
        <v>182.15218602915</v>
      </c>
      <c r="I82" s="9">
        <f>SUMIFS(成交额!L:L,成交额!I:I,B82)</f>
        <v>1</v>
      </c>
      <c r="J82" s="9">
        <v>193.04</v>
      </c>
      <c r="K82" s="36" t="e">
        <f ca="1" t="array" ref="K82">_xlfn.STOCKHISTORY(B82,TODAY()-$K$1,TODAY()-$K$1,0,0,1)</f>
        <v>#NAME?</v>
      </c>
      <c r="L82" s="37" t="e">
        <f ca="1" t="shared" si="4"/>
        <v>#NAME?</v>
      </c>
    </row>
    <row r="83" hidden="1" customHeight="1" spans="1:12">
      <c r="A83" s="9">
        <f t="shared" si="5"/>
        <v>82</v>
      </c>
      <c r="B83" s="9" t="s">
        <v>94</v>
      </c>
      <c r="D83" s="9">
        <v>0</v>
      </c>
      <c r="E83" s="9">
        <f>COUNTIFS(各大指数成分股!P:P,B83)</f>
        <v>1</v>
      </c>
      <c r="G83" s="9">
        <f t="shared" si="3"/>
        <v>1</v>
      </c>
      <c r="H83" s="35">
        <f>SUMIFS(成交额!$C:$C,成交额!$B:$B,$B83)</f>
        <v>180.77053086075</v>
      </c>
      <c r="I83" s="9">
        <f>SUMIFS(成交额!L:L,成交额!I:I,B83)</f>
        <v>1</v>
      </c>
      <c r="J83" s="9">
        <v>75.86</v>
      </c>
      <c r="K83" s="36" t="e">
        <f ca="1" t="array" ref="K83">_xlfn.STOCKHISTORY(B83,TODAY()-$K$1,TODAY()-$K$1,0,0,1)</f>
        <v>#NAME?</v>
      </c>
      <c r="L83" s="37" t="e">
        <f ca="1" t="shared" si="4"/>
        <v>#NAME?</v>
      </c>
    </row>
    <row r="84" hidden="1" customHeight="1" spans="1:12">
      <c r="A84" s="9">
        <f t="shared" si="5"/>
        <v>83</v>
      </c>
      <c r="B84" s="9" t="s">
        <v>95</v>
      </c>
      <c r="D84" s="9">
        <v>0</v>
      </c>
      <c r="E84" s="9">
        <f>COUNTIFS(各大指数成分股!P:P,B84)</f>
        <v>1</v>
      </c>
      <c r="G84" s="9">
        <f t="shared" si="3"/>
        <v>1</v>
      </c>
      <c r="H84" s="35">
        <f>SUMIFS(成交额!$C:$C,成交额!$B:$B,$B84)</f>
        <v>180.157785038475</v>
      </c>
      <c r="I84" s="9">
        <f>SUMIFS(成交额!L:L,成交额!I:I,B84)</f>
        <v>1</v>
      </c>
      <c r="J84" s="9">
        <v>178.46</v>
      </c>
      <c r="K84" s="36" t="e">
        <f ca="1" t="array" ref="K84">_xlfn.STOCKHISTORY(B84,TODAY()-$K$1,TODAY()-$K$1,0,0,1)</f>
        <v>#NAME?</v>
      </c>
      <c r="L84" s="37" t="e">
        <f ca="1" t="shared" si="4"/>
        <v>#NAME?</v>
      </c>
    </row>
    <row r="85" hidden="1" customHeight="1" spans="1:12">
      <c r="A85" s="9">
        <f t="shared" si="5"/>
        <v>84</v>
      </c>
      <c r="B85" s="9" t="s">
        <v>96</v>
      </c>
      <c r="D85" s="9">
        <v>0</v>
      </c>
      <c r="E85" s="9">
        <f>COUNTIFS(各大指数成分股!P:P,B85)</f>
        <v>1</v>
      </c>
      <c r="G85" s="9">
        <f t="shared" si="3"/>
        <v>1</v>
      </c>
      <c r="H85" s="35">
        <f>SUMIFS(成交额!$C:$C,成交额!$B:$B,$B85)</f>
        <v>178.8467237693</v>
      </c>
      <c r="I85" s="9">
        <f>SUMIFS(成交额!L:L,成交额!I:I,B85)</f>
        <v>1</v>
      </c>
      <c r="J85" s="9">
        <v>138.78</v>
      </c>
      <c r="K85" s="36" t="e">
        <f ca="1" t="array" ref="K85">_xlfn.STOCKHISTORY(B85,TODAY()-$K$1,TODAY()-$K$1,0,0,1)</f>
        <v>#NAME?</v>
      </c>
      <c r="L85" s="37" t="e">
        <f ca="1" t="shared" si="4"/>
        <v>#NAME?</v>
      </c>
    </row>
    <row r="86" hidden="1" customHeight="1" spans="1:12">
      <c r="A86" s="9">
        <f t="shared" si="5"/>
        <v>85</v>
      </c>
      <c r="B86" s="9" t="s">
        <v>97</v>
      </c>
      <c r="D86" s="9">
        <v>0</v>
      </c>
      <c r="E86" s="9">
        <f>COUNTIFS(各大指数成分股!P:P,B86)</f>
        <v>1</v>
      </c>
      <c r="G86" s="9">
        <f t="shared" si="3"/>
        <v>1</v>
      </c>
      <c r="H86" s="35">
        <f>SUMIFS(成交额!$C:$C,成交额!$B:$B,$B86)</f>
        <v>176.488134491275</v>
      </c>
      <c r="I86" s="9">
        <f>SUMIFS(成交额!L:L,成交额!I:I,B86)</f>
        <v>1</v>
      </c>
      <c r="J86" s="9">
        <v>111.29</v>
      </c>
      <c r="K86" s="36" t="e">
        <f ca="1" t="array" ref="K86">_xlfn.STOCKHISTORY(B86,TODAY()-$K$1,TODAY()-$K$1,0,0,1)</f>
        <v>#NAME?</v>
      </c>
      <c r="L86" s="37" t="e">
        <f ca="1" t="shared" si="4"/>
        <v>#NAME?</v>
      </c>
    </row>
    <row r="87" hidden="1" customHeight="1" spans="1:12">
      <c r="A87" s="9">
        <f t="shared" si="5"/>
        <v>86</v>
      </c>
      <c r="B87" s="9" t="s">
        <v>98</v>
      </c>
      <c r="D87" s="9">
        <v>0</v>
      </c>
      <c r="E87" s="9">
        <f>COUNTIFS(各大指数成分股!P:P,B87)</f>
        <v>0</v>
      </c>
      <c r="F87" s="9">
        <v>1</v>
      </c>
      <c r="G87" s="9">
        <f t="shared" si="3"/>
        <v>1</v>
      </c>
      <c r="H87" s="35">
        <f>SUMIFS(成交额!$C:$C,成交额!$B:$B,$B87)</f>
        <v>171.2606717421</v>
      </c>
      <c r="I87" s="9">
        <f>SUMIFS(成交额!L:L,成交额!I:I,B87)</f>
        <v>1</v>
      </c>
      <c r="J87" s="9">
        <v>65.67</v>
      </c>
      <c r="K87" s="36" t="e">
        <f ca="1" t="array" ref="K87">_xlfn.STOCKHISTORY(B87,TODAY()-$K$1,TODAY()-$K$1,0,0,1)</f>
        <v>#NAME?</v>
      </c>
      <c r="L87" s="37" t="e">
        <f ca="1" t="shared" si="4"/>
        <v>#NAME?</v>
      </c>
    </row>
    <row r="88" hidden="1" customHeight="1" spans="1:12">
      <c r="A88" s="9">
        <f t="shared" si="5"/>
        <v>87</v>
      </c>
      <c r="B88" s="9" t="s">
        <v>99</v>
      </c>
      <c r="D88" s="9">
        <v>0</v>
      </c>
      <c r="E88" s="9">
        <f>COUNTIFS(各大指数成分股!P:P,B88)</f>
        <v>1</v>
      </c>
      <c r="G88" s="9">
        <f t="shared" si="3"/>
        <v>1</v>
      </c>
      <c r="H88" s="35">
        <f>SUMIFS(成交额!$C:$C,成交额!$B:$B,$B88)</f>
        <v>165.67364213715</v>
      </c>
      <c r="I88" s="9">
        <f>SUMIFS(成交额!L:L,成交额!I:I,B88)</f>
        <v>1</v>
      </c>
      <c r="J88" s="9">
        <v>28.51</v>
      </c>
      <c r="K88" s="36" t="e">
        <f ca="1" t="array" ref="K88">_xlfn.STOCKHISTORY(B88,TODAY()-$K$1,TODAY()-$K$1,0,0,1)</f>
        <v>#NAME?</v>
      </c>
      <c r="L88" s="37" t="e">
        <f ca="1" t="shared" si="4"/>
        <v>#NAME?</v>
      </c>
    </row>
    <row r="89" hidden="1" customHeight="1" spans="1:12">
      <c r="A89" s="9">
        <f t="shared" si="5"/>
        <v>88</v>
      </c>
      <c r="B89" s="9" t="s">
        <v>100</v>
      </c>
      <c r="D89" s="9">
        <v>0</v>
      </c>
      <c r="E89" s="9">
        <f>COUNTIFS(各大指数成分股!P:P,B89)</f>
        <v>1</v>
      </c>
      <c r="G89" s="9">
        <f t="shared" si="3"/>
        <v>1</v>
      </c>
      <c r="H89" s="35">
        <f>SUMIFS(成交额!$C:$C,成交额!$B:$B,$B89)</f>
        <v>164.850575686135</v>
      </c>
      <c r="I89" s="9">
        <f>SUMIFS(成交额!L:L,成交额!I:I,B89)</f>
        <v>1</v>
      </c>
      <c r="J89" s="9">
        <v>589.55</v>
      </c>
      <c r="K89" s="36" t="e">
        <f ca="1" t="array" ref="K89">_xlfn.STOCKHISTORY(B89,TODAY()-$K$1,TODAY()-$K$1,0,0,1)</f>
        <v>#NAME?</v>
      </c>
      <c r="L89" s="37" t="e">
        <f ca="1" t="shared" si="4"/>
        <v>#NAME?</v>
      </c>
    </row>
    <row r="90" hidden="1" customHeight="1" spans="1:12">
      <c r="A90" s="9">
        <f t="shared" si="5"/>
        <v>89</v>
      </c>
      <c r="B90" s="9" t="s">
        <v>101</v>
      </c>
      <c r="D90" s="9">
        <v>0</v>
      </c>
      <c r="E90" s="9">
        <f>COUNTIFS(各大指数成分股!P:P,B90)</f>
        <v>0</v>
      </c>
      <c r="F90" s="9">
        <v>1</v>
      </c>
      <c r="G90" s="9">
        <f t="shared" si="3"/>
        <v>1</v>
      </c>
      <c r="H90" s="35">
        <f>SUMIFS(成交额!$C:$C,成交额!$B:$B,$B90)</f>
        <v>164.17060425</v>
      </c>
      <c r="I90" s="9">
        <f>SUMIFS(成交额!L:L,成交额!I:I,B90)</f>
        <v>1</v>
      </c>
      <c r="J90" s="9">
        <v>37.69</v>
      </c>
      <c r="K90" s="36" t="e">
        <f ca="1" t="array" ref="K90">_xlfn.STOCKHISTORY(B90,TODAY()-$K$1,TODAY()-$K$1,0,0,1)</f>
        <v>#NAME?</v>
      </c>
      <c r="L90" s="37" t="e">
        <f ca="1" t="shared" si="4"/>
        <v>#NAME?</v>
      </c>
    </row>
    <row r="91" hidden="1" customHeight="1" spans="1:12">
      <c r="A91" s="9">
        <f t="shared" si="5"/>
        <v>90</v>
      </c>
      <c r="B91" s="9" t="s">
        <v>102</v>
      </c>
      <c r="D91" s="9">
        <v>0</v>
      </c>
      <c r="E91" s="9">
        <f>COUNTIFS(各大指数成分股!P:P,B91)</f>
        <v>0</v>
      </c>
      <c r="F91" s="9">
        <v>1</v>
      </c>
      <c r="G91" s="9">
        <f t="shared" si="3"/>
        <v>1</v>
      </c>
      <c r="H91" s="35">
        <f>SUMIFS(成交额!$C:$C,成交额!$B:$B,$B91)</f>
        <v>163.442267805077</v>
      </c>
      <c r="I91" s="9">
        <f>SUMIFS(成交额!L:L,成交额!I:I,B91)</f>
        <v>1</v>
      </c>
      <c r="J91" s="9">
        <v>394.91</v>
      </c>
      <c r="K91" s="36" t="e">
        <f ca="1" t="array" ref="K91">_xlfn.STOCKHISTORY(B91,TODAY()-$K$1,TODAY()-$K$1,0,0,1)</f>
        <v>#NAME?</v>
      </c>
      <c r="L91" s="37" t="e">
        <f ca="1" t="shared" si="4"/>
        <v>#NAME?</v>
      </c>
    </row>
    <row r="92" hidden="1" customHeight="1" spans="1:12">
      <c r="A92" s="9">
        <f t="shared" si="5"/>
        <v>91</v>
      </c>
      <c r="B92" s="9" t="s">
        <v>103</v>
      </c>
      <c r="D92" s="9">
        <v>0</v>
      </c>
      <c r="E92" s="9">
        <f>COUNTIFS(各大指数成分股!P:P,B92)</f>
        <v>1</v>
      </c>
      <c r="G92" s="9">
        <f t="shared" si="3"/>
        <v>1</v>
      </c>
      <c r="H92" s="35">
        <f>SUMIFS(成交额!$C:$C,成交额!$B:$B,$B92)</f>
        <v>163.2819299922</v>
      </c>
      <c r="I92" s="9">
        <f>SUMIFS(成交额!L:L,成交额!I:I,B92)</f>
        <v>1</v>
      </c>
      <c r="J92" s="9">
        <v>108.79</v>
      </c>
      <c r="K92" s="36" t="e">
        <f ca="1" t="array" ref="K92">_xlfn.STOCKHISTORY(B92,TODAY()-$K$1,TODAY()-$K$1,0,0,1)</f>
        <v>#NAME?</v>
      </c>
      <c r="L92" s="37" t="e">
        <f ca="1" t="shared" si="4"/>
        <v>#NAME?</v>
      </c>
    </row>
    <row r="93" hidden="1" customHeight="1" spans="1:12">
      <c r="A93" s="9">
        <f t="shared" si="5"/>
        <v>92</v>
      </c>
      <c r="B93" s="9" t="s">
        <v>104</v>
      </c>
      <c r="D93" s="9">
        <v>0</v>
      </c>
      <c r="E93" s="9">
        <f>COUNTIFS(各大指数成分股!P:P,B93)</f>
        <v>1</v>
      </c>
      <c r="G93" s="9">
        <f t="shared" si="3"/>
        <v>1</v>
      </c>
      <c r="H93" s="35">
        <f>SUMIFS(成交额!$C:$C,成交额!$B:$B,$B93)</f>
        <v>160.352808960825</v>
      </c>
      <c r="I93" s="9">
        <f>SUMIFS(成交额!L:L,成交额!I:I,B93)</f>
        <v>1</v>
      </c>
      <c r="J93" s="9">
        <v>91.36</v>
      </c>
      <c r="K93" s="36" t="e">
        <f ca="1" t="array" ref="K93">_xlfn.STOCKHISTORY(B93,TODAY()-$K$1,TODAY()-$K$1,0,0,1)</f>
        <v>#NAME?</v>
      </c>
      <c r="L93" s="37" t="e">
        <f ca="1" t="shared" si="4"/>
        <v>#NAME?</v>
      </c>
    </row>
    <row r="94" hidden="1" customHeight="1" spans="1:12">
      <c r="A94" s="9">
        <f t="shared" si="5"/>
        <v>93</v>
      </c>
      <c r="B94" s="9" t="s">
        <v>105</v>
      </c>
      <c r="D94" s="9">
        <v>0</v>
      </c>
      <c r="E94" s="9">
        <f>COUNTIFS(各大指数成分股!P:P,B94)</f>
        <v>1</v>
      </c>
      <c r="G94" s="9">
        <f t="shared" si="3"/>
        <v>1</v>
      </c>
      <c r="H94" s="35">
        <f>SUMIFS(成交额!$C:$C,成交额!$B:$B,$B94)</f>
        <v>159.843373944312</v>
      </c>
      <c r="I94" s="9">
        <f>SUMIFS(成交额!L:L,成交额!I:I,B94)</f>
        <v>1</v>
      </c>
      <c r="J94" s="9">
        <v>56.01</v>
      </c>
      <c r="K94" s="36" t="e">
        <f ca="1" t="array" ref="K94">_xlfn.STOCKHISTORY(B94,TODAY()-$K$1,TODAY()-$K$1,0,0,1)</f>
        <v>#NAME?</v>
      </c>
      <c r="L94" s="37" t="e">
        <f ca="1" t="shared" si="4"/>
        <v>#NAME?</v>
      </c>
    </row>
    <row r="95" hidden="1" customHeight="1" spans="1:12">
      <c r="A95" s="9">
        <f t="shared" si="5"/>
        <v>94</v>
      </c>
      <c r="B95" s="9" t="s">
        <v>106</v>
      </c>
      <c r="D95" s="9">
        <v>0</v>
      </c>
      <c r="E95" s="9">
        <f>COUNTIFS(各大指数成分股!P:P,B95)</f>
        <v>0</v>
      </c>
      <c r="F95" s="9">
        <v>1</v>
      </c>
      <c r="G95" s="9">
        <f t="shared" si="3"/>
        <v>1</v>
      </c>
      <c r="H95" s="35">
        <f>SUMIFS(成交额!$C:$C,成交额!$B:$B,$B95)</f>
        <v>159.390646218937</v>
      </c>
      <c r="I95" s="9">
        <f>SUMIFS(成交额!L:L,成交额!I:I,B95)</f>
        <v>1</v>
      </c>
      <c r="J95" s="9">
        <v>33.7</v>
      </c>
      <c r="K95" s="36" t="e">
        <f ca="1" t="array" ref="K95">_xlfn.STOCKHISTORY(B95,TODAY()-$K$1,TODAY()-$K$1,0,0,1)</f>
        <v>#NAME?</v>
      </c>
      <c r="L95" s="37" t="e">
        <f ca="1" t="shared" si="4"/>
        <v>#NAME?</v>
      </c>
    </row>
    <row r="96" hidden="1" customHeight="1" spans="1:12">
      <c r="A96" s="9">
        <f t="shared" si="5"/>
        <v>95</v>
      </c>
      <c r="B96" s="9" t="s">
        <v>107</v>
      </c>
      <c r="D96" s="9">
        <v>0</v>
      </c>
      <c r="E96" s="9">
        <f>COUNTIFS(各大指数成分股!P:P,B96)</f>
        <v>1</v>
      </c>
      <c r="G96" s="9">
        <f t="shared" si="3"/>
        <v>1</v>
      </c>
      <c r="H96" s="35">
        <f>SUMIFS(成交额!$C:$C,成交额!$B:$B,$B96)</f>
        <v>158.52461035105</v>
      </c>
      <c r="I96" s="9">
        <f>SUMIFS(成交额!L:L,成交额!I:I,B96)</f>
        <v>1</v>
      </c>
      <c r="J96" s="9">
        <v>150.32</v>
      </c>
      <c r="K96" s="36" t="e">
        <f ca="1" t="array" ref="K96">_xlfn.STOCKHISTORY(B96,TODAY()-$K$1,TODAY()-$K$1,0,0,1)</f>
        <v>#NAME?</v>
      </c>
      <c r="L96" s="37" t="e">
        <f ca="1" t="shared" si="4"/>
        <v>#NAME?</v>
      </c>
    </row>
    <row r="97" hidden="1" customHeight="1" spans="1:12">
      <c r="A97" s="9">
        <f t="shared" si="5"/>
        <v>96</v>
      </c>
      <c r="B97" s="9" t="s">
        <v>108</v>
      </c>
      <c r="D97" s="9">
        <v>0</v>
      </c>
      <c r="E97" s="9">
        <f>COUNTIFS(各大指数成分股!P:P,B97)</f>
        <v>1</v>
      </c>
      <c r="G97" s="9">
        <f t="shared" si="3"/>
        <v>1</v>
      </c>
      <c r="H97" s="35">
        <f>SUMIFS(成交额!$C:$C,成交额!$B:$B,$B97)</f>
        <v>158.2262170935</v>
      </c>
      <c r="I97" s="9">
        <f>SUMIFS(成交额!L:L,成交额!I:I,B97)</f>
        <v>1</v>
      </c>
      <c r="J97" s="9">
        <v>86.02</v>
      </c>
      <c r="K97" s="36" t="e">
        <f ca="1" t="array" ref="K97">_xlfn.STOCKHISTORY(B97,TODAY()-$K$1,TODAY()-$K$1,0,0,1)</f>
        <v>#NAME?</v>
      </c>
      <c r="L97" s="37" t="e">
        <f ca="1" t="shared" si="4"/>
        <v>#NAME?</v>
      </c>
    </row>
    <row r="98" hidden="1" customHeight="1" spans="1:12">
      <c r="A98" s="9">
        <f t="shared" si="5"/>
        <v>97</v>
      </c>
      <c r="B98" s="9" t="s">
        <v>109</v>
      </c>
      <c r="D98" s="9">
        <v>0</v>
      </c>
      <c r="E98" s="9">
        <f>COUNTIFS(各大指数成分股!P:P,B98)</f>
        <v>1</v>
      </c>
      <c r="G98" s="9">
        <f t="shared" si="3"/>
        <v>1</v>
      </c>
      <c r="H98" s="35">
        <f>SUMIFS(成交额!$C:$C,成交额!$B:$B,$B98)</f>
        <v>158.154576812925</v>
      </c>
      <c r="I98" s="9">
        <f>SUMIFS(成交额!L:L,成交额!I:I,B98)</f>
        <v>1</v>
      </c>
      <c r="J98" s="9">
        <v>412.93</v>
      </c>
      <c r="K98" s="36" t="e">
        <f ca="1" t="array" ref="K98">_xlfn.STOCKHISTORY(B98,TODAY()-$K$1,TODAY()-$K$1,0,0,1)</f>
        <v>#NAME?</v>
      </c>
      <c r="L98" s="37" t="e">
        <f ca="1" t="shared" si="4"/>
        <v>#NAME?</v>
      </c>
    </row>
    <row r="99" hidden="1" customHeight="1" spans="1:12">
      <c r="A99" s="9">
        <f t="shared" si="5"/>
        <v>98</v>
      </c>
      <c r="B99" s="9" t="s">
        <v>110</v>
      </c>
      <c r="D99" s="9">
        <v>0</v>
      </c>
      <c r="E99" s="9">
        <f>COUNTIFS(各大指数成分股!P:P,B99)</f>
        <v>0</v>
      </c>
      <c r="F99" s="9">
        <v>1</v>
      </c>
      <c r="G99" s="9">
        <f t="shared" si="3"/>
        <v>1</v>
      </c>
      <c r="H99" s="35">
        <f>SUMIFS(成交额!$C:$C,成交额!$B:$B,$B99)</f>
        <v>158.10049231405</v>
      </c>
      <c r="I99" s="9">
        <f>SUMIFS(成交额!L:L,成交额!I:I,B99)</f>
        <v>1</v>
      </c>
      <c r="J99" s="9">
        <v>53.16</v>
      </c>
      <c r="K99" s="36" t="e">
        <f ca="1" t="array" ref="K99">_xlfn.STOCKHISTORY(B99,TODAY()-$K$1,TODAY()-$K$1,0,0,1)</f>
        <v>#NAME?</v>
      </c>
      <c r="L99" s="37" t="e">
        <f ca="1" t="shared" si="4"/>
        <v>#NAME?</v>
      </c>
    </row>
    <row r="100" hidden="1" customHeight="1" spans="1:12">
      <c r="A100" s="9">
        <f t="shared" si="5"/>
        <v>99</v>
      </c>
      <c r="B100" s="9" t="s">
        <v>111</v>
      </c>
      <c r="D100" s="9">
        <v>0</v>
      </c>
      <c r="E100" s="9">
        <f>COUNTIFS(各大指数成分股!P:P,B100)</f>
        <v>0</v>
      </c>
      <c r="F100" s="9">
        <v>1</v>
      </c>
      <c r="G100" s="9">
        <f t="shared" si="3"/>
        <v>1</v>
      </c>
      <c r="H100" s="35">
        <f>SUMIFS(成交额!$C:$C,成交额!$B:$B,$B100)</f>
        <v>157.8991311476</v>
      </c>
      <c r="I100" s="9">
        <f>SUMIFS(成交额!L:L,成交额!I:I,B100)</f>
        <v>1</v>
      </c>
      <c r="J100" s="9">
        <v>69.96</v>
      </c>
      <c r="K100" s="36" t="e">
        <f ca="1" t="array" ref="K100">_xlfn.STOCKHISTORY(B100,TODAY()-$K$1,TODAY()-$K$1,0,0,1)</f>
        <v>#NAME?</v>
      </c>
      <c r="L100" s="37" t="e">
        <f ca="1" t="shared" si="4"/>
        <v>#NAME?</v>
      </c>
    </row>
    <row r="101" hidden="1" customHeight="1" spans="1:12">
      <c r="A101" s="9">
        <f t="shared" si="5"/>
        <v>100</v>
      </c>
      <c r="B101" s="9" t="s">
        <v>112</v>
      </c>
      <c r="D101" s="9">
        <v>0</v>
      </c>
      <c r="E101" s="9">
        <f>COUNTIFS(各大指数成分股!P:P,B101)</f>
        <v>0</v>
      </c>
      <c r="F101" s="9">
        <v>1</v>
      </c>
      <c r="G101" s="9">
        <f t="shared" si="3"/>
        <v>1</v>
      </c>
      <c r="H101" s="35">
        <f>SUMIFS(成交额!$C:$C,成交额!$B:$B,$B101)</f>
        <v>157.512685859987</v>
      </c>
      <c r="I101" s="9">
        <f>SUMIFS(成交额!L:L,成交额!I:I,B101)</f>
        <v>1</v>
      </c>
      <c r="J101" s="9">
        <v>219.49</v>
      </c>
      <c r="K101" s="36" t="e">
        <f ca="1" t="array" ref="K101">_xlfn.STOCKHISTORY(B101,TODAY()-$K$1,TODAY()-$K$1,0,0,1)</f>
        <v>#NAME?</v>
      </c>
      <c r="L101" s="37" t="e">
        <f ca="1" t="shared" si="4"/>
        <v>#NAME?</v>
      </c>
    </row>
    <row r="102" hidden="1" customHeight="1" spans="1:12">
      <c r="A102" s="9">
        <f t="shared" si="5"/>
        <v>101</v>
      </c>
      <c r="B102" s="9" t="s">
        <v>113</v>
      </c>
      <c r="C102" s="9" t="s">
        <v>114</v>
      </c>
      <c r="D102" s="9">
        <v>0</v>
      </c>
      <c r="E102" s="9">
        <f>COUNTIFS(各大指数成分股!P:P,B102)</f>
        <v>0</v>
      </c>
      <c r="G102" s="9">
        <f t="shared" si="3"/>
        <v>1</v>
      </c>
      <c r="H102" s="35">
        <f>SUMIFS(成交额!$C:$C,成交额!$B:$B,$B102)</f>
        <v>157.18166204865</v>
      </c>
      <c r="I102" s="9">
        <f>SUMIFS(成交额!L:L,成交额!I:I,B102)</f>
        <v>1</v>
      </c>
      <c r="J102" s="9">
        <v>46.96</v>
      </c>
      <c r="K102" s="36" t="e">
        <f ca="1" t="array" ref="K102">_xlfn.STOCKHISTORY(B102,TODAY()-$K$1,TODAY()-$K$1,0,0,1)</f>
        <v>#NAME?</v>
      </c>
      <c r="L102" s="37" t="e">
        <f ca="1" t="shared" si="4"/>
        <v>#NAME?</v>
      </c>
    </row>
    <row r="103" hidden="1" customHeight="1" spans="1:12">
      <c r="A103" s="9">
        <f t="shared" si="5"/>
        <v>102</v>
      </c>
      <c r="B103" s="9" t="s">
        <v>115</v>
      </c>
      <c r="D103" s="9">
        <v>0</v>
      </c>
      <c r="E103" s="9">
        <f>COUNTIFS(各大指数成分股!P:P,B103)</f>
        <v>1</v>
      </c>
      <c r="G103" s="9">
        <f t="shared" si="3"/>
        <v>1</v>
      </c>
      <c r="H103" s="35">
        <f>SUMIFS(成交额!$C:$C,成交额!$B:$B,$B103)</f>
        <v>155.6807136192</v>
      </c>
      <c r="I103" s="9">
        <f>SUMIFS(成交额!L:L,成交额!I:I,B103)</f>
        <v>1</v>
      </c>
      <c r="J103" s="9">
        <v>12.96</v>
      </c>
      <c r="K103" s="36" t="e">
        <f ca="1" t="array" ref="K103">_xlfn.STOCKHISTORY(B103,TODAY()-$K$1,TODAY()-$K$1,0,0,1)</f>
        <v>#NAME?</v>
      </c>
      <c r="L103" s="37" t="e">
        <f ca="1" t="shared" si="4"/>
        <v>#NAME?</v>
      </c>
    </row>
    <row r="104" hidden="1" customHeight="1" spans="1:12">
      <c r="A104" s="9">
        <f t="shared" si="5"/>
        <v>103</v>
      </c>
      <c r="B104" s="9" t="s">
        <v>116</v>
      </c>
      <c r="D104" s="9">
        <v>0</v>
      </c>
      <c r="E104" s="9">
        <f>COUNTIFS(各大指数成分股!P:P,B104)</f>
        <v>1</v>
      </c>
      <c r="G104" s="9">
        <f t="shared" si="3"/>
        <v>1</v>
      </c>
      <c r="H104" s="35">
        <f>SUMIFS(成交额!$C:$C,成交额!$B:$B,$B104)</f>
        <v>153.2590479644</v>
      </c>
      <c r="I104" s="9">
        <f>SUMIFS(成交额!L:L,成交额!I:I,B104)</f>
        <v>1</v>
      </c>
      <c r="J104" s="9">
        <v>208.89</v>
      </c>
      <c r="K104" s="36" t="e">
        <f ca="1" t="array" ref="K104">_xlfn.STOCKHISTORY(B104,TODAY()-$K$1,TODAY()-$K$1,0,0,1)</f>
        <v>#NAME?</v>
      </c>
      <c r="L104" s="37" t="e">
        <f ca="1" t="shared" si="4"/>
        <v>#NAME?</v>
      </c>
    </row>
    <row r="105" hidden="1" customHeight="1" spans="1:12">
      <c r="A105" s="9">
        <f t="shared" si="5"/>
        <v>104</v>
      </c>
      <c r="B105" s="9" t="s">
        <v>117</v>
      </c>
      <c r="D105" s="9">
        <v>0</v>
      </c>
      <c r="E105" s="9">
        <f>COUNTIFS(各大指数成分股!P:P,B105)</f>
        <v>0</v>
      </c>
      <c r="F105" s="9">
        <v>1</v>
      </c>
      <c r="G105" s="9">
        <f t="shared" si="3"/>
        <v>1</v>
      </c>
      <c r="H105" s="35">
        <f>SUMIFS(成交额!$C:$C,成交额!$B:$B,$B105)</f>
        <v>152.1327671316</v>
      </c>
      <c r="I105" s="9">
        <f>SUMIFS(成交额!L:L,成交额!I:I,B105)</f>
        <v>1</v>
      </c>
      <c r="J105" s="9">
        <v>29.89</v>
      </c>
      <c r="K105" s="36" t="e">
        <f ca="1" t="array" ref="K105">_xlfn.STOCKHISTORY(B105,TODAY()-$K$1,TODAY()-$K$1,0,0,1)</f>
        <v>#NAME?</v>
      </c>
      <c r="L105" s="37" t="e">
        <f ca="1" t="shared" si="4"/>
        <v>#NAME?</v>
      </c>
    </row>
    <row r="106" hidden="1" customHeight="1" spans="1:12">
      <c r="A106" s="9">
        <f t="shared" si="5"/>
        <v>105</v>
      </c>
      <c r="B106" s="9" t="s">
        <v>118</v>
      </c>
      <c r="D106" s="9">
        <v>0</v>
      </c>
      <c r="E106" s="9">
        <f>COUNTIFS(各大指数成分股!P:P,B106)</f>
        <v>0</v>
      </c>
      <c r="F106" s="9">
        <v>1</v>
      </c>
      <c r="G106" s="9">
        <f t="shared" si="3"/>
        <v>1</v>
      </c>
      <c r="H106" s="35">
        <f>SUMIFS(成交额!$C:$C,成交额!$B:$B,$B106)</f>
        <v>149.451655314</v>
      </c>
      <c r="I106" s="9">
        <f>SUMIFS(成交额!L:L,成交额!I:I,B106)</f>
        <v>1</v>
      </c>
      <c r="J106" s="9">
        <v>109.07</v>
      </c>
      <c r="K106" s="36" t="e">
        <f ca="1" t="array" ref="K106">_xlfn.STOCKHISTORY(B106,TODAY()-$K$1,TODAY()-$K$1,0,0,1)</f>
        <v>#NAME?</v>
      </c>
      <c r="L106" s="37" t="e">
        <f ca="1" t="shared" si="4"/>
        <v>#NAME?</v>
      </c>
    </row>
    <row r="107" hidden="1" customHeight="1" spans="1:12">
      <c r="A107" s="9">
        <f t="shared" si="5"/>
        <v>106</v>
      </c>
      <c r="B107" s="9" t="s">
        <v>119</v>
      </c>
      <c r="D107" s="9">
        <v>0</v>
      </c>
      <c r="E107" s="9">
        <f>COUNTIFS(各大指数成分股!P:P,B107)</f>
        <v>1</v>
      </c>
      <c r="G107" s="9">
        <f t="shared" si="3"/>
        <v>1</v>
      </c>
      <c r="H107" s="35">
        <f>SUMIFS(成交额!$C:$C,成交额!$B:$B,$B107)</f>
        <v>148.470816093925</v>
      </c>
      <c r="I107" s="9">
        <f>SUMIFS(成交额!L:L,成交额!I:I,B107)</f>
        <v>1</v>
      </c>
      <c r="J107" s="9">
        <v>24.3</v>
      </c>
      <c r="K107" s="36" t="e">
        <f ca="1" t="array" ref="K107">_xlfn.STOCKHISTORY(B107,TODAY()-$K$1,TODAY()-$K$1,0,0,1)</f>
        <v>#NAME?</v>
      </c>
      <c r="L107" s="37" t="e">
        <f ca="1" t="shared" si="4"/>
        <v>#NAME?</v>
      </c>
    </row>
    <row r="108" hidden="1" customHeight="1" spans="1:12">
      <c r="A108" s="9">
        <f t="shared" si="5"/>
        <v>107</v>
      </c>
      <c r="B108" s="9" t="s">
        <v>120</v>
      </c>
      <c r="D108" s="9">
        <v>0</v>
      </c>
      <c r="E108" s="9">
        <f>COUNTIFS(各大指数成分股!P:P,B108)</f>
        <v>0</v>
      </c>
      <c r="F108" s="9">
        <v>1</v>
      </c>
      <c r="G108" s="9">
        <f t="shared" si="3"/>
        <v>1</v>
      </c>
      <c r="H108" s="35">
        <f>SUMIFS(成交额!$C:$C,成交额!$B:$B,$B108)</f>
        <v>144.3961249368</v>
      </c>
      <c r="I108" s="9">
        <f>SUMIFS(成交额!L:L,成交额!I:I,B108)</f>
        <v>1</v>
      </c>
      <c r="J108" s="9">
        <v>60.74</v>
      </c>
      <c r="K108" s="36" t="e">
        <f ca="1" t="array" ref="K108">_xlfn.STOCKHISTORY(B108,TODAY()-$K$1,TODAY()-$K$1,0,0,1)</f>
        <v>#NAME?</v>
      </c>
      <c r="L108" s="37" t="e">
        <f ca="1" t="shared" si="4"/>
        <v>#NAME?</v>
      </c>
    </row>
    <row r="109" hidden="1" customHeight="1" spans="1:12">
      <c r="A109" s="9">
        <f t="shared" si="5"/>
        <v>108</v>
      </c>
      <c r="B109" s="9" t="s">
        <v>121</v>
      </c>
      <c r="D109" s="9">
        <v>0</v>
      </c>
      <c r="E109" s="9">
        <f>COUNTIFS(各大指数成分股!P:P,B109)</f>
        <v>0</v>
      </c>
      <c r="F109" s="9">
        <v>1</v>
      </c>
      <c r="G109" s="9">
        <f t="shared" si="3"/>
        <v>1</v>
      </c>
      <c r="H109" s="35">
        <f>SUMIFS(成交额!$C:$C,成交额!$B:$B,$B109)</f>
        <v>144.14384538625</v>
      </c>
      <c r="I109" s="9">
        <f>SUMIFS(成交额!L:L,成交额!I:I,B109)</f>
        <v>1</v>
      </c>
      <c r="J109" s="9">
        <v>175.88</v>
      </c>
      <c r="K109" s="36" t="e">
        <f ca="1" t="array" ref="K109">_xlfn.STOCKHISTORY(B109,TODAY()-$K$1,TODAY()-$K$1,0,0,1)</f>
        <v>#NAME?</v>
      </c>
      <c r="L109" s="37" t="e">
        <f ca="1" t="shared" si="4"/>
        <v>#NAME?</v>
      </c>
    </row>
    <row r="110" hidden="1" customHeight="1" spans="1:12">
      <c r="A110" s="9">
        <f t="shared" si="5"/>
        <v>109</v>
      </c>
      <c r="B110" s="9" t="s">
        <v>122</v>
      </c>
      <c r="D110" s="9">
        <v>0</v>
      </c>
      <c r="E110" s="9">
        <f>COUNTIFS(各大指数成分股!P:P,B110)</f>
        <v>1</v>
      </c>
      <c r="G110" s="9">
        <f t="shared" si="3"/>
        <v>1</v>
      </c>
      <c r="H110" s="35">
        <f>SUMIFS(成交额!$C:$C,成交额!$B:$B,$B110)</f>
        <v>141.291014782875</v>
      </c>
      <c r="I110" s="9">
        <f>SUMIFS(成交额!L:L,成交额!I:I,B110)</f>
        <v>1</v>
      </c>
      <c r="J110" s="9">
        <v>111.31</v>
      </c>
      <c r="K110" s="36" t="e">
        <f ca="1" t="array" ref="K110">_xlfn.STOCKHISTORY(B110,TODAY()-$K$1,TODAY()-$K$1,0,0,1)</f>
        <v>#NAME?</v>
      </c>
      <c r="L110" s="37" t="e">
        <f ca="1" t="shared" si="4"/>
        <v>#NAME?</v>
      </c>
    </row>
    <row r="111" hidden="1" customHeight="1" spans="1:12">
      <c r="A111" s="9">
        <f t="shared" si="5"/>
        <v>110</v>
      </c>
      <c r="B111" s="9" t="s">
        <v>123</v>
      </c>
      <c r="C111" s="9" t="s">
        <v>124</v>
      </c>
      <c r="D111" s="9">
        <v>1</v>
      </c>
      <c r="E111" s="9">
        <f>COUNTIFS(各大指数成分股!P:P,B111)</f>
        <v>0</v>
      </c>
      <c r="G111" s="9">
        <f t="shared" si="3"/>
        <v>1</v>
      </c>
      <c r="H111" s="35">
        <f>SUMIFS(成交额!$C:$C,成交额!$B:$B,$B111)</f>
        <v>140.9473554452</v>
      </c>
      <c r="I111" s="9">
        <f>SUMIFS(成交额!L:L,成交额!I:I,B111)</f>
        <v>1</v>
      </c>
      <c r="J111" s="9">
        <v>10.96</v>
      </c>
      <c r="K111" s="36" t="e">
        <f ca="1" t="array" ref="K111">_xlfn.STOCKHISTORY(B111,TODAY()-$K$1,TODAY()-$K$1,0,0,1)</f>
        <v>#NAME?</v>
      </c>
      <c r="L111" s="37" t="e">
        <f ca="1" t="shared" si="4"/>
        <v>#NAME?</v>
      </c>
    </row>
    <row r="112" hidden="1" customHeight="1" spans="1:12">
      <c r="A112" s="9">
        <f t="shared" si="5"/>
        <v>111</v>
      </c>
      <c r="B112" s="9" t="s">
        <v>125</v>
      </c>
      <c r="D112" s="9">
        <v>0</v>
      </c>
      <c r="E112" s="9">
        <f>COUNTIFS(各大指数成分股!P:P,B112)</f>
        <v>1</v>
      </c>
      <c r="G112" s="9">
        <f t="shared" si="3"/>
        <v>1</v>
      </c>
      <c r="H112" s="35">
        <f>SUMIFS(成交额!$C:$C,成交额!$B:$B,$B112)</f>
        <v>140.86829088815</v>
      </c>
      <c r="I112" s="9">
        <f>SUMIFS(成交额!L:L,成交额!I:I,B112)</f>
        <v>1</v>
      </c>
      <c r="J112" s="9">
        <v>56.37</v>
      </c>
      <c r="K112" s="36" t="e">
        <f ca="1" t="array" ref="K112">_xlfn.STOCKHISTORY(B112,TODAY()-$K$1,TODAY()-$K$1,0,0,1)</f>
        <v>#NAME?</v>
      </c>
      <c r="L112" s="37" t="e">
        <f ca="1" t="shared" si="4"/>
        <v>#NAME?</v>
      </c>
    </row>
    <row r="113" hidden="1" customHeight="1" spans="1:12">
      <c r="A113" s="9">
        <f t="shared" si="5"/>
        <v>112</v>
      </c>
      <c r="B113" s="9" t="s">
        <v>126</v>
      </c>
      <c r="D113" s="9">
        <v>0</v>
      </c>
      <c r="E113" s="9">
        <f>COUNTIFS(各大指数成分股!P:P,B113)</f>
        <v>0</v>
      </c>
      <c r="F113" s="9">
        <v>1</v>
      </c>
      <c r="G113" s="9">
        <f t="shared" si="3"/>
        <v>1</v>
      </c>
      <c r="H113" s="35">
        <f>SUMIFS(成交额!$C:$C,成交额!$B:$B,$B113)</f>
        <v>139.9508145657</v>
      </c>
      <c r="I113" s="9">
        <f>SUMIFS(成交额!L:L,成交额!I:I,B113)</f>
        <v>1</v>
      </c>
      <c r="J113" s="9">
        <v>130.77</v>
      </c>
      <c r="K113" s="36" t="e">
        <f ca="1" t="array" ref="K113">_xlfn.STOCKHISTORY(B113,TODAY()-$K$1,TODAY()-$K$1,0,0,1)</f>
        <v>#NAME?</v>
      </c>
      <c r="L113" s="37" t="e">
        <f ca="1" t="shared" si="4"/>
        <v>#NAME?</v>
      </c>
    </row>
    <row r="114" hidden="1" customHeight="1" spans="1:12">
      <c r="A114" s="9">
        <f t="shared" si="5"/>
        <v>113</v>
      </c>
      <c r="B114" s="9" t="s">
        <v>127</v>
      </c>
      <c r="D114" s="9">
        <v>0</v>
      </c>
      <c r="E114" s="9">
        <f>COUNTIFS(各大指数成分股!P:P,B114)</f>
        <v>1</v>
      </c>
      <c r="G114" s="9">
        <f t="shared" si="3"/>
        <v>1</v>
      </c>
      <c r="H114" s="35">
        <f>SUMIFS(成交额!$C:$C,成交额!$B:$B,$B114)</f>
        <v>139.591949776912</v>
      </c>
      <c r="I114" s="9">
        <f>SUMIFS(成交额!L:L,成交额!I:I,B114)</f>
        <v>1</v>
      </c>
      <c r="J114" s="9">
        <v>75.37</v>
      </c>
      <c r="K114" s="36" t="e">
        <f ca="1" t="array" ref="K114">_xlfn.STOCKHISTORY(B114,TODAY()-$K$1,TODAY()-$K$1,0,0,1)</f>
        <v>#NAME?</v>
      </c>
      <c r="L114" s="37" t="e">
        <f ca="1" t="shared" si="4"/>
        <v>#NAME?</v>
      </c>
    </row>
    <row r="115" hidden="1" customHeight="1" spans="1:12">
      <c r="A115" s="9">
        <f t="shared" si="5"/>
        <v>114</v>
      </c>
      <c r="B115" s="9" t="s">
        <v>128</v>
      </c>
      <c r="D115" s="9">
        <v>0</v>
      </c>
      <c r="E115" s="9">
        <f>COUNTIFS(各大指数成分股!P:P,B115)</f>
        <v>1</v>
      </c>
      <c r="G115" s="9">
        <f t="shared" si="3"/>
        <v>1</v>
      </c>
      <c r="H115" s="35">
        <f>SUMIFS(成交额!$C:$C,成交额!$B:$B,$B115)</f>
        <v>138.736267030575</v>
      </c>
      <c r="I115" s="9">
        <f>SUMIFS(成交额!L:L,成交额!I:I,B115)</f>
        <v>1</v>
      </c>
      <c r="J115" s="9">
        <v>224.43</v>
      </c>
      <c r="K115" s="36" t="e">
        <f ca="1" t="array" ref="K115">_xlfn.STOCKHISTORY(B115,TODAY()-$K$1,TODAY()-$K$1,0,0,1)</f>
        <v>#NAME?</v>
      </c>
      <c r="L115" s="37" t="e">
        <f ca="1" t="shared" si="4"/>
        <v>#NAME?</v>
      </c>
    </row>
    <row r="116" hidden="1" customHeight="1" spans="1:12">
      <c r="A116" s="9">
        <f t="shared" si="5"/>
        <v>115</v>
      </c>
      <c r="B116" s="9" t="s">
        <v>129</v>
      </c>
      <c r="D116" s="9">
        <v>0</v>
      </c>
      <c r="E116" s="9">
        <f>COUNTIFS(各大指数成分股!P:P,B116)</f>
        <v>1</v>
      </c>
      <c r="G116" s="9">
        <f t="shared" si="3"/>
        <v>1</v>
      </c>
      <c r="H116" s="35">
        <f>SUMIFS(成交额!$C:$C,成交额!$B:$B,$B116)</f>
        <v>138.676144595999</v>
      </c>
      <c r="I116" s="9">
        <f>SUMIFS(成交额!L:L,成交额!I:I,B116)</f>
        <v>1</v>
      </c>
      <c r="J116" s="9">
        <v>136.88</v>
      </c>
      <c r="K116" s="36" t="e">
        <f ca="1" t="array" ref="K116">_xlfn.STOCKHISTORY(B116,TODAY()-$K$1,TODAY()-$K$1,0,0,1)</f>
        <v>#NAME?</v>
      </c>
      <c r="L116" s="37" t="e">
        <f ca="1" t="shared" si="4"/>
        <v>#NAME?</v>
      </c>
    </row>
    <row r="117" hidden="1" customHeight="1" spans="1:12">
      <c r="A117" s="9">
        <f t="shared" si="5"/>
        <v>116</v>
      </c>
      <c r="B117" s="9" t="s">
        <v>130</v>
      </c>
      <c r="D117" s="9">
        <v>0</v>
      </c>
      <c r="E117" s="9">
        <f>COUNTIFS(各大指数成分股!P:P,B117)</f>
        <v>0</v>
      </c>
      <c r="F117" s="9">
        <v>1</v>
      </c>
      <c r="G117" s="9">
        <f t="shared" si="3"/>
        <v>1</v>
      </c>
      <c r="H117" s="35">
        <f>SUMIFS(成交额!$C:$C,成交额!$B:$B,$B117)</f>
        <v>138.6717903724</v>
      </c>
      <c r="I117" s="9">
        <f>SUMIFS(成交额!L:L,成交额!I:I,B117)</f>
        <v>1</v>
      </c>
      <c r="J117" s="9">
        <v>118.48</v>
      </c>
      <c r="K117" s="36" t="e">
        <f ca="1" t="array" ref="K117">_xlfn.STOCKHISTORY(B117,TODAY()-$K$1,TODAY()-$K$1,0,0,1)</f>
        <v>#NAME?</v>
      </c>
      <c r="L117" s="37" t="e">
        <f ca="1" t="shared" si="4"/>
        <v>#NAME?</v>
      </c>
    </row>
    <row r="118" hidden="1" customHeight="1" spans="1:12">
      <c r="A118" s="9">
        <f t="shared" si="5"/>
        <v>117</v>
      </c>
      <c r="B118" s="9" t="s">
        <v>131</v>
      </c>
      <c r="D118" s="9">
        <v>0</v>
      </c>
      <c r="E118" s="9">
        <f>COUNTIFS(各大指数成分股!P:P,B118)</f>
        <v>1</v>
      </c>
      <c r="G118" s="9">
        <f t="shared" si="3"/>
        <v>1</v>
      </c>
      <c r="H118" s="35">
        <f>SUMIFS(成交额!$C:$C,成交额!$B:$B,$B118)</f>
        <v>137.741159448</v>
      </c>
      <c r="I118" s="9">
        <f>SUMIFS(成交额!L:L,成交额!I:I,B118)</f>
        <v>1</v>
      </c>
      <c r="J118" s="9">
        <v>81.77</v>
      </c>
      <c r="K118" s="36" t="e">
        <f ca="1" t="array" ref="K118">_xlfn.STOCKHISTORY(B118,TODAY()-$K$1,TODAY()-$K$1,0,0,1)</f>
        <v>#NAME?</v>
      </c>
      <c r="L118" s="37" t="e">
        <f ca="1" t="shared" si="4"/>
        <v>#NAME?</v>
      </c>
    </row>
    <row r="119" hidden="1" customHeight="1" spans="1:12">
      <c r="A119" s="9">
        <f t="shared" si="5"/>
        <v>118</v>
      </c>
      <c r="B119" s="9" t="s">
        <v>132</v>
      </c>
      <c r="D119" s="9">
        <v>0</v>
      </c>
      <c r="E119" s="9">
        <f>COUNTIFS(各大指数成分股!P:P,B119)</f>
        <v>0</v>
      </c>
      <c r="F119" s="9">
        <v>1</v>
      </c>
      <c r="G119" s="9">
        <f t="shared" si="3"/>
        <v>1</v>
      </c>
      <c r="H119" s="35">
        <f>SUMIFS(成交额!$C:$C,成交额!$B:$B,$B119)</f>
        <v>136.7270593695</v>
      </c>
      <c r="I119" s="9">
        <f>SUMIFS(成交额!L:L,成交额!I:I,B119)</f>
        <v>1</v>
      </c>
      <c r="J119" s="9">
        <v>83.37</v>
      </c>
      <c r="K119" s="36" t="e">
        <f ca="1" t="array" ref="K119">_xlfn.STOCKHISTORY(B119,TODAY()-$K$1,TODAY()-$K$1,0,0,1)</f>
        <v>#NAME?</v>
      </c>
      <c r="L119" s="37" t="e">
        <f ca="1" t="shared" si="4"/>
        <v>#NAME?</v>
      </c>
    </row>
    <row r="120" hidden="1" customHeight="1" spans="1:12">
      <c r="A120" s="9">
        <f t="shared" si="5"/>
        <v>119</v>
      </c>
      <c r="B120" s="9" t="s">
        <v>133</v>
      </c>
      <c r="D120" s="9">
        <v>0</v>
      </c>
      <c r="E120" s="9">
        <f>COUNTIFS(各大指数成分股!P:P,B120)</f>
        <v>1</v>
      </c>
      <c r="G120" s="9">
        <f t="shared" si="3"/>
        <v>1</v>
      </c>
      <c r="H120" s="35">
        <f>SUMIFS(成交额!$C:$C,成交额!$B:$B,$B120)</f>
        <v>136.236464509493</v>
      </c>
      <c r="I120" s="9">
        <f>SUMIFS(成交额!L:L,成交额!I:I,B120)</f>
        <v>1</v>
      </c>
      <c r="J120" s="9">
        <v>112.65</v>
      </c>
      <c r="K120" s="36" t="e">
        <f ca="1" t="array" ref="K120">_xlfn.STOCKHISTORY(B120,TODAY()-$K$1,TODAY()-$K$1,0,0,1)</f>
        <v>#NAME?</v>
      </c>
      <c r="L120" s="37" t="e">
        <f ca="1" t="shared" si="4"/>
        <v>#NAME?</v>
      </c>
    </row>
    <row r="121" hidden="1" customHeight="1" spans="1:12">
      <c r="A121" s="9">
        <f t="shared" si="5"/>
        <v>120</v>
      </c>
      <c r="B121" s="9" t="s">
        <v>134</v>
      </c>
      <c r="D121" s="9">
        <v>0</v>
      </c>
      <c r="E121" s="9">
        <f>COUNTIFS(各大指数成分股!P:P,B121)</f>
        <v>0</v>
      </c>
      <c r="F121" s="9">
        <v>1</v>
      </c>
      <c r="G121" s="9">
        <f t="shared" si="3"/>
        <v>1</v>
      </c>
      <c r="H121" s="35">
        <f>SUMIFS(成交额!$C:$C,成交额!$B:$B,$B121)</f>
        <v>134.345691860249</v>
      </c>
      <c r="I121" s="9">
        <f>SUMIFS(成交额!L:L,成交额!I:I,B121)</f>
        <v>1</v>
      </c>
      <c r="J121" s="9">
        <v>104.54</v>
      </c>
      <c r="K121" s="36" t="e">
        <f ca="1" t="array" ref="K121">_xlfn.STOCKHISTORY(B121,TODAY()-$K$1,TODAY()-$K$1,0,0,1)</f>
        <v>#NAME?</v>
      </c>
      <c r="L121" s="37" t="e">
        <f ca="1" t="shared" si="4"/>
        <v>#NAME?</v>
      </c>
    </row>
    <row r="122" hidden="1" customHeight="1" spans="1:12">
      <c r="A122" s="9">
        <f t="shared" si="5"/>
        <v>121</v>
      </c>
      <c r="B122" s="9" t="s">
        <v>135</v>
      </c>
      <c r="D122" s="9">
        <v>0</v>
      </c>
      <c r="E122" s="9">
        <f>COUNTIFS(各大指数成分股!P:P,B122)</f>
        <v>1</v>
      </c>
      <c r="G122" s="9">
        <f t="shared" si="3"/>
        <v>1</v>
      </c>
      <c r="H122" s="35">
        <f>SUMIFS(成交额!$C:$C,成交额!$B:$B,$B122)</f>
        <v>133.658682186999</v>
      </c>
      <c r="I122" s="9">
        <f>SUMIFS(成交额!L:L,成交额!I:I,B122)</f>
        <v>1</v>
      </c>
      <c r="J122" s="9">
        <v>232.71</v>
      </c>
      <c r="K122" s="36" t="e">
        <f ca="1" t="array" ref="K122">_xlfn.STOCKHISTORY(B122,TODAY()-$K$1,TODAY()-$K$1,0,0,1)</f>
        <v>#NAME?</v>
      </c>
      <c r="L122" s="37" t="e">
        <f ca="1" t="shared" si="4"/>
        <v>#NAME?</v>
      </c>
    </row>
    <row r="123" hidden="1" customHeight="1" spans="1:12">
      <c r="A123" s="9">
        <f t="shared" si="5"/>
        <v>122</v>
      </c>
      <c r="B123" s="9" t="s">
        <v>136</v>
      </c>
      <c r="D123" s="9">
        <v>0</v>
      </c>
      <c r="E123" s="9">
        <f>COUNTIFS(各大指数成分股!P:P,B123)</f>
        <v>0</v>
      </c>
      <c r="F123" s="9">
        <v>1</v>
      </c>
      <c r="G123" s="9">
        <f t="shared" si="3"/>
        <v>1</v>
      </c>
      <c r="H123" s="35">
        <f>SUMIFS(成交额!$C:$C,成交额!$B:$B,$B123)</f>
        <v>133.083303029687</v>
      </c>
      <c r="I123" s="9">
        <f>SUMIFS(成交额!L:L,成交额!I:I,B123)</f>
        <v>1</v>
      </c>
      <c r="J123" s="9">
        <v>62.34</v>
      </c>
      <c r="K123" s="36" t="e">
        <f ca="1" t="array" ref="K123">_xlfn.STOCKHISTORY(B123,TODAY()-$K$1,TODAY()-$K$1,0,0,1)</f>
        <v>#NAME?</v>
      </c>
      <c r="L123" s="37" t="e">
        <f ca="1" t="shared" si="4"/>
        <v>#NAME?</v>
      </c>
    </row>
    <row r="124" hidden="1" customHeight="1" spans="1:12">
      <c r="A124" s="9">
        <f t="shared" si="5"/>
        <v>123</v>
      </c>
      <c r="B124" s="9" t="s">
        <v>137</v>
      </c>
      <c r="D124" s="9">
        <v>0</v>
      </c>
      <c r="E124" s="9">
        <f>COUNTIFS(各大指数成分股!P:P,B124)</f>
        <v>1</v>
      </c>
      <c r="G124" s="9">
        <f t="shared" si="3"/>
        <v>1</v>
      </c>
      <c r="H124" s="35">
        <f>SUMIFS(成交额!$C:$C,成交额!$B:$B,$B124)</f>
        <v>132.317731428075</v>
      </c>
      <c r="I124" s="9">
        <f>SUMIFS(成交额!L:L,成交额!I:I,B124)</f>
        <v>1</v>
      </c>
      <c r="J124" s="9">
        <v>181.06</v>
      </c>
      <c r="K124" s="36" t="e">
        <f ca="1" t="array" ref="K124">_xlfn.STOCKHISTORY(B124,TODAY()-$K$1,TODAY()-$K$1,0,0,1)</f>
        <v>#NAME?</v>
      </c>
      <c r="L124" s="37" t="e">
        <f ca="1" t="shared" si="4"/>
        <v>#NAME?</v>
      </c>
    </row>
    <row r="125" hidden="1" customHeight="1" spans="1:12">
      <c r="A125" s="9">
        <f t="shared" si="5"/>
        <v>124</v>
      </c>
      <c r="B125" s="9" t="s">
        <v>138</v>
      </c>
      <c r="D125" s="9">
        <v>0</v>
      </c>
      <c r="E125" s="9">
        <f>COUNTIFS(各大指数成分股!P:P,B125)</f>
        <v>0</v>
      </c>
      <c r="F125" s="9">
        <v>1</v>
      </c>
      <c r="G125" s="9">
        <f t="shared" si="3"/>
        <v>1</v>
      </c>
      <c r="H125" s="35">
        <f>SUMIFS(成交额!$C:$C,成交额!$B:$B,$B125)</f>
        <v>132.043948534575</v>
      </c>
      <c r="I125" s="9">
        <f>SUMIFS(成交额!L:L,成交额!I:I,B125)</f>
        <v>1</v>
      </c>
      <c r="J125" s="9">
        <v>112.71</v>
      </c>
      <c r="K125" s="36" t="e">
        <f ca="1" t="array" ref="K125">_xlfn.STOCKHISTORY(B125,TODAY()-$K$1,TODAY()-$K$1,0,0,1)</f>
        <v>#NAME?</v>
      </c>
      <c r="L125" s="37" t="e">
        <f ca="1" t="shared" si="4"/>
        <v>#NAME?</v>
      </c>
    </row>
    <row r="126" hidden="1" customHeight="1" spans="1:12">
      <c r="A126" s="9">
        <f t="shared" si="5"/>
        <v>125</v>
      </c>
      <c r="B126" s="9" t="s">
        <v>139</v>
      </c>
      <c r="D126" s="9">
        <v>0</v>
      </c>
      <c r="E126" s="9">
        <f>COUNTIFS(各大指数成分股!P:P,B126)</f>
        <v>1</v>
      </c>
      <c r="G126" s="9">
        <f t="shared" si="3"/>
        <v>1</v>
      </c>
      <c r="H126" s="35">
        <f>SUMIFS(成交额!$C:$C,成交额!$B:$B,$B126)</f>
        <v>131.461129870124</v>
      </c>
      <c r="I126" s="9">
        <f>SUMIFS(成交额!L:L,成交额!I:I,B126)</f>
        <v>1</v>
      </c>
      <c r="J126" s="9">
        <v>185.34</v>
      </c>
      <c r="K126" s="36" t="e">
        <f ca="1" t="array" ref="K126">_xlfn.STOCKHISTORY(B126,TODAY()-$K$1,TODAY()-$K$1,0,0,1)</f>
        <v>#NAME?</v>
      </c>
      <c r="L126" s="37" t="e">
        <f ca="1" t="shared" si="4"/>
        <v>#NAME?</v>
      </c>
    </row>
    <row r="127" hidden="1" customHeight="1" spans="1:12">
      <c r="A127" s="9">
        <f t="shared" si="5"/>
        <v>126</v>
      </c>
      <c r="B127" s="9" t="s">
        <v>140</v>
      </c>
      <c r="D127" s="9">
        <v>0</v>
      </c>
      <c r="E127" s="9">
        <f>COUNTIFS(各大指数成分股!P:P,B127)</f>
        <v>1</v>
      </c>
      <c r="G127" s="9">
        <f t="shared" si="3"/>
        <v>1</v>
      </c>
      <c r="H127" s="35">
        <f>SUMIFS(成交额!$C:$C,成交额!$B:$B,$B127)</f>
        <v>131.395937164875</v>
      </c>
      <c r="I127" s="9">
        <f>SUMIFS(成交额!L:L,成交额!I:I,B127)</f>
        <v>1</v>
      </c>
      <c r="J127" s="9">
        <v>194.88</v>
      </c>
      <c r="K127" s="36" t="e">
        <f ca="1" t="array" ref="K127">_xlfn.STOCKHISTORY(B127,TODAY()-$K$1,TODAY()-$K$1,0,0,1)</f>
        <v>#NAME?</v>
      </c>
      <c r="L127" s="37" t="e">
        <f ca="1" t="shared" si="4"/>
        <v>#NAME?</v>
      </c>
    </row>
    <row r="128" hidden="1" customHeight="1" spans="1:12">
      <c r="A128" s="9">
        <f t="shared" si="5"/>
        <v>127</v>
      </c>
      <c r="B128" s="9" t="s">
        <v>141</v>
      </c>
      <c r="D128" s="9">
        <v>0</v>
      </c>
      <c r="E128" s="9">
        <f>COUNTIFS(各大指数成分股!P:P,B128)</f>
        <v>1</v>
      </c>
      <c r="G128" s="9">
        <f t="shared" si="3"/>
        <v>1</v>
      </c>
      <c r="H128" s="35">
        <f>SUMIFS(成交额!$C:$C,成交额!$B:$B,$B128)</f>
        <v>130.365138846484</v>
      </c>
      <c r="I128" s="9">
        <f>SUMIFS(成交额!L:L,成交额!I:I,B128)</f>
        <v>1</v>
      </c>
      <c r="J128" s="9">
        <v>281.3</v>
      </c>
      <c r="K128" s="36" t="e">
        <f ca="1" t="array" ref="K128">_xlfn.STOCKHISTORY(B128,TODAY()-$K$1,TODAY()-$K$1,0,0,1)</f>
        <v>#NAME?</v>
      </c>
      <c r="L128" s="37" t="e">
        <f ca="1" t="shared" si="4"/>
        <v>#NAME?</v>
      </c>
    </row>
    <row r="129" hidden="1" customHeight="1" spans="1:12">
      <c r="A129" s="9">
        <f t="shared" si="5"/>
        <v>128</v>
      </c>
      <c r="B129" s="9" t="s">
        <v>142</v>
      </c>
      <c r="D129" s="9">
        <v>0</v>
      </c>
      <c r="E129" s="9">
        <f>COUNTIFS(各大指数成分股!P:P,B129)</f>
        <v>1</v>
      </c>
      <c r="G129" s="9">
        <f t="shared" si="3"/>
        <v>1</v>
      </c>
      <c r="H129" s="35">
        <f>SUMIFS(成交额!$C:$C,成交额!$B:$B,$B129)</f>
        <v>129.507732545099</v>
      </c>
      <c r="I129" s="9">
        <f>SUMIFS(成交额!L:L,成交额!I:I,B129)</f>
        <v>1</v>
      </c>
      <c r="J129" s="9">
        <v>20.38</v>
      </c>
      <c r="K129" s="36" t="e">
        <f ca="1" t="array" ref="K129">_xlfn.STOCKHISTORY(B129,TODAY()-$K$1,TODAY()-$K$1,0,0,1)</f>
        <v>#NAME?</v>
      </c>
      <c r="L129" s="37" t="e">
        <f ca="1" t="shared" si="4"/>
        <v>#NAME?</v>
      </c>
    </row>
    <row r="130" hidden="1" customHeight="1" spans="1:12">
      <c r="A130" s="9">
        <f t="shared" si="5"/>
        <v>129</v>
      </c>
      <c r="B130" s="9" t="s">
        <v>143</v>
      </c>
      <c r="D130" s="9">
        <v>0</v>
      </c>
      <c r="E130" s="9">
        <f>COUNTIFS(各大指数成分股!P:P,B130)</f>
        <v>1</v>
      </c>
      <c r="G130" s="9">
        <f t="shared" ref="G130:G193" si="6">COUNTIFS(B:B,B130)</f>
        <v>1</v>
      </c>
      <c r="H130" s="35">
        <f>SUMIFS(成交额!$C:$C,成交额!$B:$B,$B130)</f>
        <v>129.3405206623</v>
      </c>
      <c r="I130" s="9">
        <f>SUMIFS(成交额!L:L,成交额!I:I,B130)</f>
        <v>1</v>
      </c>
      <c r="J130" s="9">
        <v>471.05</v>
      </c>
      <c r="K130" s="36" t="e">
        <f ca="1" t="array" ref="K130">_xlfn.STOCKHISTORY(B130,TODAY()-$K$1,TODAY()-$K$1,0,0,1)</f>
        <v>#NAME?</v>
      </c>
      <c r="L130" s="37" t="e">
        <f ca="1" t="shared" ref="L130:L193" si="7">K130/J130-1</f>
        <v>#NAME?</v>
      </c>
    </row>
    <row r="131" hidden="1" customHeight="1" spans="1:12">
      <c r="A131" s="9">
        <f t="shared" si="5"/>
        <v>130</v>
      </c>
      <c r="B131" s="9" t="s">
        <v>144</v>
      </c>
      <c r="D131" s="9">
        <v>0</v>
      </c>
      <c r="E131" s="9">
        <f>COUNTIFS(各大指数成分股!P:P,B131)</f>
        <v>1</v>
      </c>
      <c r="G131" s="9">
        <f t="shared" si="6"/>
        <v>1</v>
      </c>
      <c r="H131" s="35">
        <f>SUMIFS(成交额!$C:$C,成交额!$B:$B,$B131)</f>
        <v>129.2699758645</v>
      </c>
      <c r="I131" s="9">
        <f>SUMIFS(成交额!L:L,成交额!I:I,B131)</f>
        <v>1</v>
      </c>
      <c r="J131" s="9">
        <v>34.49</v>
      </c>
      <c r="K131" s="36" t="e">
        <f ca="1" t="array" ref="K131">_xlfn.STOCKHISTORY(B131,TODAY()-$K$1,TODAY()-$K$1,0,0,1)</f>
        <v>#NAME?</v>
      </c>
      <c r="L131" s="37" t="e">
        <f ca="1" t="shared" si="7"/>
        <v>#NAME?</v>
      </c>
    </row>
    <row r="132" hidden="1" customHeight="1" spans="1:12">
      <c r="A132" s="9">
        <f t="shared" ref="A132:A195" si="8">1+A131</f>
        <v>131</v>
      </c>
      <c r="B132" s="9" t="s">
        <v>145</v>
      </c>
      <c r="D132" s="9">
        <v>0</v>
      </c>
      <c r="E132" s="9">
        <f>COUNTIFS(各大指数成分股!P:P,B132)</f>
        <v>0</v>
      </c>
      <c r="F132" s="9">
        <v>1</v>
      </c>
      <c r="G132" s="9">
        <f t="shared" si="6"/>
        <v>1</v>
      </c>
      <c r="H132" s="35">
        <f>SUMIFS(成交额!$C:$C,成交额!$B:$B,$B132)</f>
        <v>127.26582861615</v>
      </c>
      <c r="I132" s="9">
        <f>SUMIFS(成交额!L:L,成交额!I:I,B132)</f>
        <v>1</v>
      </c>
      <c r="J132" s="9">
        <v>115.66</v>
      </c>
      <c r="K132" s="36" t="e">
        <f ca="1" t="array" ref="K132">_xlfn.STOCKHISTORY(B132,TODAY()-$K$1,TODAY()-$K$1,0,0,1)</f>
        <v>#NAME?</v>
      </c>
      <c r="L132" s="37" t="e">
        <f ca="1" t="shared" si="7"/>
        <v>#NAME?</v>
      </c>
    </row>
    <row r="133" hidden="1" customHeight="1" spans="1:12">
      <c r="A133" s="9">
        <f t="shared" si="8"/>
        <v>132</v>
      </c>
      <c r="B133" s="9" t="s">
        <v>146</v>
      </c>
      <c r="D133" s="9">
        <v>0</v>
      </c>
      <c r="E133" s="9">
        <f>COUNTIFS(各大指数成分股!P:P,B133)</f>
        <v>0</v>
      </c>
      <c r="F133" s="9">
        <v>1</v>
      </c>
      <c r="G133" s="9">
        <f t="shared" si="6"/>
        <v>1</v>
      </c>
      <c r="H133" s="35">
        <f>SUMIFS(成交额!$C:$C,成交额!$B:$B,$B133)</f>
        <v>126.7610751359</v>
      </c>
      <c r="I133" s="9">
        <f>SUMIFS(成交额!L:L,成交额!I:I,B133)</f>
        <v>1</v>
      </c>
      <c r="J133" s="9">
        <v>101.46</v>
      </c>
      <c r="K133" s="36" t="e">
        <f ca="1" t="array" ref="K133">_xlfn.STOCKHISTORY(B133,TODAY()-$K$1,TODAY()-$K$1,0,0,1)</f>
        <v>#NAME?</v>
      </c>
      <c r="L133" s="37" t="e">
        <f ca="1" t="shared" si="7"/>
        <v>#NAME?</v>
      </c>
    </row>
    <row r="134" hidden="1" customHeight="1" spans="1:12">
      <c r="A134" s="9">
        <f t="shared" si="8"/>
        <v>133</v>
      </c>
      <c r="B134" s="9" t="s">
        <v>147</v>
      </c>
      <c r="D134" s="9">
        <v>0</v>
      </c>
      <c r="E134" s="9">
        <f>COUNTIFS(各大指数成分股!P:P,B134)</f>
        <v>1</v>
      </c>
      <c r="G134" s="9">
        <f t="shared" si="6"/>
        <v>1</v>
      </c>
      <c r="H134" s="35">
        <f>SUMIFS(成交额!$C:$C,成交额!$B:$B,$B134)</f>
        <v>125.870830575075</v>
      </c>
      <c r="I134" s="9">
        <f>SUMIFS(成交额!L:L,成交额!I:I,B134)</f>
        <v>1</v>
      </c>
      <c r="J134" s="9">
        <v>157.44</v>
      </c>
      <c r="K134" s="36" t="e">
        <f ca="1" t="array" ref="K134">_xlfn.STOCKHISTORY(B134,TODAY()-$K$1,TODAY()-$K$1,0,0,1)</f>
        <v>#NAME?</v>
      </c>
      <c r="L134" s="37" t="e">
        <f ca="1" t="shared" si="7"/>
        <v>#NAME?</v>
      </c>
    </row>
    <row r="135" hidden="1" customHeight="1" spans="1:12">
      <c r="A135" s="9">
        <f t="shared" si="8"/>
        <v>134</v>
      </c>
      <c r="B135" s="9" t="s">
        <v>148</v>
      </c>
      <c r="D135" s="9">
        <v>0</v>
      </c>
      <c r="E135" s="9">
        <f>COUNTIFS(各大指数成分股!P:P,B135)</f>
        <v>1</v>
      </c>
      <c r="G135" s="9">
        <f t="shared" si="6"/>
        <v>1</v>
      </c>
      <c r="H135" s="35">
        <f>SUMIFS(成交额!$C:$C,成交额!$B:$B,$B135)</f>
        <v>124.773864071362</v>
      </c>
      <c r="I135" s="9">
        <f>SUMIFS(成交额!L:L,成交额!I:I,B135)</f>
        <v>1</v>
      </c>
      <c r="J135" s="9">
        <v>54.48</v>
      </c>
      <c r="K135" s="36" t="e">
        <f ca="1" t="array" ref="K135">_xlfn.STOCKHISTORY(B135,TODAY()-$K$1,TODAY()-$K$1,0,0,1)</f>
        <v>#NAME?</v>
      </c>
      <c r="L135" s="37" t="e">
        <f ca="1" t="shared" si="7"/>
        <v>#NAME?</v>
      </c>
    </row>
    <row r="136" hidden="1" customHeight="1" spans="1:12">
      <c r="A136" s="9">
        <f t="shared" si="8"/>
        <v>135</v>
      </c>
      <c r="B136" s="9" t="s">
        <v>149</v>
      </c>
      <c r="D136" s="9">
        <v>0</v>
      </c>
      <c r="E136" s="9">
        <f>COUNTIFS(各大指数成分股!P:P,B136)</f>
        <v>1</v>
      </c>
      <c r="G136" s="9">
        <f t="shared" si="6"/>
        <v>1</v>
      </c>
      <c r="H136" s="35">
        <f>SUMIFS(成交额!$C:$C,成交额!$B:$B,$B136)</f>
        <v>124.249378558825</v>
      </c>
      <c r="I136" s="9">
        <f>SUMIFS(成交额!L:L,成交额!I:I,B136)</f>
        <v>1</v>
      </c>
      <c r="J136" s="9">
        <v>270.29</v>
      </c>
      <c r="K136" s="36" t="e">
        <f ca="1" t="array" ref="K136">_xlfn.STOCKHISTORY(B136,TODAY()-$K$1,TODAY()-$K$1,0,0,1)</f>
        <v>#NAME?</v>
      </c>
      <c r="L136" s="37" t="e">
        <f ca="1" t="shared" si="7"/>
        <v>#NAME?</v>
      </c>
    </row>
    <row r="137" hidden="1" customHeight="1" spans="1:12">
      <c r="A137" s="9">
        <f t="shared" si="8"/>
        <v>136</v>
      </c>
      <c r="B137" s="9" t="s">
        <v>150</v>
      </c>
      <c r="D137" s="9">
        <v>0</v>
      </c>
      <c r="E137" s="9">
        <f>COUNTIFS(各大指数成分股!P:P,B137)</f>
        <v>0</v>
      </c>
      <c r="F137" s="9">
        <v>1</v>
      </c>
      <c r="G137" s="9">
        <f t="shared" si="6"/>
        <v>1</v>
      </c>
      <c r="H137" s="35">
        <f>SUMIFS(成交额!$C:$C,成交额!$B:$B,$B137)</f>
        <v>124.004929535981</v>
      </c>
      <c r="I137" s="9">
        <f>SUMIFS(成交额!L:L,成交额!I:I,B137)</f>
        <v>1</v>
      </c>
      <c r="J137" s="9">
        <v>63.65</v>
      </c>
      <c r="K137" s="36" t="e">
        <f ca="1" t="array" ref="K137">_xlfn.STOCKHISTORY(B137,TODAY()-$K$1,TODAY()-$K$1,0,0,1)</f>
        <v>#NAME?</v>
      </c>
      <c r="L137" s="37" t="e">
        <f ca="1" t="shared" si="7"/>
        <v>#NAME?</v>
      </c>
    </row>
    <row r="138" hidden="1" customHeight="1" spans="1:12">
      <c r="A138" s="9">
        <f t="shared" si="8"/>
        <v>137</v>
      </c>
      <c r="B138" s="9" t="s">
        <v>151</v>
      </c>
      <c r="D138" s="9">
        <v>0</v>
      </c>
      <c r="E138" s="9">
        <f>COUNTIFS(各大指数成分股!P:P,B138)</f>
        <v>1</v>
      </c>
      <c r="G138" s="9">
        <f t="shared" si="6"/>
        <v>1</v>
      </c>
      <c r="H138" s="35">
        <f>SUMIFS(成交额!$C:$C,成交额!$B:$B,$B138)</f>
        <v>122.897207536049</v>
      </c>
      <c r="I138" s="9">
        <f>SUMIFS(成交额!L:L,成交额!I:I,B138)</f>
        <v>1</v>
      </c>
      <c r="J138" s="9">
        <v>66.99</v>
      </c>
      <c r="K138" s="36" t="e">
        <f ca="1" t="array" ref="K138">_xlfn.STOCKHISTORY(B138,TODAY()-$K$1,TODAY()-$K$1,0,0,1)</f>
        <v>#NAME?</v>
      </c>
      <c r="L138" s="37" t="e">
        <f ca="1" t="shared" si="7"/>
        <v>#NAME?</v>
      </c>
    </row>
    <row r="139" hidden="1" customHeight="1" spans="1:12">
      <c r="A139" s="9">
        <f t="shared" si="8"/>
        <v>138</v>
      </c>
      <c r="B139" s="9" t="s">
        <v>152</v>
      </c>
      <c r="D139" s="9">
        <v>0</v>
      </c>
      <c r="E139" s="9">
        <f>COUNTIFS(各大指数成分股!P:P,B139)</f>
        <v>0</v>
      </c>
      <c r="F139" s="9">
        <v>1</v>
      </c>
      <c r="G139" s="9">
        <f t="shared" si="6"/>
        <v>1</v>
      </c>
      <c r="H139" s="35">
        <f>SUMIFS(成交额!$C:$C,成交额!$B:$B,$B139)</f>
        <v>122.667971090487</v>
      </c>
      <c r="I139" s="9">
        <f>SUMIFS(成交额!L:L,成交额!I:I,B139)</f>
        <v>1</v>
      </c>
      <c r="J139" s="9">
        <v>20.4</v>
      </c>
      <c r="K139" s="36" t="e">
        <f ca="1" t="array" ref="K139">_xlfn.STOCKHISTORY(B139,TODAY()-$K$1,TODAY()-$K$1,0,0,1)</f>
        <v>#NAME?</v>
      </c>
      <c r="L139" s="37" t="e">
        <f ca="1" t="shared" si="7"/>
        <v>#NAME?</v>
      </c>
    </row>
    <row r="140" hidden="1" customHeight="1" spans="1:12">
      <c r="A140" s="9">
        <f t="shared" si="8"/>
        <v>139</v>
      </c>
      <c r="B140" s="9" t="s">
        <v>153</v>
      </c>
      <c r="D140" s="9">
        <v>0</v>
      </c>
      <c r="E140" s="9">
        <f>COUNTIFS(各大指数成分股!P:P,B140)</f>
        <v>0</v>
      </c>
      <c r="F140" s="9">
        <v>1</v>
      </c>
      <c r="G140" s="9">
        <f t="shared" si="6"/>
        <v>1</v>
      </c>
      <c r="H140" s="35">
        <f>SUMIFS(成交额!$C:$C,成交额!$B:$B,$B140)</f>
        <v>122.461963805999</v>
      </c>
      <c r="I140" s="9">
        <f>SUMIFS(成交额!L:L,成交额!I:I,B140)</f>
        <v>1</v>
      </c>
      <c r="J140" s="9">
        <v>179.28</v>
      </c>
      <c r="K140" s="36" t="e">
        <f ca="1" t="array" ref="K140">_xlfn.STOCKHISTORY(B140,TODAY()-$K$1,TODAY()-$K$1,0,0,1)</f>
        <v>#NAME?</v>
      </c>
      <c r="L140" s="37" t="e">
        <f ca="1" t="shared" si="7"/>
        <v>#NAME?</v>
      </c>
    </row>
    <row r="141" hidden="1" customHeight="1" spans="1:12">
      <c r="A141" s="9">
        <f t="shared" si="8"/>
        <v>140</v>
      </c>
      <c r="B141" s="9" t="s">
        <v>154</v>
      </c>
      <c r="D141" s="9">
        <v>0</v>
      </c>
      <c r="E141" s="9">
        <f>COUNTIFS(各大指数成分股!P:P,B141)</f>
        <v>1</v>
      </c>
      <c r="G141" s="9">
        <f t="shared" si="6"/>
        <v>1</v>
      </c>
      <c r="H141" s="35">
        <f>SUMIFS(成交额!$C:$C,成交额!$B:$B,$B141)</f>
        <v>122.233069217875</v>
      </c>
      <c r="I141" s="9">
        <f>SUMIFS(成交额!L:L,成交额!I:I,B141)</f>
        <v>1</v>
      </c>
      <c r="J141" s="9">
        <v>62.26</v>
      </c>
      <c r="K141" s="36" t="e">
        <f ca="1" t="array" ref="K141">_xlfn.STOCKHISTORY(B141,TODAY()-$K$1,TODAY()-$K$1,0,0,1)</f>
        <v>#NAME?</v>
      </c>
      <c r="L141" s="37" t="e">
        <f ca="1" t="shared" si="7"/>
        <v>#NAME?</v>
      </c>
    </row>
    <row r="142" hidden="1" customHeight="1" spans="1:12">
      <c r="A142" s="9">
        <f t="shared" si="8"/>
        <v>141</v>
      </c>
      <c r="B142" s="9" t="s">
        <v>155</v>
      </c>
      <c r="D142" s="9">
        <v>0</v>
      </c>
      <c r="E142" s="9">
        <f>COUNTIFS(各大指数成分股!P:P,B142)</f>
        <v>0</v>
      </c>
      <c r="F142" s="9">
        <v>1</v>
      </c>
      <c r="G142" s="9">
        <f t="shared" si="6"/>
        <v>1</v>
      </c>
      <c r="H142" s="35">
        <f>SUMIFS(成交额!$C:$C,成交额!$B:$B,$B142)</f>
        <v>121.229333114624</v>
      </c>
      <c r="I142" s="9">
        <f>SUMIFS(成交额!L:L,成交额!I:I,B142)</f>
        <v>1</v>
      </c>
      <c r="J142" s="9">
        <v>63.89</v>
      </c>
      <c r="K142" s="36" t="e">
        <f ca="1" t="array" ref="K142">_xlfn.STOCKHISTORY(B142,TODAY()-$K$1,TODAY()-$K$1,0,0,1)</f>
        <v>#NAME?</v>
      </c>
      <c r="L142" s="37" t="e">
        <f ca="1" t="shared" si="7"/>
        <v>#NAME?</v>
      </c>
    </row>
    <row r="143" hidden="1" customHeight="1" spans="1:12">
      <c r="A143" s="9">
        <f t="shared" si="8"/>
        <v>142</v>
      </c>
      <c r="B143" s="9" t="s">
        <v>156</v>
      </c>
      <c r="D143" s="9">
        <v>0</v>
      </c>
      <c r="E143" s="9">
        <f>COUNTIFS(各大指数成分股!P:P,B143)</f>
        <v>1</v>
      </c>
      <c r="G143" s="9">
        <f t="shared" si="6"/>
        <v>1</v>
      </c>
      <c r="H143" s="35">
        <f>SUMIFS(成交额!$C:$C,成交额!$B:$B,$B143)</f>
        <v>119.9703298053</v>
      </c>
      <c r="I143" s="9">
        <f>SUMIFS(成交额!L:L,成交额!I:I,B143)</f>
        <v>1</v>
      </c>
      <c r="J143" s="9">
        <v>135.09</v>
      </c>
      <c r="K143" s="36" t="e">
        <f ca="1" t="array" ref="K143">_xlfn.STOCKHISTORY(B143,TODAY()-$K$1,TODAY()-$K$1,0,0,1)</f>
        <v>#NAME?</v>
      </c>
      <c r="L143" s="37" t="e">
        <f ca="1" t="shared" si="7"/>
        <v>#NAME?</v>
      </c>
    </row>
    <row r="144" hidden="1" customHeight="1" spans="1:12">
      <c r="A144" s="9">
        <f t="shared" si="8"/>
        <v>143</v>
      </c>
      <c r="B144" s="9" t="s">
        <v>157</v>
      </c>
      <c r="D144" s="9">
        <v>0</v>
      </c>
      <c r="E144" s="9">
        <f>COUNTIFS(各大指数成分股!P:P,B144)</f>
        <v>1</v>
      </c>
      <c r="G144" s="9">
        <f t="shared" si="6"/>
        <v>1</v>
      </c>
      <c r="H144" s="35">
        <f>SUMIFS(成交额!$C:$C,成交额!$B:$B,$B144)</f>
        <v>119.054639584</v>
      </c>
      <c r="I144" s="9">
        <f>SUMIFS(成交额!L:L,成交额!I:I,B144)</f>
        <v>1</v>
      </c>
      <c r="J144" s="9">
        <v>78.51</v>
      </c>
      <c r="K144" s="36" t="e">
        <f ca="1" t="array" ref="K144">_xlfn.STOCKHISTORY(B144,TODAY()-$K$1,TODAY()-$K$1,0,0,1)</f>
        <v>#NAME?</v>
      </c>
      <c r="L144" s="37" t="e">
        <f ca="1" t="shared" si="7"/>
        <v>#NAME?</v>
      </c>
    </row>
    <row r="145" hidden="1" customHeight="1" spans="1:12">
      <c r="A145" s="9">
        <f t="shared" si="8"/>
        <v>144</v>
      </c>
      <c r="B145" s="9" t="s">
        <v>158</v>
      </c>
      <c r="D145" s="9">
        <v>0</v>
      </c>
      <c r="E145" s="9">
        <f>COUNTIFS(各大指数成分股!P:P,B145)</f>
        <v>1</v>
      </c>
      <c r="G145" s="9">
        <f t="shared" si="6"/>
        <v>1</v>
      </c>
      <c r="H145" s="35">
        <f>SUMIFS(成交额!$C:$C,成交额!$B:$B,$B145)</f>
        <v>118.690043328299</v>
      </c>
      <c r="I145" s="9">
        <f>SUMIFS(成交额!L:L,成交额!I:I,B145)</f>
        <v>1</v>
      </c>
      <c r="J145" s="9">
        <v>125.8</v>
      </c>
      <c r="K145" s="36" t="e">
        <f ca="1" t="array" ref="K145">_xlfn.STOCKHISTORY(B145,TODAY()-$K$1,TODAY()-$K$1,0,0,1)</f>
        <v>#NAME?</v>
      </c>
      <c r="L145" s="37" t="e">
        <f ca="1" t="shared" si="7"/>
        <v>#NAME?</v>
      </c>
    </row>
    <row r="146" hidden="1" customHeight="1" spans="1:12">
      <c r="A146" s="9">
        <f t="shared" si="8"/>
        <v>145</v>
      </c>
      <c r="B146" s="9" t="s">
        <v>159</v>
      </c>
      <c r="D146" s="9">
        <v>0</v>
      </c>
      <c r="E146" s="9">
        <f>COUNTIFS(各大指数成分股!P:P,B146)</f>
        <v>1</v>
      </c>
      <c r="G146" s="9">
        <f t="shared" si="6"/>
        <v>1</v>
      </c>
      <c r="H146" s="35">
        <f>SUMIFS(成交额!$C:$C,成交额!$B:$B,$B146)</f>
        <v>117.9265958484</v>
      </c>
      <c r="I146" s="9">
        <f>SUMIFS(成交额!L:L,成交额!I:I,B146)</f>
        <v>1</v>
      </c>
      <c r="J146" s="9">
        <v>149.86</v>
      </c>
      <c r="K146" s="36" t="e">
        <f ca="1" t="array" ref="K146">_xlfn.STOCKHISTORY(B146,TODAY()-$K$1,TODAY()-$K$1,0,0,1)</f>
        <v>#NAME?</v>
      </c>
      <c r="L146" s="37" t="e">
        <f ca="1" t="shared" si="7"/>
        <v>#NAME?</v>
      </c>
    </row>
    <row r="147" hidden="1" customHeight="1" spans="1:12">
      <c r="A147" s="9">
        <f t="shared" si="8"/>
        <v>146</v>
      </c>
      <c r="B147" s="9" t="s">
        <v>160</v>
      </c>
      <c r="D147" s="9">
        <v>0</v>
      </c>
      <c r="E147" s="9">
        <f>COUNTIFS(各大指数成分股!P:P,B147)</f>
        <v>1</v>
      </c>
      <c r="G147" s="9">
        <f t="shared" si="6"/>
        <v>1</v>
      </c>
      <c r="H147" s="35">
        <f>SUMIFS(成交额!$C:$C,成交额!$B:$B,$B147)</f>
        <v>117.4572525594</v>
      </c>
      <c r="I147" s="9">
        <f>SUMIFS(成交额!L:L,成交额!I:I,B147)</f>
        <v>1</v>
      </c>
      <c r="J147" s="9">
        <v>569.83</v>
      </c>
      <c r="K147" s="36" t="e">
        <f ca="1" t="array" ref="K147">_xlfn.STOCKHISTORY(B147,TODAY()-$K$1,TODAY()-$K$1,0,0,1)</f>
        <v>#NAME?</v>
      </c>
      <c r="L147" s="37" t="e">
        <f ca="1" t="shared" si="7"/>
        <v>#NAME?</v>
      </c>
    </row>
    <row r="148" hidden="1" customHeight="1" spans="1:12">
      <c r="A148" s="9">
        <f t="shared" si="8"/>
        <v>147</v>
      </c>
      <c r="B148" s="9" t="s">
        <v>161</v>
      </c>
      <c r="D148" s="9">
        <v>0</v>
      </c>
      <c r="E148" s="9">
        <f>COUNTIFS(各大指数成分股!P:P,B148)</f>
        <v>0</v>
      </c>
      <c r="F148" s="9">
        <v>1</v>
      </c>
      <c r="G148" s="9">
        <f t="shared" si="6"/>
        <v>1</v>
      </c>
      <c r="H148" s="35">
        <f>SUMIFS(成交额!$C:$C,成交额!$B:$B,$B148)</f>
        <v>115.180437569625</v>
      </c>
      <c r="I148" s="9">
        <f>SUMIFS(成交额!L:L,成交额!I:I,B148)</f>
        <v>1</v>
      </c>
      <c r="J148" s="9">
        <v>81.37</v>
      </c>
      <c r="K148" s="36" t="e">
        <f ca="1" t="array" ref="K148">_xlfn.STOCKHISTORY(B148,TODAY()-$K$1,TODAY()-$K$1,0,0,1)</f>
        <v>#NAME?</v>
      </c>
      <c r="L148" s="37" t="e">
        <f ca="1" t="shared" si="7"/>
        <v>#NAME?</v>
      </c>
    </row>
    <row r="149" hidden="1" customHeight="1" spans="1:12">
      <c r="A149" s="9">
        <f t="shared" si="8"/>
        <v>148</v>
      </c>
      <c r="B149" s="9" t="s">
        <v>162</v>
      </c>
      <c r="D149" s="9">
        <v>0</v>
      </c>
      <c r="E149" s="9">
        <f>COUNTIFS(各大指数成分股!P:P,B149)</f>
        <v>1</v>
      </c>
      <c r="G149" s="9">
        <f t="shared" si="6"/>
        <v>1</v>
      </c>
      <c r="H149" s="35">
        <f>SUMIFS(成交额!$C:$C,成交额!$B:$B,$B149)</f>
        <v>114.903729977575</v>
      </c>
      <c r="I149" s="9">
        <f>SUMIFS(成交额!L:L,成交额!I:I,B149)</f>
        <v>1</v>
      </c>
      <c r="J149" s="9">
        <v>213.96</v>
      </c>
      <c r="K149" s="36" t="e">
        <f ca="1" t="array" ref="K149">_xlfn.STOCKHISTORY(B149,TODAY()-$K$1,TODAY()-$K$1,0,0,1)</f>
        <v>#NAME?</v>
      </c>
      <c r="L149" s="37" t="e">
        <f ca="1" t="shared" si="7"/>
        <v>#NAME?</v>
      </c>
    </row>
    <row r="150" hidden="1" customHeight="1" spans="1:12">
      <c r="A150" s="9">
        <f t="shared" si="8"/>
        <v>149</v>
      </c>
      <c r="B150" s="9" t="s">
        <v>163</v>
      </c>
      <c r="C150" s="9" t="s">
        <v>24</v>
      </c>
      <c r="D150" s="9">
        <v>0</v>
      </c>
      <c r="E150" s="9">
        <f>COUNTIFS(各大指数成分股!P:P,B150)</f>
        <v>0</v>
      </c>
      <c r="G150" s="9">
        <f t="shared" si="6"/>
        <v>1</v>
      </c>
      <c r="H150" s="35">
        <f>SUMIFS(成交额!$C:$C,成交额!$B:$B,$B150)</f>
        <v>114.5182935567</v>
      </c>
      <c r="I150" s="9">
        <f>SUMIFS(成交额!L:L,成交额!I:I,B150)</f>
        <v>1</v>
      </c>
      <c r="J150" s="9">
        <v>111.24</v>
      </c>
      <c r="K150" s="36" t="e">
        <f ca="1" t="array" ref="K150">_xlfn.STOCKHISTORY(B150,TODAY()-$K$1,TODAY()-$K$1,0,0,1)</f>
        <v>#NAME?</v>
      </c>
      <c r="L150" s="37" t="e">
        <f ca="1" t="shared" si="7"/>
        <v>#NAME?</v>
      </c>
    </row>
    <row r="151" hidden="1" customHeight="1" spans="1:12">
      <c r="A151" s="9">
        <f t="shared" si="8"/>
        <v>150</v>
      </c>
      <c r="B151" s="9" t="s">
        <v>164</v>
      </c>
      <c r="D151" s="9">
        <v>0</v>
      </c>
      <c r="E151" s="9">
        <f>COUNTIFS(各大指数成分股!P:P,B151)</f>
        <v>1</v>
      </c>
      <c r="G151" s="9">
        <f t="shared" si="6"/>
        <v>1</v>
      </c>
      <c r="H151" s="35">
        <f>SUMIFS(成交额!$C:$C,成交额!$B:$B,$B151)</f>
        <v>113.5671701976</v>
      </c>
      <c r="I151" s="9">
        <f>SUMIFS(成交额!L:L,成交额!I:I,B151)</f>
        <v>1</v>
      </c>
      <c r="J151" s="9">
        <v>406.98</v>
      </c>
      <c r="K151" s="36" t="e">
        <f ca="1" t="array" ref="K151">_xlfn.STOCKHISTORY(B151,TODAY()-$K$1,TODAY()-$K$1,0,0,1)</f>
        <v>#NAME?</v>
      </c>
      <c r="L151" s="37" t="e">
        <f ca="1" t="shared" si="7"/>
        <v>#NAME?</v>
      </c>
    </row>
    <row r="152" hidden="1" customHeight="1" spans="1:12">
      <c r="A152" s="9">
        <f t="shared" si="8"/>
        <v>151</v>
      </c>
      <c r="B152" s="9" t="s">
        <v>165</v>
      </c>
      <c r="D152" s="9">
        <v>0</v>
      </c>
      <c r="E152" s="9">
        <f>COUNTIFS(各大指数成分股!P:P,B152)</f>
        <v>0</v>
      </c>
      <c r="F152" s="9">
        <v>1</v>
      </c>
      <c r="G152" s="9">
        <f t="shared" si="6"/>
        <v>1</v>
      </c>
      <c r="H152" s="35">
        <f>SUMIFS(成交额!$C:$C,成交额!$B:$B,$B152)</f>
        <v>113.114235989962</v>
      </c>
      <c r="I152" s="9">
        <f>SUMIFS(成交额!L:L,成交额!I:I,B152)</f>
        <v>1</v>
      </c>
      <c r="J152" s="9">
        <v>28.77</v>
      </c>
      <c r="K152" s="36" t="e">
        <f ca="1" t="array" ref="K152">_xlfn.STOCKHISTORY(B152,TODAY()-$K$1,TODAY()-$K$1,0,0,1)</f>
        <v>#NAME?</v>
      </c>
      <c r="L152" s="37" t="e">
        <f ca="1" t="shared" si="7"/>
        <v>#NAME?</v>
      </c>
    </row>
    <row r="153" hidden="1" customHeight="1" spans="1:12">
      <c r="A153" s="9">
        <f t="shared" si="8"/>
        <v>152</v>
      </c>
      <c r="B153" s="9" t="s">
        <v>166</v>
      </c>
      <c r="D153" s="9">
        <v>0</v>
      </c>
      <c r="E153" s="9">
        <f>COUNTIFS(各大指数成分股!P:P,B153)</f>
        <v>0</v>
      </c>
      <c r="F153" s="9">
        <v>1</v>
      </c>
      <c r="G153" s="9">
        <f t="shared" si="6"/>
        <v>1</v>
      </c>
      <c r="H153" s="35">
        <f>SUMIFS(成交额!$C:$C,成交额!$B:$B,$B153)</f>
        <v>112.999870168699</v>
      </c>
      <c r="I153" s="9">
        <f>SUMIFS(成交额!L:L,成交额!I:I,B153)</f>
        <v>1</v>
      </c>
      <c r="J153" s="9">
        <v>23.4</v>
      </c>
      <c r="K153" s="36" t="e">
        <f ca="1" t="array" ref="K153">_xlfn.STOCKHISTORY(B153,TODAY()-$K$1,TODAY()-$K$1,0,0,1)</f>
        <v>#NAME?</v>
      </c>
      <c r="L153" s="37" t="e">
        <f ca="1" t="shared" si="7"/>
        <v>#NAME?</v>
      </c>
    </row>
    <row r="154" hidden="1" customHeight="1" spans="1:12">
      <c r="A154" s="9">
        <f t="shared" si="8"/>
        <v>153</v>
      </c>
      <c r="B154" s="9" t="s">
        <v>167</v>
      </c>
      <c r="D154" s="9">
        <v>0</v>
      </c>
      <c r="E154" s="9">
        <f>COUNTIFS(各大指数成分股!P:P,B154)</f>
        <v>0</v>
      </c>
      <c r="F154" s="9">
        <v>1</v>
      </c>
      <c r="G154" s="9">
        <f t="shared" si="6"/>
        <v>1</v>
      </c>
      <c r="H154" s="35">
        <f>SUMIFS(成交额!$C:$C,成交额!$B:$B,$B154)</f>
        <v>112.336437346</v>
      </c>
      <c r="I154" s="9">
        <f>SUMIFS(成交额!L:L,成交额!I:I,B154)</f>
        <v>1</v>
      </c>
      <c r="J154" s="9">
        <v>18.84</v>
      </c>
      <c r="K154" s="36" t="e">
        <f ca="1" t="array" ref="K154">_xlfn.STOCKHISTORY(B154,TODAY()-$K$1,TODAY()-$K$1,0,0,1)</f>
        <v>#NAME?</v>
      </c>
      <c r="L154" s="37" t="e">
        <f ca="1" t="shared" si="7"/>
        <v>#NAME?</v>
      </c>
    </row>
    <row r="155" hidden="1" customHeight="1" spans="1:12">
      <c r="A155" s="9">
        <f t="shared" si="8"/>
        <v>154</v>
      </c>
      <c r="B155" s="9" t="s">
        <v>168</v>
      </c>
      <c r="D155" s="9">
        <v>0</v>
      </c>
      <c r="E155" s="9">
        <f>COUNTIFS(各大指数成分股!P:P,B155)</f>
        <v>1</v>
      </c>
      <c r="G155" s="9">
        <f t="shared" si="6"/>
        <v>1</v>
      </c>
      <c r="H155" s="35">
        <f>SUMIFS(成交额!$C:$C,成交额!$B:$B,$B155)</f>
        <v>112.135982287724</v>
      </c>
      <c r="I155" s="9">
        <f>SUMIFS(成交额!L:L,成交额!I:I,B155)</f>
        <v>1</v>
      </c>
      <c r="J155" s="9">
        <v>348.09</v>
      </c>
      <c r="K155" s="36" t="e">
        <f ca="1" t="array" ref="K155">_xlfn.STOCKHISTORY(B155,TODAY()-$K$1,TODAY()-$K$1,0,0,1)</f>
        <v>#NAME?</v>
      </c>
      <c r="L155" s="37" t="e">
        <f ca="1" t="shared" si="7"/>
        <v>#NAME?</v>
      </c>
    </row>
    <row r="156" hidden="1" customHeight="1" spans="1:12">
      <c r="A156" s="9">
        <f t="shared" si="8"/>
        <v>155</v>
      </c>
      <c r="B156" s="9" t="s">
        <v>169</v>
      </c>
      <c r="D156" s="9">
        <v>0</v>
      </c>
      <c r="E156" s="9">
        <f>COUNTIFS(各大指数成分股!P:P,B156)</f>
        <v>0</v>
      </c>
      <c r="F156" s="9">
        <v>1</v>
      </c>
      <c r="G156" s="9">
        <f t="shared" si="6"/>
        <v>1</v>
      </c>
      <c r="H156" s="35">
        <f>SUMIFS(成交额!$C:$C,成交额!$B:$B,$B156)</f>
        <v>109.9103197698</v>
      </c>
      <c r="I156" s="9">
        <f>SUMIFS(成交额!L:L,成交额!I:I,B156)</f>
        <v>1</v>
      </c>
      <c r="J156" s="9">
        <v>51.65</v>
      </c>
      <c r="K156" s="36" t="e">
        <f ca="1" t="array" ref="K156">_xlfn.STOCKHISTORY(B156,TODAY()-$K$1,TODAY()-$K$1,0,0,1)</f>
        <v>#NAME?</v>
      </c>
      <c r="L156" s="37" t="e">
        <f ca="1" t="shared" si="7"/>
        <v>#NAME?</v>
      </c>
    </row>
    <row r="157" hidden="1" customHeight="1" spans="1:12">
      <c r="A157" s="9">
        <f t="shared" si="8"/>
        <v>156</v>
      </c>
      <c r="B157" s="9" t="s">
        <v>170</v>
      </c>
      <c r="D157" s="9">
        <v>0</v>
      </c>
      <c r="E157" s="9">
        <f>COUNTIFS(各大指数成分股!P:P,B157)</f>
        <v>1</v>
      </c>
      <c r="G157" s="9">
        <f t="shared" si="6"/>
        <v>1</v>
      </c>
      <c r="H157" s="35">
        <f>SUMIFS(成交额!$C:$C,成交额!$B:$B,$B157)</f>
        <v>109.847312162362</v>
      </c>
      <c r="I157" s="9">
        <f>SUMIFS(成交额!L:L,成交额!I:I,B157)</f>
        <v>1</v>
      </c>
      <c r="J157" s="9">
        <v>119.61</v>
      </c>
      <c r="K157" s="36" t="e">
        <f ca="1" t="array" ref="K157">_xlfn.STOCKHISTORY(B157,TODAY()-$K$1,TODAY()-$K$1,0,0,1)</f>
        <v>#NAME?</v>
      </c>
      <c r="L157" s="37" t="e">
        <f ca="1" t="shared" si="7"/>
        <v>#NAME?</v>
      </c>
    </row>
    <row r="158" hidden="1" customHeight="1" spans="1:12">
      <c r="A158" s="9">
        <f t="shared" si="8"/>
        <v>157</v>
      </c>
      <c r="B158" s="9" t="s">
        <v>171</v>
      </c>
      <c r="D158" s="9">
        <v>0</v>
      </c>
      <c r="E158" s="9">
        <f>COUNTIFS(各大指数成分股!P:P,B158)</f>
        <v>0</v>
      </c>
      <c r="F158" s="9">
        <v>1</v>
      </c>
      <c r="G158" s="9">
        <f t="shared" si="6"/>
        <v>1</v>
      </c>
      <c r="H158" s="35">
        <f>SUMIFS(成交额!$C:$C,成交额!$B:$B,$B158)</f>
        <v>109.287235079</v>
      </c>
      <c r="I158" s="9">
        <f>SUMIFS(成交额!L:L,成交额!I:I,B158)</f>
        <v>1</v>
      </c>
      <c r="J158" s="9">
        <v>29.07</v>
      </c>
      <c r="K158" s="36" t="e">
        <f ca="1" t="array" ref="K158">_xlfn.STOCKHISTORY(B158,TODAY()-$K$1,TODAY()-$K$1,0,0,1)</f>
        <v>#NAME?</v>
      </c>
      <c r="L158" s="37" t="e">
        <f ca="1" t="shared" si="7"/>
        <v>#NAME?</v>
      </c>
    </row>
    <row r="159" hidden="1" customHeight="1" spans="1:12">
      <c r="A159" s="9">
        <f t="shared" si="8"/>
        <v>158</v>
      </c>
      <c r="B159" s="9" t="s">
        <v>172</v>
      </c>
      <c r="D159" s="9">
        <v>-1</v>
      </c>
      <c r="E159" s="9">
        <f>COUNTIFS(各大指数成分股!P:P,B159)</f>
        <v>1</v>
      </c>
      <c r="G159" s="9">
        <f t="shared" si="6"/>
        <v>1</v>
      </c>
      <c r="H159" s="35">
        <f>SUMIFS(成交额!$C:$C,成交额!$B:$B,$B159)</f>
        <v>109.224657883032</v>
      </c>
      <c r="I159" s="9">
        <f>SUMIFS(成交额!L:L,成交额!I:I,B159)</f>
        <v>1</v>
      </c>
      <c r="J159" s="9">
        <v>42.29</v>
      </c>
      <c r="K159" s="36" t="e">
        <f ca="1" t="array" ref="K159">_xlfn.STOCKHISTORY(B159,TODAY()-$K$1,TODAY()-$K$1,0,0,1)</f>
        <v>#NAME?</v>
      </c>
      <c r="L159" s="37" t="e">
        <f ca="1" t="shared" si="7"/>
        <v>#NAME?</v>
      </c>
    </row>
    <row r="160" hidden="1" customHeight="1" spans="1:12">
      <c r="A160" s="9">
        <f t="shared" si="8"/>
        <v>159</v>
      </c>
      <c r="B160" s="9" t="s">
        <v>173</v>
      </c>
      <c r="D160" s="9">
        <v>0</v>
      </c>
      <c r="E160" s="9">
        <f>COUNTIFS(各大指数成分股!P:P,B160)</f>
        <v>1</v>
      </c>
      <c r="G160" s="9">
        <f t="shared" si="6"/>
        <v>1</v>
      </c>
      <c r="H160" s="35">
        <f>SUMIFS(成交额!$C:$C,成交额!$B:$B,$B160)</f>
        <v>108.442786258754</v>
      </c>
      <c r="I160" s="9">
        <f>SUMIFS(成交额!L:L,成交额!I:I,B160)</f>
        <v>1</v>
      </c>
      <c r="J160" s="9">
        <v>233.29</v>
      </c>
      <c r="K160" s="36" t="e">
        <f ca="1" t="array" ref="K160">_xlfn.STOCKHISTORY(B160,TODAY()-$K$1,TODAY()-$K$1,0,0,1)</f>
        <v>#NAME?</v>
      </c>
      <c r="L160" s="37" t="e">
        <f ca="1" t="shared" si="7"/>
        <v>#NAME?</v>
      </c>
    </row>
    <row r="161" hidden="1" customHeight="1" spans="1:12">
      <c r="A161" s="9">
        <f t="shared" si="8"/>
        <v>160</v>
      </c>
      <c r="B161" s="9" t="s">
        <v>174</v>
      </c>
      <c r="D161" s="9">
        <v>0</v>
      </c>
      <c r="E161" s="9">
        <f>COUNTIFS(各大指数成分股!P:P,B161)</f>
        <v>1</v>
      </c>
      <c r="G161" s="9">
        <f t="shared" si="6"/>
        <v>1</v>
      </c>
      <c r="H161" s="35">
        <f>SUMIFS(成交额!$C:$C,成交额!$B:$B,$B161)</f>
        <v>108.405134119537</v>
      </c>
      <c r="I161" s="9">
        <f>SUMIFS(成交额!L:L,成交额!I:I,B161)</f>
        <v>1</v>
      </c>
      <c r="J161" s="9">
        <v>81.29</v>
      </c>
      <c r="K161" s="36" t="e">
        <f ca="1" t="array" ref="K161">_xlfn.STOCKHISTORY(B161,TODAY()-$K$1,TODAY()-$K$1,0,0,1)</f>
        <v>#NAME?</v>
      </c>
      <c r="L161" s="37" t="e">
        <f ca="1" t="shared" si="7"/>
        <v>#NAME?</v>
      </c>
    </row>
    <row r="162" hidden="1" customHeight="1" spans="1:12">
      <c r="A162" s="9">
        <f t="shared" si="8"/>
        <v>161</v>
      </c>
      <c r="B162" s="9" t="s">
        <v>175</v>
      </c>
      <c r="D162" s="9">
        <v>0</v>
      </c>
      <c r="E162" s="9">
        <f>COUNTIFS(各大指数成分股!P:P,B162)</f>
        <v>1</v>
      </c>
      <c r="G162" s="9">
        <f t="shared" si="6"/>
        <v>1</v>
      </c>
      <c r="H162" s="35">
        <f>SUMIFS(成交额!$C:$C,成交额!$B:$B,$B162)</f>
        <v>106.912593096749</v>
      </c>
      <c r="I162" s="9">
        <f>SUMIFS(成交额!L:L,成交额!I:I,B162)</f>
        <v>1</v>
      </c>
      <c r="J162" s="9">
        <v>304.33</v>
      </c>
      <c r="K162" s="36" t="e">
        <f ca="1" t="array" ref="K162">_xlfn.STOCKHISTORY(B162,TODAY()-$K$1,TODAY()-$K$1,0,0,1)</f>
        <v>#NAME?</v>
      </c>
      <c r="L162" s="37" t="e">
        <f ca="1" t="shared" si="7"/>
        <v>#NAME?</v>
      </c>
    </row>
    <row r="163" hidden="1" customHeight="1" spans="1:12">
      <c r="A163" s="9">
        <f t="shared" si="8"/>
        <v>162</v>
      </c>
      <c r="B163" s="9" t="s">
        <v>176</v>
      </c>
      <c r="D163" s="9">
        <v>0</v>
      </c>
      <c r="E163" s="9">
        <f>COUNTIFS(各大指数成分股!P:P,B163)</f>
        <v>1</v>
      </c>
      <c r="G163" s="9">
        <f t="shared" si="6"/>
        <v>1</v>
      </c>
      <c r="H163" s="35">
        <f>SUMIFS(成交额!$C:$C,成交额!$B:$B,$B163)</f>
        <v>106.812317493</v>
      </c>
      <c r="I163" s="9">
        <f>SUMIFS(成交额!L:L,成交额!I:I,B163)</f>
        <v>1</v>
      </c>
      <c r="J163" s="9">
        <v>112.45</v>
      </c>
      <c r="K163" s="36" t="e">
        <f ca="1" t="array" ref="K163">_xlfn.STOCKHISTORY(B163,TODAY()-$K$1,TODAY()-$K$1,0,0,1)</f>
        <v>#NAME?</v>
      </c>
      <c r="L163" s="37" t="e">
        <f ca="1" t="shared" si="7"/>
        <v>#NAME?</v>
      </c>
    </row>
    <row r="164" hidden="1" customHeight="1" spans="1:12">
      <c r="A164" s="9">
        <f t="shared" si="8"/>
        <v>163</v>
      </c>
      <c r="B164" s="9" t="s">
        <v>177</v>
      </c>
      <c r="D164" s="9">
        <v>0</v>
      </c>
      <c r="E164" s="9">
        <f>COUNTIFS(各大指数成分股!P:P,B164)</f>
        <v>1</v>
      </c>
      <c r="G164" s="9">
        <f t="shared" si="6"/>
        <v>1</v>
      </c>
      <c r="H164" s="35">
        <f>SUMIFS(成交额!$C:$C,成交额!$B:$B,$B164)</f>
        <v>105.94625201675</v>
      </c>
      <c r="I164" s="9">
        <f>SUMIFS(成交额!L:L,成交额!I:I,B164)</f>
        <v>1</v>
      </c>
      <c r="J164" s="9">
        <v>257.05</v>
      </c>
      <c r="K164" s="36" t="e">
        <f ca="1" t="array" ref="K164">_xlfn.STOCKHISTORY(B164,TODAY()-$K$1,TODAY()-$K$1,0,0,1)</f>
        <v>#NAME?</v>
      </c>
      <c r="L164" s="37" t="e">
        <f ca="1" t="shared" si="7"/>
        <v>#NAME?</v>
      </c>
    </row>
    <row r="165" hidden="1" customHeight="1" spans="1:12">
      <c r="A165" s="9">
        <f t="shared" si="8"/>
        <v>164</v>
      </c>
      <c r="B165" s="9" t="s">
        <v>178</v>
      </c>
      <c r="D165" s="9">
        <v>0</v>
      </c>
      <c r="E165" s="9">
        <f>COUNTIFS(各大指数成分股!P:P,B165)</f>
        <v>1</v>
      </c>
      <c r="G165" s="9">
        <f t="shared" si="6"/>
        <v>1</v>
      </c>
      <c r="H165" s="35">
        <f>SUMIFS(成交额!$C:$C,成交额!$B:$B,$B165)</f>
        <v>105.0802097254</v>
      </c>
      <c r="I165" s="9">
        <f>SUMIFS(成交额!L:L,成交额!I:I,B165)</f>
        <v>1</v>
      </c>
      <c r="J165" s="9">
        <v>48.86</v>
      </c>
      <c r="K165" s="36" t="e">
        <f ca="1" t="array" ref="K165">_xlfn.STOCKHISTORY(B165,TODAY()-$K$1,TODAY()-$K$1,0,0,1)</f>
        <v>#NAME?</v>
      </c>
      <c r="L165" s="37" t="e">
        <f ca="1" t="shared" si="7"/>
        <v>#NAME?</v>
      </c>
    </row>
    <row r="166" hidden="1" customHeight="1" spans="1:12">
      <c r="A166" s="9">
        <f t="shared" si="8"/>
        <v>165</v>
      </c>
      <c r="B166" s="9" t="s">
        <v>179</v>
      </c>
      <c r="D166" s="9">
        <v>0</v>
      </c>
      <c r="E166" s="9">
        <f>COUNTIFS(各大指数成分股!P:P,B166)</f>
        <v>0</v>
      </c>
      <c r="F166" s="9">
        <v>1</v>
      </c>
      <c r="G166" s="9">
        <f t="shared" si="6"/>
        <v>1</v>
      </c>
      <c r="H166" s="35">
        <f>SUMIFS(成交额!$C:$C,成交额!$B:$B,$B166)</f>
        <v>103.3631737315</v>
      </c>
      <c r="I166" s="9">
        <v>0</v>
      </c>
      <c r="J166" s="9">
        <v>68.48</v>
      </c>
      <c r="K166" s="36" t="e">
        <f ca="1" t="array" ref="K166">_xlfn.STOCKHISTORY(B166,TODAY()-$K$1,TODAY()-$K$1,0,0,1)</f>
        <v>#NAME?</v>
      </c>
      <c r="L166" s="37" t="e">
        <f ca="1" t="shared" si="7"/>
        <v>#NAME?</v>
      </c>
    </row>
    <row r="167" hidden="1" customHeight="1" spans="1:12">
      <c r="A167" s="9">
        <f t="shared" si="8"/>
        <v>166</v>
      </c>
      <c r="B167" s="9" t="s">
        <v>180</v>
      </c>
      <c r="D167" s="9">
        <v>0</v>
      </c>
      <c r="E167" s="9">
        <f>COUNTIFS(各大指数成分股!P:P,B167)</f>
        <v>1</v>
      </c>
      <c r="G167" s="9">
        <f t="shared" si="6"/>
        <v>1</v>
      </c>
      <c r="H167" s="35">
        <f>SUMIFS(成交额!$C:$C,成交额!$B:$B,$B167)</f>
        <v>103.3018043148</v>
      </c>
      <c r="I167" s="9">
        <f>SUMIFS(成交额!L:L,成交额!I:I,B167)</f>
        <v>1</v>
      </c>
      <c r="J167" s="9">
        <v>64.59</v>
      </c>
      <c r="K167" s="36" t="e">
        <f ca="1" t="array" ref="K167">_xlfn.STOCKHISTORY(B167,TODAY()-$K$1,TODAY()-$K$1,0,0,1)</f>
        <v>#NAME?</v>
      </c>
      <c r="L167" s="37" t="e">
        <f ca="1" t="shared" si="7"/>
        <v>#NAME?</v>
      </c>
    </row>
    <row r="168" hidden="1" customHeight="1" spans="1:12">
      <c r="A168" s="9">
        <f t="shared" si="8"/>
        <v>167</v>
      </c>
      <c r="B168" s="9" t="s">
        <v>181</v>
      </c>
      <c r="C168" s="9" t="s">
        <v>24</v>
      </c>
      <c r="D168" s="9">
        <v>0</v>
      </c>
      <c r="E168" s="9">
        <f>COUNTIFS(各大指数成分股!P:P,B168)</f>
        <v>0</v>
      </c>
      <c r="G168" s="9">
        <f t="shared" si="6"/>
        <v>1</v>
      </c>
      <c r="H168" s="35">
        <f>SUMIFS(成交额!$C:$C,成交额!$B:$B,$B168)</f>
        <v>102.0357368325</v>
      </c>
      <c r="I168" s="9">
        <f>SUMIFS(成交额!L:L,成交额!I:I,B168)</f>
        <v>1</v>
      </c>
      <c r="J168" s="9">
        <v>40.38</v>
      </c>
      <c r="K168" s="36" t="e">
        <f ca="1" t="array" ref="K168">_xlfn.STOCKHISTORY(B168,TODAY()-$K$1,TODAY()-$K$1,0,0,1)</f>
        <v>#NAME?</v>
      </c>
      <c r="L168" s="37" t="e">
        <f ca="1" t="shared" si="7"/>
        <v>#NAME?</v>
      </c>
    </row>
    <row r="169" hidden="1" customHeight="1" spans="1:12">
      <c r="A169" s="9">
        <f t="shared" si="8"/>
        <v>168</v>
      </c>
      <c r="B169" s="9" t="s">
        <v>182</v>
      </c>
      <c r="D169" s="9">
        <v>0</v>
      </c>
      <c r="E169" s="9">
        <f>COUNTIFS(各大指数成分股!P:P,B169)</f>
        <v>1</v>
      </c>
      <c r="G169" s="9">
        <f t="shared" si="6"/>
        <v>1</v>
      </c>
      <c r="H169" s="35">
        <f>SUMIFS(成交额!$C:$C,成交额!$B:$B,$B169)</f>
        <v>100.609398268454</v>
      </c>
      <c r="I169" s="9">
        <f>SUMIFS(成交额!L:L,成交额!I:I,B169)</f>
        <v>1</v>
      </c>
      <c r="J169" s="9">
        <v>42.13</v>
      </c>
      <c r="K169" s="36" t="e">
        <f ca="1" t="array" ref="K169">_xlfn.STOCKHISTORY(B169,TODAY()-$K$1,TODAY()-$K$1,0,0,1)</f>
        <v>#NAME?</v>
      </c>
      <c r="L169" s="37" t="e">
        <f ca="1" t="shared" si="7"/>
        <v>#NAME?</v>
      </c>
    </row>
    <row r="170" hidden="1" customHeight="1" spans="1:12">
      <c r="A170" s="9">
        <f t="shared" si="8"/>
        <v>169</v>
      </c>
      <c r="B170" s="9" t="s">
        <v>183</v>
      </c>
      <c r="D170" s="9">
        <v>0</v>
      </c>
      <c r="E170" s="9">
        <f>COUNTIFS(各大指数成分股!P:P,B170)</f>
        <v>0</v>
      </c>
      <c r="F170" s="9">
        <v>1</v>
      </c>
      <c r="G170" s="9">
        <f t="shared" si="6"/>
        <v>1</v>
      </c>
      <c r="H170" s="35">
        <f>SUMIFS(成交额!$C:$C,成交额!$B:$B,$B170)</f>
        <v>100.201368167999</v>
      </c>
      <c r="I170" s="9">
        <f>SUMIFS(成交额!L:L,成交额!I:I,B170)</f>
        <v>1</v>
      </c>
      <c r="J170" s="9">
        <v>162.19</v>
      </c>
      <c r="K170" s="36" t="e">
        <f ca="1" t="array" ref="K170">_xlfn.STOCKHISTORY(B170,TODAY()-$K$1,TODAY()-$K$1,0,0,1)</f>
        <v>#NAME?</v>
      </c>
      <c r="L170" s="37" t="e">
        <f ca="1" t="shared" si="7"/>
        <v>#NAME?</v>
      </c>
    </row>
    <row r="171" hidden="1" customHeight="1" spans="1:12">
      <c r="A171" s="9">
        <f t="shared" si="8"/>
        <v>170</v>
      </c>
      <c r="B171" s="9" t="s">
        <v>184</v>
      </c>
      <c r="D171" s="9">
        <v>0</v>
      </c>
      <c r="E171" s="9">
        <f>COUNTIFS(各大指数成分股!P:P,B171)</f>
        <v>0</v>
      </c>
      <c r="F171" s="9">
        <v>1</v>
      </c>
      <c r="G171" s="9">
        <f t="shared" si="6"/>
        <v>1</v>
      </c>
      <c r="H171" s="35">
        <f>SUMIFS(成交额!$C:$C,成交额!$B:$B,$B171)</f>
        <v>100.114699583925</v>
      </c>
      <c r="I171" s="9">
        <f>SUMIFS(成交额!L:L,成交额!I:I,B171)</f>
        <v>1</v>
      </c>
      <c r="J171" s="9">
        <v>127.96</v>
      </c>
      <c r="K171" s="36" t="e">
        <f ca="1" t="array" ref="K171">_xlfn.STOCKHISTORY(B171,TODAY()-$K$1,TODAY()-$K$1,0,0,1)</f>
        <v>#NAME?</v>
      </c>
      <c r="L171" s="37" t="e">
        <f ca="1" t="shared" si="7"/>
        <v>#NAME?</v>
      </c>
    </row>
    <row r="172" hidden="1" customHeight="1" spans="1:12">
      <c r="A172" s="9">
        <f t="shared" si="8"/>
        <v>171</v>
      </c>
      <c r="B172" s="9" t="s">
        <v>185</v>
      </c>
      <c r="D172" s="9">
        <v>0</v>
      </c>
      <c r="E172" s="9">
        <f>COUNTIFS(各大指数成分股!P:P,B172)</f>
        <v>1</v>
      </c>
      <c r="G172" s="9">
        <f t="shared" si="6"/>
        <v>1</v>
      </c>
      <c r="H172" s="35">
        <f>SUMIFS(成交额!$C:$C,成交额!$B:$B,$B172)</f>
        <v>99.7006119774875</v>
      </c>
      <c r="I172" s="9">
        <f>SUMIFS(成交额!L:L,成交额!I:I,B172)</f>
        <v>1</v>
      </c>
      <c r="J172" s="9">
        <v>150.72</v>
      </c>
      <c r="K172" s="36" t="e">
        <f ca="1" t="array" ref="K172">_xlfn.STOCKHISTORY(B172,TODAY()-$K$1,TODAY()-$K$1,0,0,1)</f>
        <v>#NAME?</v>
      </c>
      <c r="L172" s="37" t="e">
        <f ca="1" t="shared" si="7"/>
        <v>#NAME?</v>
      </c>
    </row>
    <row r="173" hidden="1" customHeight="1" spans="1:12">
      <c r="A173" s="9">
        <f t="shared" si="8"/>
        <v>172</v>
      </c>
      <c r="B173" s="9" t="s">
        <v>186</v>
      </c>
      <c r="D173" s="9">
        <v>0</v>
      </c>
      <c r="E173" s="9">
        <f>COUNTIFS(各大指数成分股!P:P,B173)</f>
        <v>1</v>
      </c>
      <c r="G173" s="9">
        <f t="shared" si="6"/>
        <v>1</v>
      </c>
      <c r="H173" s="35">
        <f>SUMIFS(成交额!$C:$C,成交额!$B:$B,$B173)</f>
        <v>99.0720882989999</v>
      </c>
      <c r="I173" s="9">
        <f>SUMIFS(成交额!L:L,成交额!I:I,B173)</f>
        <v>1</v>
      </c>
      <c r="J173" s="9">
        <v>68.32</v>
      </c>
      <c r="K173" s="36" t="e">
        <f ca="1" t="array" ref="K173">_xlfn.STOCKHISTORY(B173,TODAY()-$K$1,TODAY()-$K$1,0,0,1)</f>
        <v>#NAME?</v>
      </c>
      <c r="L173" s="37" t="e">
        <f ca="1" t="shared" si="7"/>
        <v>#NAME?</v>
      </c>
    </row>
    <row r="174" hidden="1" customHeight="1" spans="1:12">
      <c r="A174" s="9">
        <f t="shared" si="8"/>
        <v>173</v>
      </c>
      <c r="B174" s="9" t="s">
        <v>187</v>
      </c>
      <c r="D174" s="9">
        <v>0</v>
      </c>
      <c r="E174" s="9">
        <f>COUNTIFS(各大指数成分股!P:P,B174)</f>
        <v>0</v>
      </c>
      <c r="F174" s="9">
        <v>1</v>
      </c>
      <c r="G174" s="9">
        <f t="shared" si="6"/>
        <v>1</v>
      </c>
      <c r="H174" s="35">
        <f>SUMIFS(成交额!$C:$C,成交额!$B:$B,$B174)</f>
        <v>98.6748555401625</v>
      </c>
      <c r="I174" s="9">
        <f>SUMIFS(成交额!L:L,成交额!I:I,B174)</f>
        <v>1</v>
      </c>
      <c r="J174" s="9">
        <v>18.63</v>
      </c>
      <c r="K174" s="36" t="e">
        <f ca="1" t="array" ref="K174">_xlfn.STOCKHISTORY(B174,TODAY()-$K$1,TODAY()-$K$1,0,0,1)</f>
        <v>#NAME?</v>
      </c>
      <c r="L174" s="37" t="e">
        <f ca="1" t="shared" si="7"/>
        <v>#NAME?</v>
      </c>
    </row>
    <row r="175" hidden="1" customHeight="1" spans="1:12">
      <c r="A175" s="9">
        <f t="shared" si="8"/>
        <v>174</v>
      </c>
      <c r="B175" s="9" t="s">
        <v>188</v>
      </c>
      <c r="D175" s="9">
        <v>0</v>
      </c>
      <c r="E175" s="9">
        <f>COUNTIFS(各大指数成分股!P:P,B175)</f>
        <v>1</v>
      </c>
      <c r="G175" s="9">
        <f t="shared" si="6"/>
        <v>1</v>
      </c>
      <c r="H175" s="35">
        <f>SUMIFS(成交额!$C:$C,成交额!$B:$B,$B175)</f>
        <v>98.6731494546</v>
      </c>
      <c r="I175" s="9">
        <f>SUMIFS(成交额!L:L,成交额!I:I,B175)</f>
        <v>1</v>
      </c>
      <c r="J175" s="9">
        <v>260.39</v>
      </c>
      <c r="K175" s="36" t="e">
        <f ca="1" t="array" ref="K175">_xlfn.STOCKHISTORY(B175,TODAY()-$K$1,TODAY()-$K$1,0,0,1)</f>
        <v>#NAME?</v>
      </c>
      <c r="L175" s="37" t="e">
        <f ca="1" t="shared" si="7"/>
        <v>#NAME?</v>
      </c>
    </row>
    <row r="176" hidden="1" customHeight="1" spans="1:12">
      <c r="A176" s="9">
        <f t="shared" si="8"/>
        <v>175</v>
      </c>
      <c r="B176" s="9" t="s">
        <v>189</v>
      </c>
      <c r="D176" s="9">
        <v>0</v>
      </c>
      <c r="E176" s="9">
        <f>COUNTIFS(各大指数成分股!P:P,B176)</f>
        <v>1</v>
      </c>
      <c r="G176" s="9">
        <f t="shared" si="6"/>
        <v>1</v>
      </c>
      <c r="H176" s="35">
        <f>SUMIFS(成交额!$C:$C,成交额!$B:$B,$B176)</f>
        <v>98.5802694496</v>
      </c>
      <c r="I176" s="9">
        <f>SUMIFS(成交额!L:L,成交额!I:I,B176)</f>
        <v>1</v>
      </c>
      <c r="J176" s="9">
        <v>95.7</v>
      </c>
      <c r="K176" s="36" t="e">
        <f ca="1" t="array" ref="K176">_xlfn.STOCKHISTORY(B176,TODAY()-$K$1,TODAY()-$K$1,0,0,1)</f>
        <v>#NAME?</v>
      </c>
      <c r="L176" s="37" t="e">
        <f ca="1" t="shared" si="7"/>
        <v>#NAME?</v>
      </c>
    </row>
    <row r="177" hidden="1" customHeight="1" spans="1:12">
      <c r="A177" s="9">
        <f t="shared" si="8"/>
        <v>176</v>
      </c>
      <c r="B177" s="9" t="s">
        <v>190</v>
      </c>
      <c r="D177" s="9">
        <v>0</v>
      </c>
      <c r="E177" s="9">
        <f>COUNTIFS(各大指数成分股!P:P,B177)</f>
        <v>0</v>
      </c>
      <c r="F177" s="9">
        <v>1</v>
      </c>
      <c r="G177" s="9">
        <f t="shared" si="6"/>
        <v>1</v>
      </c>
      <c r="H177" s="35">
        <f>SUMIFS(成交额!$C:$C,成交额!$B:$B,$B177)</f>
        <v>98.4531900963695</v>
      </c>
      <c r="I177" s="9">
        <f>SUMIFS(成交额!L:L,成交额!I:I,B177)</f>
        <v>1</v>
      </c>
      <c r="J177" s="9">
        <v>22.98</v>
      </c>
      <c r="K177" s="36" t="e">
        <f ca="1" t="array" ref="K177">_xlfn.STOCKHISTORY(B177,TODAY()-$K$1,TODAY()-$K$1,0,0,1)</f>
        <v>#NAME?</v>
      </c>
      <c r="L177" s="37" t="e">
        <f ca="1" t="shared" si="7"/>
        <v>#NAME?</v>
      </c>
    </row>
    <row r="178" hidden="1" customHeight="1" spans="1:12">
      <c r="A178" s="9">
        <f t="shared" si="8"/>
        <v>177</v>
      </c>
      <c r="B178" s="9" t="s">
        <v>191</v>
      </c>
      <c r="D178" s="9">
        <v>0</v>
      </c>
      <c r="E178" s="9">
        <f>COUNTIFS(各大指数成分股!P:P,B178)</f>
        <v>1</v>
      </c>
      <c r="G178" s="9">
        <f t="shared" si="6"/>
        <v>1</v>
      </c>
      <c r="H178" s="35">
        <f>SUMIFS(成交额!$C:$C,成交额!$B:$B,$B178)</f>
        <v>98.2368404259</v>
      </c>
      <c r="I178" s="9">
        <f>SUMIFS(成交额!L:L,成交额!I:I,B178)</f>
        <v>1</v>
      </c>
      <c r="J178" s="9">
        <v>190.64</v>
      </c>
      <c r="K178" s="36" t="e">
        <f ca="1" t="array" ref="K178">_xlfn.STOCKHISTORY(B178,TODAY()-$K$1,TODAY()-$K$1,0,0,1)</f>
        <v>#NAME?</v>
      </c>
      <c r="L178" s="37" t="e">
        <f ca="1" t="shared" si="7"/>
        <v>#NAME?</v>
      </c>
    </row>
    <row r="179" hidden="1" customHeight="1" spans="1:12">
      <c r="A179" s="9">
        <f t="shared" si="8"/>
        <v>178</v>
      </c>
      <c r="B179" s="9" t="s">
        <v>192</v>
      </c>
      <c r="D179" s="9">
        <v>0</v>
      </c>
      <c r="E179" s="9">
        <f>COUNTIFS(各大指数成分股!P:P,B179)</f>
        <v>1</v>
      </c>
      <c r="G179" s="9">
        <f t="shared" si="6"/>
        <v>1</v>
      </c>
      <c r="H179" s="35">
        <f>SUMIFS(成交额!$C:$C,成交额!$B:$B,$B179)</f>
        <v>98.208586269</v>
      </c>
      <c r="I179" s="9">
        <f>SUMIFS(成交额!L:L,成交额!I:I,B179)</f>
        <v>1</v>
      </c>
      <c r="J179" s="9">
        <v>131.81</v>
      </c>
      <c r="K179" s="36" t="e">
        <f ca="1" t="array" ref="K179">_xlfn.STOCKHISTORY(B179,TODAY()-$K$1,TODAY()-$K$1,0,0,1)</f>
        <v>#NAME?</v>
      </c>
      <c r="L179" s="37" t="e">
        <f ca="1" t="shared" si="7"/>
        <v>#NAME?</v>
      </c>
    </row>
    <row r="180" hidden="1" customHeight="1" spans="1:12">
      <c r="A180" s="9">
        <f t="shared" si="8"/>
        <v>179</v>
      </c>
      <c r="B180" s="9" t="s">
        <v>193</v>
      </c>
      <c r="D180" s="9">
        <v>0</v>
      </c>
      <c r="E180" s="9">
        <f>COUNTIFS(各大指数成分股!P:P,B180)</f>
        <v>0</v>
      </c>
      <c r="F180" s="9">
        <v>1</v>
      </c>
      <c r="G180" s="9">
        <f t="shared" si="6"/>
        <v>1</v>
      </c>
      <c r="H180" s="35">
        <f>SUMIFS(成交额!$C:$C,成交额!$B:$B,$B180)</f>
        <v>98.2001047767</v>
      </c>
      <c r="I180" s="9">
        <f>SUMIFS(成交额!L:L,成交额!I:I,B180)</f>
        <v>1</v>
      </c>
      <c r="J180" s="9">
        <v>84.43</v>
      </c>
      <c r="K180" s="36" t="e">
        <f ca="1" t="array" ref="K180">_xlfn.STOCKHISTORY(B180,TODAY()-$K$1,TODAY()-$K$1,0,0,1)</f>
        <v>#NAME?</v>
      </c>
      <c r="L180" s="37" t="e">
        <f ca="1" t="shared" si="7"/>
        <v>#NAME?</v>
      </c>
    </row>
    <row r="181" hidden="1" customHeight="1" spans="1:12">
      <c r="A181" s="9">
        <f t="shared" si="8"/>
        <v>180</v>
      </c>
      <c r="B181" s="9" t="s">
        <v>194</v>
      </c>
      <c r="D181" s="9">
        <v>0</v>
      </c>
      <c r="E181" s="9">
        <f>COUNTIFS(各大指数成分股!P:P,B181)</f>
        <v>0</v>
      </c>
      <c r="F181" s="9">
        <v>1</v>
      </c>
      <c r="G181" s="9">
        <f t="shared" si="6"/>
        <v>1</v>
      </c>
      <c r="H181" s="35">
        <f>SUMIFS(成交额!$C:$C,成交额!$B:$B,$B181)</f>
        <v>97.1804491676739</v>
      </c>
      <c r="I181" s="9">
        <f>SUMIFS(成交额!L:L,成交额!I:I,B181)</f>
        <v>1</v>
      </c>
      <c r="J181" s="9">
        <v>350.75</v>
      </c>
      <c r="K181" s="36" t="e">
        <f ca="1" t="array" ref="K181">_xlfn.STOCKHISTORY(B181,TODAY()-$K$1,TODAY()-$K$1,0,0,1)</f>
        <v>#NAME?</v>
      </c>
      <c r="L181" s="37" t="e">
        <f ca="1" t="shared" si="7"/>
        <v>#NAME?</v>
      </c>
    </row>
    <row r="182" hidden="1" customHeight="1" spans="1:12">
      <c r="A182" s="9">
        <f t="shared" si="8"/>
        <v>181</v>
      </c>
      <c r="B182" s="9" t="s">
        <v>195</v>
      </c>
      <c r="D182" s="9">
        <v>0</v>
      </c>
      <c r="E182" s="9">
        <f>COUNTIFS(各大指数成分股!P:P,B182)</f>
        <v>0</v>
      </c>
      <c r="F182" s="9">
        <v>1</v>
      </c>
      <c r="G182" s="9">
        <f t="shared" si="6"/>
        <v>1</v>
      </c>
      <c r="H182" s="35">
        <f>SUMIFS(成交额!$C:$C,成交额!$B:$B,$B182)</f>
        <v>95.4442783026</v>
      </c>
      <c r="I182" s="9">
        <f>SUMIFS(成交额!L:L,成交额!I:I,B182)</f>
        <v>1</v>
      </c>
      <c r="J182" s="9">
        <v>74.64</v>
      </c>
      <c r="K182" s="36" t="e">
        <f ca="1" t="array" ref="K182">_xlfn.STOCKHISTORY(B182,TODAY()-$K$1,TODAY()-$K$1,0,0,1)</f>
        <v>#NAME?</v>
      </c>
      <c r="L182" s="37" t="e">
        <f ca="1" t="shared" si="7"/>
        <v>#NAME?</v>
      </c>
    </row>
    <row r="183" hidden="1" customHeight="1" spans="1:12">
      <c r="A183" s="9">
        <f t="shared" si="8"/>
        <v>182</v>
      </c>
      <c r="B183" s="9" t="s">
        <v>196</v>
      </c>
      <c r="D183" s="9">
        <v>0</v>
      </c>
      <c r="E183" s="9">
        <f>COUNTIFS(各大指数成分股!P:P,B183)</f>
        <v>1</v>
      </c>
      <c r="G183" s="9">
        <f t="shared" si="6"/>
        <v>1</v>
      </c>
      <c r="H183" s="35">
        <f>SUMIFS(成交额!$C:$C,成交额!$B:$B,$B183)</f>
        <v>94.4296850122499</v>
      </c>
      <c r="I183" s="9">
        <f>SUMIFS(成交额!L:L,成交额!I:I,B183)</f>
        <v>1</v>
      </c>
      <c r="J183" s="9">
        <v>219.92</v>
      </c>
      <c r="K183" s="36" t="e">
        <f ca="1" t="array" ref="K183">_xlfn.STOCKHISTORY(B183,TODAY()-$K$1,TODAY()-$K$1,0,0,1)</f>
        <v>#NAME?</v>
      </c>
      <c r="L183" s="37" t="e">
        <f ca="1" t="shared" si="7"/>
        <v>#NAME?</v>
      </c>
    </row>
    <row r="184" hidden="1" customHeight="1" spans="1:12">
      <c r="A184" s="9">
        <f t="shared" si="8"/>
        <v>183</v>
      </c>
      <c r="B184" s="9" t="s">
        <v>197</v>
      </c>
      <c r="D184" s="9">
        <v>0</v>
      </c>
      <c r="E184" s="9">
        <f>COUNTIFS(各大指数成分股!P:P,B184)</f>
        <v>1</v>
      </c>
      <c r="G184" s="9">
        <f t="shared" si="6"/>
        <v>1</v>
      </c>
      <c r="H184" s="35">
        <f>SUMIFS(成交额!$C:$C,成交额!$B:$B,$B184)</f>
        <v>94.1386682270375</v>
      </c>
      <c r="I184" s="9">
        <f>SUMIFS(成交额!L:L,成交额!I:I,B184)</f>
        <v>1</v>
      </c>
      <c r="J184" s="9">
        <v>198.91</v>
      </c>
      <c r="K184" s="36" t="e">
        <f ca="1" t="array" ref="K184">_xlfn.STOCKHISTORY(B184,TODAY()-$K$1,TODAY()-$K$1,0,0,1)</f>
        <v>#NAME?</v>
      </c>
      <c r="L184" s="37" t="e">
        <f ca="1" t="shared" si="7"/>
        <v>#NAME?</v>
      </c>
    </row>
    <row r="185" hidden="1" customHeight="1" spans="1:12">
      <c r="A185" s="9">
        <f t="shared" si="8"/>
        <v>184</v>
      </c>
      <c r="B185" s="9" t="s">
        <v>198</v>
      </c>
      <c r="D185" s="9">
        <v>0</v>
      </c>
      <c r="E185" s="9">
        <f>COUNTIFS(各大指数成分股!P:P,B185)</f>
        <v>1</v>
      </c>
      <c r="G185" s="9">
        <f t="shared" si="6"/>
        <v>1</v>
      </c>
      <c r="H185" s="35">
        <f>SUMIFS(成交额!$C:$C,成交额!$B:$B,$B185)</f>
        <v>93.1505349301822</v>
      </c>
      <c r="I185" s="9">
        <f>SUMIFS(成交额!L:L,成交额!I:I,B185)</f>
        <v>1</v>
      </c>
      <c r="J185" s="9">
        <v>47.9</v>
      </c>
      <c r="K185" s="36" t="e">
        <f ca="1" t="array" ref="K185">_xlfn.STOCKHISTORY(B185,TODAY()-$K$1,TODAY()-$K$1,0,0,1)</f>
        <v>#NAME?</v>
      </c>
      <c r="L185" s="37" t="e">
        <f ca="1" t="shared" si="7"/>
        <v>#NAME?</v>
      </c>
    </row>
    <row r="186" hidden="1" customHeight="1" spans="1:12">
      <c r="A186" s="9">
        <f t="shared" si="8"/>
        <v>185</v>
      </c>
      <c r="B186" s="9" t="s">
        <v>199</v>
      </c>
      <c r="D186" s="9">
        <v>0</v>
      </c>
      <c r="E186" s="9">
        <f>COUNTIFS(各大指数成分股!P:P,B186)</f>
        <v>0</v>
      </c>
      <c r="F186" s="9">
        <v>1</v>
      </c>
      <c r="G186" s="9">
        <f t="shared" si="6"/>
        <v>1</v>
      </c>
      <c r="H186" s="35">
        <f>SUMIFS(成交额!$C:$C,成交额!$B:$B,$B186)</f>
        <v>92.686084697074</v>
      </c>
      <c r="I186" s="9">
        <f>SUMIFS(成交额!L:L,成交额!I:I,B186)</f>
        <v>1</v>
      </c>
      <c r="J186" s="9">
        <v>114.54</v>
      </c>
      <c r="K186" s="36" t="e">
        <f ca="1" t="array" ref="K186">_xlfn.STOCKHISTORY(B186,TODAY()-$K$1,TODAY()-$K$1,0,0,1)</f>
        <v>#NAME?</v>
      </c>
      <c r="L186" s="37" t="e">
        <f ca="1" t="shared" si="7"/>
        <v>#NAME?</v>
      </c>
    </row>
    <row r="187" hidden="1" customHeight="1" spans="1:12">
      <c r="A187" s="9">
        <f t="shared" si="8"/>
        <v>186</v>
      </c>
      <c r="B187" s="9" t="s">
        <v>200</v>
      </c>
      <c r="D187" s="9">
        <v>0</v>
      </c>
      <c r="E187" s="9">
        <f>COUNTIFS(各大指数成分股!P:P,B187)</f>
        <v>0</v>
      </c>
      <c r="F187" s="9">
        <v>1</v>
      </c>
      <c r="G187" s="9">
        <f t="shared" si="6"/>
        <v>1</v>
      </c>
      <c r="H187" s="35">
        <f>SUMIFS(成交额!$C:$C,成交额!$B:$B,$B187)</f>
        <v>89.7819816938624</v>
      </c>
      <c r="I187" s="9">
        <f>SUMIFS(成交额!L:L,成交额!I:I,B187)</f>
        <v>1</v>
      </c>
      <c r="J187" s="9">
        <v>86.15</v>
      </c>
      <c r="K187" s="36" t="e">
        <f ca="1" t="array" ref="K187">_xlfn.STOCKHISTORY(B187,TODAY()-$K$1,TODAY()-$K$1,0,0,1)</f>
        <v>#NAME?</v>
      </c>
      <c r="L187" s="37" t="e">
        <f ca="1" t="shared" si="7"/>
        <v>#NAME?</v>
      </c>
    </row>
    <row r="188" hidden="1" customHeight="1" spans="1:12">
      <c r="A188" s="9">
        <f t="shared" si="8"/>
        <v>187</v>
      </c>
      <c r="B188" s="9" t="s">
        <v>201</v>
      </c>
      <c r="D188" s="9">
        <v>0</v>
      </c>
      <c r="E188" s="9">
        <f>COUNTIFS(各大指数成分股!P:P,B188)</f>
        <v>0</v>
      </c>
      <c r="F188" s="9">
        <v>1</v>
      </c>
      <c r="G188" s="9">
        <f t="shared" si="6"/>
        <v>1</v>
      </c>
      <c r="H188" s="35">
        <f>SUMIFS(成交额!$C:$C,成交额!$B:$B,$B188)</f>
        <v>88.6590475473164</v>
      </c>
      <c r="I188" s="9">
        <f>SUMIFS(成交额!L:L,成交额!I:I,B188)</f>
        <v>1</v>
      </c>
      <c r="J188" s="9">
        <v>155.98</v>
      </c>
      <c r="K188" s="36" t="e">
        <f ca="1" t="array" ref="K188">_xlfn.STOCKHISTORY(B188,TODAY()-$K$1,TODAY()-$K$1,0,0,1)</f>
        <v>#NAME?</v>
      </c>
      <c r="L188" s="37" t="e">
        <f ca="1" t="shared" si="7"/>
        <v>#NAME?</v>
      </c>
    </row>
    <row r="189" hidden="1" customHeight="1" spans="1:12">
      <c r="A189" s="9">
        <f t="shared" si="8"/>
        <v>188</v>
      </c>
      <c r="B189" s="9" t="s">
        <v>202</v>
      </c>
      <c r="D189" s="9">
        <v>0</v>
      </c>
      <c r="E189" s="9">
        <f>COUNTIFS(各大指数成分股!P:P,B189)</f>
        <v>1</v>
      </c>
      <c r="G189" s="9">
        <f t="shared" si="6"/>
        <v>1</v>
      </c>
      <c r="H189" s="35">
        <f>SUMIFS(成交额!$C:$C,成交额!$B:$B,$B189)</f>
        <v>85.4243313503249</v>
      </c>
      <c r="I189" s="9">
        <f>SUMIFS(成交额!L:L,成交额!I:I,B189)</f>
        <v>1</v>
      </c>
      <c r="J189" s="9">
        <v>55.76</v>
      </c>
      <c r="K189" s="36" t="e">
        <f ca="1" t="array" ref="K189">_xlfn.STOCKHISTORY(B189,TODAY()-$K$1,TODAY()-$K$1,0,0,1)</f>
        <v>#NAME?</v>
      </c>
      <c r="L189" s="37" t="e">
        <f ca="1" t="shared" si="7"/>
        <v>#NAME?</v>
      </c>
    </row>
    <row r="190" hidden="1" customHeight="1" spans="1:12">
      <c r="A190" s="9">
        <f t="shared" si="8"/>
        <v>189</v>
      </c>
      <c r="B190" s="9" t="s">
        <v>203</v>
      </c>
      <c r="D190" s="9">
        <v>0</v>
      </c>
      <c r="E190" s="9">
        <f>COUNTIFS(各大指数成分股!P:P,B190)</f>
        <v>0</v>
      </c>
      <c r="F190" s="9">
        <v>1</v>
      </c>
      <c r="G190" s="9">
        <f t="shared" si="6"/>
        <v>1</v>
      </c>
      <c r="H190" s="35">
        <f>SUMIFS(成交额!$C:$C,成交额!$B:$B,$B190)</f>
        <v>84.80033636085</v>
      </c>
      <c r="I190" s="9">
        <f>SUMIFS(成交额!L:L,成交额!I:I,B190)</f>
        <v>1</v>
      </c>
      <c r="J190" s="9">
        <v>111.94</v>
      </c>
      <c r="K190" s="36" t="e">
        <f ca="1" t="array" ref="K190">_xlfn.STOCKHISTORY(B190,TODAY()-$K$1,TODAY()-$K$1,0,0,1)</f>
        <v>#NAME?</v>
      </c>
      <c r="L190" s="37" t="e">
        <f ca="1" t="shared" si="7"/>
        <v>#NAME?</v>
      </c>
    </row>
    <row r="191" hidden="1" customHeight="1" spans="1:12">
      <c r="A191" s="9">
        <f t="shared" si="8"/>
        <v>190</v>
      </c>
      <c r="B191" s="9" t="s">
        <v>204</v>
      </c>
      <c r="D191" s="9">
        <v>0</v>
      </c>
      <c r="E191" s="9">
        <f>COUNTIFS(各大指数成分股!P:P,B191)</f>
        <v>1</v>
      </c>
      <c r="G191" s="9">
        <f t="shared" si="6"/>
        <v>1</v>
      </c>
      <c r="H191" s="35">
        <f>SUMIFS(成交额!$C:$C,成交额!$B:$B,$B191)</f>
        <v>84.3526043487455</v>
      </c>
      <c r="I191" s="9">
        <f>SUMIFS(成交额!L:L,成交额!I:I,B191)</f>
        <v>1</v>
      </c>
      <c r="J191" s="9">
        <v>79.17</v>
      </c>
      <c r="K191" s="36" t="e">
        <f ca="1" t="array" ref="K191">_xlfn.STOCKHISTORY(B191,TODAY()-$K$1,TODAY()-$K$1,0,0,1)</f>
        <v>#NAME?</v>
      </c>
      <c r="L191" s="37" t="e">
        <f ca="1" t="shared" si="7"/>
        <v>#NAME?</v>
      </c>
    </row>
    <row r="192" hidden="1" customHeight="1" spans="1:12">
      <c r="A192" s="9">
        <f t="shared" si="8"/>
        <v>191</v>
      </c>
      <c r="B192" s="9" t="s">
        <v>205</v>
      </c>
      <c r="D192" s="9">
        <v>0</v>
      </c>
      <c r="E192" s="9">
        <f>COUNTIFS(各大指数成分股!P:P,B192)</f>
        <v>0</v>
      </c>
      <c r="F192" s="9">
        <v>1</v>
      </c>
      <c r="G192" s="9">
        <f t="shared" si="6"/>
        <v>1</v>
      </c>
      <c r="H192" s="35">
        <f>SUMIFS(成交额!$C:$C,成交额!$B:$B,$B192)</f>
        <v>83.23428843395</v>
      </c>
      <c r="I192" s="9">
        <f>SUMIFS(成交额!L:L,成交额!I:I,B192)</f>
        <v>1</v>
      </c>
      <c r="J192" s="9">
        <v>0</v>
      </c>
      <c r="K192" s="36" t="e">
        <f ca="1" t="array" ref="K192">_xlfn.STOCKHISTORY(B192,TODAY()-$K$1,TODAY()-$K$1,0,0,1)</f>
        <v>#NAME?</v>
      </c>
      <c r="L192" s="37" t="e">
        <f ca="1" t="shared" si="7"/>
        <v>#NAME?</v>
      </c>
    </row>
    <row r="193" hidden="1" customHeight="1" spans="1:12">
      <c r="A193" s="9">
        <f t="shared" si="8"/>
        <v>192</v>
      </c>
      <c r="B193" s="9" t="s">
        <v>206</v>
      </c>
      <c r="D193" s="9">
        <v>0</v>
      </c>
      <c r="E193" s="9">
        <f>COUNTIFS(各大指数成分股!P:P,B193)</f>
        <v>1</v>
      </c>
      <c r="G193" s="9">
        <f t="shared" si="6"/>
        <v>1</v>
      </c>
      <c r="H193" s="35">
        <f>SUMIFS(成交额!$C:$C,成交额!$B:$B,$B193)</f>
        <v>82.8974536100749</v>
      </c>
      <c r="I193" s="9">
        <f>SUMIFS(成交额!L:L,成交额!I:I,B193)</f>
        <v>1</v>
      </c>
      <c r="J193" s="9">
        <v>25.98</v>
      </c>
      <c r="K193" s="36" t="e">
        <f ca="1" t="array" ref="K193">_xlfn.STOCKHISTORY(B193,TODAY()-$K$1,TODAY()-$K$1,0,0,1)</f>
        <v>#NAME?</v>
      </c>
      <c r="L193" s="37" t="e">
        <f ca="1" t="shared" si="7"/>
        <v>#NAME?</v>
      </c>
    </row>
    <row r="194" hidden="1" customHeight="1" spans="1:12">
      <c r="A194" s="9">
        <f t="shared" si="8"/>
        <v>193</v>
      </c>
      <c r="B194" s="9" t="s">
        <v>207</v>
      </c>
      <c r="D194" s="9">
        <v>0</v>
      </c>
      <c r="E194" s="9">
        <f>COUNTIFS(各大指数成分股!P:P,B194)</f>
        <v>0</v>
      </c>
      <c r="F194" s="9">
        <v>1</v>
      </c>
      <c r="G194" s="9">
        <f t="shared" ref="G194:G257" si="9">COUNTIFS(B:B,B194)</f>
        <v>1</v>
      </c>
      <c r="H194" s="35">
        <f>SUMIFS(成交额!$C:$C,成交额!$B:$B,$B194)</f>
        <v>82.3141019505999</v>
      </c>
      <c r="I194" s="9">
        <f>SUMIFS(成交额!L:L,成交额!I:I,B194)</f>
        <v>1</v>
      </c>
      <c r="J194" s="9">
        <v>108.29</v>
      </c>
      <c r="K194" s="36" t="e">
        <f ca="1" t="array" ref="K194">_xlfn.STOCKHISTORY(B194,TODAY()-$K$1,TODAY()-$K$1,0,0,1)</f>
        <v>#NAME?</v>
      </c>
      <c r="L194" s="37" t="e">
        <f ca="1" t="shared" ref="L194:L257" si="10">K194/J194-1</f>
        <v>#NAME?</v>
      </c>
    </row>
    <row r="195" hidden="1" customHeight="1" spans="1:12">
      <c r="A195" s="9">
        <f t="shared" si="8"/>
        <v>194</v>
      </c>
      <c r="B195" s="9" t="s">
        <v>208</v>
      </c>
      <c r="D195" s="9">
        <v>0</v>
      </c>
      <c r="E195" s="9">
        <f>COUNTIFS(各大指数成分股!P:P,B195)</f>
        <v>0</v>
      </c>
      <c r="F195" s="9">
        <v>1</v>
      </c>
      <c r="G195" s="9">
        <f t="shared" si="9"/>
        <v>1</v>
      </c>
      <c r="H195" s="35">
        <f>SUMIFS(成交额!$C:$C,成交额!$B:$B,$B195)</f>
        <v>82.2670448339999</v>
      </c>
      <c r="I195" s="9">
        <f>SUMIFS(成交额!L:L,成交额!I:I,B195)</f>
        <v>1</v>
      </c>
      <c r="J195" s="9">
        <v>31.64</v>
      </c>
      <c r="K195" s="36" t="e">
        <f ca="1" t="array" ref="K195">_xlfn.STOCKHISTORY(B195,TODAY()-$K$1,TODAY()-$K$1,0,0,1)</f>
        <v>#NAME?</v>
      </c>
      <c r="L195" s="37" t="e">
        <f ca="1" t="shared" si="10"/>
        <v>#NAME?</v>
      </c>
    </row>
    <row r="196" hidden="1" customHeight="1" spans="1:12">
      <c r="A196" s="9">
        <f t="shared" ref="A196:A259" si="11">1+A195</f>
        <v>195</v>
      </c>
      <c r="B196" s="9" t="s">
        <v>209</v>
      </c>
      <c r="D196" s="9">
        <v>0</v>
      </c>
      <c r="E196" s="9">
        <f>COUNTIFS(各大指数成分股!P:P,B196)</f>
        <v>0</v>
      </c>
      <c r="F196" s="9">
        <v>1</v>
      </c>
      <c r="G196" s="9">
        <f t="shared" si="9"/>
        <v>1</v>
      </c>
      <c r="H196" s="35">
        <f>SUMIFS(成交额!$C:$C,成交额!$B:$B,$B196)</f>
        <v>81.5048230455</v>
      </c>
      <c r="I196" s="9">
        <f>SUMIFS(成交额!L:L,成交额!I:I,B196)</f>
        <v>1</v>
      </c>
      <c r="J196" s="9">
        <v>103.29</v>
      </c>
      <c r="K196" s="36" t="e">
        <f ca="1" t="array" ref="K196">_xlfn.STOCKHISTORY(B196,TODAY()-$K$1,TODAY()-$K$1,0,0,1)</f>
        <v>#NAME?</v>
      </c>
      <c r="L196" s="37" t="e">
        <f ca="1" t="shared" si="10"/>
        <v>#NAME?</v>
      </c>
    </row>
    <row r="197" hidden="1" customHeight="1" spans="1:12">
      <c r="A197" s="9">
        <f t="shared" si="11"/>
        <v>196</v>
      </c>
      <c r="B197" s="9" t="s">
        <v>210</v>
      </c>
      <c r="D197" s="9">
        <v>0</v>
      </c>
      <c r="E197" s="9">
        <f>COUNTIFS(各大指数成分股!P:P,B197)</f>
        <v>1</v>
      </c>
      <c r="G197" s="9">
        <f t="shared" si="9"/>
        <v>1</v>
      </c>
      <c r="H197" s="35">
        <f>SUMIFS(成交额!$C:$C,成交额!$B:$B,$B197)</f>
        <v>81.1029560278249</v>
      </c>
      <c r="I197" s="9">
        <f>SUMIFS(成交额!L:L,成交额!I:I,B197)</f>
        <v>1</v>
      </c>
      <c r="J197" s="9">
        <v>68.56</v>
      </c>
      <c r="K197" s="36" t="e">
        <f ca="1" t="array" ref="K197">_xlfn.STOCKHISTORY(B197,TODAY()-$K$1,TODAY()-$K$1,0,0,1)</f>
        <v>#NAME?</v>
      </c>
      <c r="L197" s="37" t="e">
        <f ca="1" t="shared" si="10"/>
        <v>#NAME?</v>
      </c>
    </row>
    <row r="198" hidden="1" customHeight="1" spans="1:12">
      <c r="A198" s="9">
        <f t="shared" si="11"/>
        <v>197</v>
      </c>
      <c r="B198" s="9" t="s">
        <v>211</v>
      </c>
      <c r="D198" s="9">
        <v>0</v>
      </c>
      <c r="E198" s="9">
        <f>COUNTIFS(各大指数成分股!P:P,B198)</f>
        <v>1</v>
      </c>
      <c r="G198" s="9">
        <f t="shared" si="9"/>
        <v>1</v>
      </c>
      <c r="H198" s="35">
        <f>SUMIFS(成交额!$C:$C,成交额!$B:$B,$B198)</f>
        <v>81.0036457312499</v>
      </c>
      <c r="I198" s="9">
        <f>SUMIFS(成交额!L:L,成交额!I:I,B198)</f>
        <v>1</v>
      </c>
      <c r="J198" s="9">
        <v>292.87</v>
      </c>
      <c r="K198" s="36" t="e">
        <f ca="1" t="array" ref="K198">_xlfn.STOCKHISTORY(B198,TODAY()-$K$1,TODAY()-$K$1,0,0,1)</f>
        <v>#NAME?</v>
      </c>
      <c r="L198" s="37" t="e">
        <f ca="1" t="shared" si="10"/>
        <v>#NAME?</v>
      </c>
    </row>
    <row r="199" hidden="1" customHeight="1" spans="1:12">
      <c r="A199" s="9">
        <f t="shared" si="11"/>
        <v>198</v>
      </c>
      <c r="B199" s="9" t="s">
        <v>212</v>
      </c>
      <c r="D199" s="9">
        <v>0</v>
      </c>
      <c r="E199" s="9">
        <f>COUNTIFS(各大指数成分股!P:P,B199)</f>
        <v>0</v>
      </c>
      <c r="F199" s="9">
        <v>1</v>
      </c>
      <c r="G199" s="9">
        <f t="shared" si="9"/>
        <v>1</v>
      </c>
      <c r="H199" s="35">
        <f>SUMIFS(成交额!$C:$C,成交额!$B:$B,$B199)</f>
        <v>80.24348613925</v>
      </c>
      <c r="I199" s="9">
        <f>SUMIFS(成交额!L:L,成交额!I:I,B199)</f>
        <v>1</v>
      </c>
      <c r="J199" s="9">
        <v>479.79</v>
      </c>
      <c r="K199" s="36" t="e">
        <f ca="1" t="array" ref="K199">_xlfn.STOCKHISTORY(B199,TODAY()-$K$1,TODAY()-$K$1,0,0,1)</f>
        <v>#NAME?</v>
      </c>
      <c r="L199" s="37" t="e">
        <f ca="1" t="shared" si="10"/>
        <v>#NAME?</v>
      </c>
    </row>
    <row r="200" hidden="1" customHeight="1" spans="1:12">
      <c r="A200" s="9">
        <f t="shared" si="11"/>
        <v>199</v>
      </c>
      <c r="B200" s="9" t="s">
        <v>213</v>
      </c>
      <c r="D200" s="9">
        <v>0</v>
      </c>
      <c r="E200" s="9">
        <f>COUNTIFS(各大指数成分股!P:P,B200)</f>
        <v>0</v>
      </c>
      <c r="F200" s="9">
        <v>1</v>
      </c>
      <c r="G200" s="9">
        <f t="shared" si="9"/>
        <v>1</v>
      </c>
      <c r="H200" s="35">
        <f>SUMIFS(成交额!$C:$C,成交额!$B:$B,$B200)</f>
        <v>80.129871098125</v>
      </c>
      <c r="I200" s="9">
        <f>SUMIFS(成交额!L:L,成交额!I:I,B200)</f>
        <v>1</v>
      </c>
      <c r="J200" s="9">
        <v>101.23</v>
      </c>
      <c r="K200" s="36" t="e">
        <f ca="1" t="array" ref="K200">_xlfn.STOCKHISTORY(B200,TODAY()-$K$1,TODAY()-$K$1,0,0,1)</f>
        <v>#NAME?</v>
      </c>
      <c r="L200" s="37" t="e">
        <f ca="1" t="shared" si="10"/>
        <v>#NAME?</v>
      </c>
    </row>
    <row r="201" hidden="1" customHeight="1" spans="1:12">
      <c r="A201" s="9">
        <f t="shared" si="11"/>
        <v>200</v>
      </c>
      <c r="B201" s="9" t="s">
        <v>214</v>
      </c>
      <c r="D201" s="9">
        <v>0</v>
      </c>
      <c r="E201" s="9">
        <f>COUNTIFS(各大指数成分股!P:P,B201)</f>
        <v>0</v>
      </c>
      <c r="F201" s="9">
        <v>1</v>
      </c>
      <c r="G201" s="9">
        <f t="shared" si="9"/>
        <v>1</v>
      </c>
      <c r="H201" s="35">
        <f>SUMIFS(成交额!$C:$C,成交额!$B:$B,$B201)</f>
        <v>78.5974906542375</v>
      </c>
      <c r="I201" s="9">
        <f>SUMIFS(成交额!L:L,成交额!I:I,B201)</f>
        <v>1</v>
      </c>
      <c r="J201" s="9">
        <v>247.28</v>
      </c>
      <c r="K201" s="36" t="e">
        <f ca="1" t="array" ref="K201">_xlfn.STOCKHISTORY(B201,TODAY()-$K$1,TODAY()-$K$1,0,0,1)</f>
        <v>#NAME?</v>
      </c>
      <c r="L201" s="37" t="e">
        <f ca="1" t="shared" si="10"/>
        <v>#NAME?</v>
      </c>
    </row>
    <row r="202" hidden="1" customHeight="1" spans="1:12">
      <c r="A202" s="9">
        <f t="shared" si="11"/>
        <v>201</v>
      </c>
      <c r="B202" s="9" t="s">
        <v>215</v>
      </c>
      <c r="D202" s="9">
        <v>0</v>
      </c>
      <c r="E202" s="9">
        <f>COUNTIFS(各大指数成分股!P:P,B202)</f>
        <v>1</v>
      </c>
      <c r="G202" s="9">
        <f t="shared" si="9"/>
        <v>1</v>
      </c>
      <c r="H202" s="35">
        <f>SUMIFS(成交额!$C:$C,成交额!$B:$B,$B202)</f>
        <v>78.58335325275</v>
      </c>
      <c r="I202" s="9">
        <f>SUMIFS(成交额!L:L,成交额!I:I,B202)</f>
        <v>1</v>
      </c>
      <c r="J202" s="9">
        <v>190.61</v>
      </c>
      <c r="K202" s="36" t="e">
        <f ca="1" t="array" ref="K202">_xlfn.STOCKHISTORY(B202,TODAY()-$K$1,TODAY()-$K$1,0,0,1)</f>
        <v>#NAME?</v>
      </c>
      <c r="L202" s="37" t="e">
        <f ca="1" t="shared" si="10"/>
        <v>#NAME?</v>
      </c>
    </row>
    <row r="203" hidden="1" customHeight="1" spans="1:12">
      <c r="A203" s="9">
        <f t="shared" si="11"/>
        <v>202</v>
      </c>
      <c r="B203" s="9" t="s">
        <v>216</v>
      </c>
      <c r="D203" s="9">
        <v>0</v>
      </c>
      <c r="E203" s="9">
        <f>COUNTIFS(各大指数成分股!P:P,B203)</f>
        <v>0</v>
      </c>
      <c r="F203" s="9">
        <v>1</v>
      </c>
      <c r="G203" s="9">
        <f t="shared" si="9"/>
        <v>1</v>
      </c>
      <c r="H203" s="35">
        <f>SUMIFS(成交额!$C:$C,成交额!$B:$B,$B203)</f>
        <v>78.3053426554365</v>
      </c>
      <c r="I203" s="9">
        <f>SUMIFS(成交额!L:L,成交额!I:I,B203)</f>
        <v>1</v>
      </c>
      <c r="J203" s="9">
        <v>30.47</v>
      </c>
      <c r="K203" s="36" t="e">
        <f ca="1" t="array" ref="K203">_xlfn.STOCKHISTORY(B203,TODAY()-$K$1,TODAY()-$K$1,0,0,1)</f>
        <v>#NAME?</v>
      </c>
      <c r="L203" s="37" t="e">
        <f ca="1" t="shared" si="10"/>
        <v>#NAME?</v>
      </c>
    </row>
    <row r="204" hidden="1" customHeight="1" spans="1:12">
      <c r="A204" s="9">
        <f t="shared" si="11"/>
        <v>203</v>
      </c>
      <c r="B204" s="9" t="s">
        <v>217</v>
      </c>
      <c r="D204" s="9">
        <v>0</v>
      </c>
      <c r="E204" s="9">
        <f>COUNTIFS(各大指数成分股!P:P,B204)</f>
        <v>0</v>
      </c>
      <c r="F204" s="9">
        <v>1</v>
      </c>
      <c r="G204" s="9">
        <f t="shared" si="9"/>
        <v>1</v>
      </c>
      <c r="H204" s="35">
        <f>SUMIFS(成交额!$C:$C,成交额!$B:$B,$B204)</f>
        <v>77.7259469897075</v>
      </c>
      <c r="I204" s="9">
        <f>SUMIFS(成交额!L:L,成交额!I:I,B204)</f>
        <v>1</v>
      </c>
      <c r="J204" s="9">
        <v>37.67</v>
      </c>
      <c r="K204" s="36" t="e">
        <f ca="1" t="array" ref="K204">_xlfn.STOCKHISTORY(B204,TODAY()-$K$1,TODAY()-$K$1,0,0,1)</f>
        <v>#NAME?</v>
      </c>
      <c r="L204" s="37" t="e">
        <f ca="1" t="shared" si="10"/>
        <v>#NAME?</v>
      </c>
    </row>
    <row r="205" hidden="1" customHeight="1" spans="1:12">
      <c r="A205" s="9">
        <f t="shared" si="11"/>
        <v>204</v>
      </c>
      <c r="B205" s="9" t="s">
        <v>218</v>
      </c>
      <c r="D205" s="9">
        <v>0</v>
      </c>
      <c r="E205" s="9">
        <f>COUNTIFS(各大指数成分股!P:P,B205)</f>
        <v>1</v>
      </c>
      <c r="G205" s="9">
        <f t="shared" si="9"/>
        <v>1</v>
      </c>
      <c r="H205" s="35">
        <f>SUMIFS(成交额!$C:$C,成交额!$B:$B,$B205)</f>
        <v>77.563401059255</v>
      </c>
      <c r="I205" s="9">
        <f>SUMIFS(成交额!L:L,成交额!I:I,B205)</f>
        <v>1</v>
      </c>
      <c r="J205" s="9">
        <v>55.15</v>
      </c>
      <c r="K205" s="36" t="e">
        <f ca="1" t="array" ref="K205">_xlfn.STOCKHISTORY(B205,TODAY()-$K$1,TODAY()-$K$1,0,0,1)</f>
        <v>#NAME?</v>
      </c>
      <c r="L205" s="37" t="e">
        <f ca="1" t="shared" si="10"/>
        <v>#NAME?</v>
      </c>
    </row>
    <row r="206" hidden="1" customHeight="1" spans="1:12">
      <c r="A206" s="9">
        <f t="shared" si="11"/>
        <v>205</v>
      </c>
      <c r="B206" s="9" t="s">
        <v>219</v>
      </c>
      <c r="D206" s="9">
        <v>0</v>
      </c>
      <c r="E206" s="9">
        <f>COUNTIFS(各大指数成分股!P:P,B206)</f>
        <v>0</v>
      </c>
      <c r="F206" s="9">
        <v>1</v>
      </c>
      <c r="G206" s="9">
        <f t="shared" si="9"/>
        <v>1</v>
      </c>
      <c r="H206" s="35">
        <f>SUMIFS(成交额!$C:$C,成交额!$B:$B,$B206)</f>
        <v>77.3139100079249</v>
      </c>
      <c r="I206" s="9">
        <f>SUMIFS(成交额!L:L,成交额!I:I,B206)</f>
        <v>1</v>
      </c>
      <c r="J206" s="9">
        <v>107.85</v>
      </c>
      <c r="K206" s="36" t="e">
        <f ca="1" t="array" ref="K206">_xlfn.STOCKHISTORY(B206,TODAY()-$K$1,TODAY()-$K$1,0,0,1)</f>
        <v>#NAME?</v>
      </c>
      <c r="L206" s="37" t="e">
        <f ca="1" t="shared" si="10"/>
        <v>#NAME?</v>
      </c>
    </row>
    <row r="207" hidden="1" customHeight="1" spans="1:12">
      <c r="A207" s="9">
        <f t="shared" si="11"/>
        <v>206</v>
      </c>
      <c r="B207" s="9" t="s">
        <v>220</v>
      </c>
      <c r="D207" s="9">
        <v>0</v>
      </c>
      <c r="E207" s="9">
        <f>COUNTIFS(各大指数成分股!P:P,B207)</f>
        <v>0</v>
      </c>
      <c r="F207" s="9">
        <v>1</v>
      </c>
      <c r="G207" s="9">
        <f t="shared" si="9"/>
        <v>1</v>
      </c>
      <c r="H207" s="35">
        <f>SUMIFS(成交额!$C:$C,成交额!$B:$B,$B207)</f>
        <v>77.268187480125</v>
      </c>
      <c r="I207" s="9">
        <f>SUMIFS(成交额!L:L,成交额!I:I,B207)</f>
        <v>1</v>
      </c>
      <c r="J207" s="9">
        <v>72.5</v>
      </c>
      <c r="K207" s="36" t="e">
        <f ca="1" t="array" ref="K207">_xlfn.STOCKHISTORY(B207,TODAY()-$K$1,TODAY()-$K$1,0,0,1)</f>
        <v>#NAME?</v>
      </c>
      <c r="L207" s="37" t="e">
        <f ca="1" t="shared" si="10"/>
        <v>#NAME?</v>
      </c>
    </row>
    <row r="208" hidden="1" customHeight="1" spans="1:12">
      <c r="A208" s="9">
        <f t="shared" si="11"/>
        <v>207</v>
      </c>
      <c r="B208" s="9" t="s">
        <v>221</v>
      </c>
      <c r="D208" s="9">
        <v>0</v>
      </c>
      <c r="E208" s="9">
        <f>COUNTIFS(各大指数成分股!P:P,B208)</f>
        <v>0</v>
      </c>
      <c r="F208" s="9">
        <v>1</v>
      </c>
      <c r="G208" s="9">
        <f t="shared" si="9"/>
        <v>1</v>
      </c>
      <c r="H208" s="35">
        <f>SUMIFS(成交额!$C:$C,成交额!$B:$B,$B208)</f>
        <v>77.1166295915</v>
      </c>
      <c r="I208" s="9">
        <f>SUMIFS(成交额!L:L,成交额!I:I,B208)</f>
        <v>1</v>
      </c>
      <c r="J208" s="9">
        <v>202.6</v>
      </c>
      <c r="K208" s="36" t="e">
        <f ca="1" t="array" ref="K208">_xlfn.STOCKHISTORY(B208,TODAY()-$K$1,TODAY()-$K$1,0,0,1)</f>
        <v>#NAME?</v>
      </c>
      <c r="L208" s="37" t="e">
        <f ca="1" t="shared" si="10"/>
        <v>#NAME?</v>
      </c>
    </row>
    <row r="209" hidden="1" customHeight="1" spans="1:12">
      <c r="A209" s="9">
        <f t="shared" si="11"/>
        <v>208</v>
      </c>
      <c r="B209" s="9" t="s">
        <v>222</v>
      </c>
      <c r="D209" s="9">
        <v>0</v>
      </c>
      <c r="E209" s="9">
        <f>COUNTIFS(各大指数成分股!P:P,B209)</f>
        <v>1</v>
      </c>
      <c r="G209" s="9">
        <f t="shared" si="9"/>
        <v>1</v>
      </c>
      <c r="H209" s="35">
        <f>SUMIFS(成交额!$C:$C,成交额!$B:$B,$B209)</f>
        <v>75.7409518584</v>
      </c>
      <c r="I209" s="9">
        <f>SUMIFS(成交额!L:L,成交额!I:I,B209)</f>
        <v>1</v>
      </c>
      <c r="J209" s="9">
        <v>26.5</v>
      </c>
      <c r="K209" s="36" t="e">
        <f ca="1" t="array" ref="K209">_xlfn.STOCKHISTORY(B209,TODAY()-$K$1,TODAY()-$K$1,0,0,1)</f>
        <v>#NAME?</v>
      </c>
      <c r="L209" s="37" t="e">
        <f ca="1" t="shared" si="10"/>
        <v>#NAME?</v>
      </c>
    </row>
    <row r="210" hidden="1" customHeight="1" spans="1:12">
      <c r="A210" s="9">
        <f t="shared" si="11"/>
        <v>209</v>
      </c>
      <c r="B210" s="9" t="s">
        <v>223</v>
      </c>
      <c r="D210" s="9">
        <v>0</v>
      </c>
      <c r="E210" s="9">
        <f>COUNTIFS(各大指数成分股!P:P,B210)</f>
        <v>1</v>
      </c>
      <c r="G210" s="9">
        <f t="shared" si="9"/>
        <v>1</v>
      </c>
      <c r="H210" s="35">
        <f>SUMIFS(成交额!$C:$C,成交额!$B:$B,$B210)</f>
        <v>74.668256297</v>
      </c>
      <c r="I210" s="9">
        <f>SUMIFS(成交额!L:L,成交额!I:I,B210)</f>
        <v>1</v>
      </c>
      <c r="J210" s="9">
        <v>269.13</v>
      </c>
      <c r="K210" s="36" t="e">
        <f ca="1" t="array" ref="K210">_xlfn.STOCKHISTORY(B210,TODAY()-$K$1,TODAY()-$K$1,0,0,1)</f>
        <v>#NAME?</v>
      </c>
      <c r="L210" s="37" t="e">
        <f ca="1" t="shared" si="10"/>
        <v>#NAME?</v>
      </c>
    </row>
    <row r="211" hidden="1" customHeight="1" spans="1:12">
      <c r="A211" s="9">
        <f t="shared" si="11"/>
        <v>210</v>
      </c>
      <c r="B211" s="9" t="s">
        <v>224</v>
      </c>
      <c r="D211" s="9">
        <v>0</v>
      </c>
      <c r="E211" s="9">
        <f>COUNTIFS(各大指数成分股!P:P,B211)</f>
        <v>0</v>
      </c>
      <c r="F211" s="9">
        <v>1</v>
      </c>
      <c r="G211" s="9">
        <f t="shared" si="9"/>
        <v>1</v>
      </c>
      <c r="H211" s="35">
        <f>SUMIFS(成交额!$C:$C,成交额!$B:$B,$B211)</f>
        <v>74.61231138577</v>
      </c>
      <c r="I211" s="9">
        <f>SUMIFS(成交额!L:L,成交额!I:I,B211)</f>
        <v>1</v>
      </c>
      <c r="J211" s="9">
        <v>386.37</v>
      </c>
      <c r="K211" s="36" t="e">
        <f ca="1" t="array" ref="K211">_xlfn.STOCKHISTORY(B211,TODAY()-$K$1,TODAY()-$K$1,0,0,1)</f>
        <v>#NAME?</v>
      </c>
      <c r="L211" s="37" t="e">
        <f ca="1" t="shared" si="10"/>
        <v>#NAME?</v>
      </c>
    </row>
    <row r="212" hidden="1" customHeight="1" spans="1:12">
      <c r="A212" s="9">
        <f t="shared" si="11"/>
        <v>211</v>
      </c>
      <c r="B212" s="9" t="s">
        <v>225</v>
      </c>
      <c r="D212" s="9">
        <v>0</v>
      </c>
      <c r="E212" s="9">
        <f>COUNTIFS(各大指数成分股!P:P,B212)</f>
        <v>1</v>
      </c>
      <c r="G212" s="9">
        <f t="shared" si="9"/>
        <v>1</v>
      </c>
      <c r="H212" s="35">
        <f>SUMIFS(成交额!$C:$C,成交额!$B:$B,$B212)</f>
        <v>73.7089871155</v>
      </c>
      <c r="I212" s="9">
        <f>SUMIFS(成交额!L:L,成交额!I:I,B212)</f>
        <v>1</v>
      </c>
      <c r="J212" s="9">
        <v>169.74</v>
      </c>
      <c r="K212" s="36" t="e">
        <f ca="1" t="array" ref="K212">_xlfn.STOCKHISTORY(B212,TODAY()-$K$1,TODAY()-$K$1,0,0,1)</f>
        <v>#NAME?</v>
      </c>
      <c r="L212" s="37" t="e">
        <f ca="1" t="shared" si="10"/>
        <v>#NAME?</v>
      </c>
    </row>
    <row r="213" hidden="1" customHeight="1" spans="1:12">
      <c r="A213" s="9">
        <f t="shared" si="11"/>
        <v>212</v>
      </c>
      <c r="B213" s="9" t="s">
        <v>226</v>
      </c>
      <c r="D213" s="9">
        <v>0</v>
      </c>
      <c r="E213" s="9">
        <f>COUNTIFS(各大指数成分股!P:P,B213)</f>
        <v>0</v>
      </c>
      <c r="F213" s="9">
        <v>1</v>
      </c>
      <c r="G213" s="9">
        <f t="shared" si="9"/>
        <v>1</v>
      </c>
      <c r="H213" s="35">
        <f>SUMIFS(成交额!$C:$C,成交额!$B:$B,$B213)</f>
        <v>72.3017897628</v>
      </c>
      <c r="I213" s="9">
        <f>SUMIFS(成交额!L:L,成交额!I:I,B213)</f>
        <v>1</v>
      </c>
      <c r="J213" s="9">
        <v>102.55</v>
      </c>
      <c r="K213" s="36" t="e">
        <f ca="1" t="array" ref="K213">_xlfn.STOCKHISTORY(B213,TODAY()-$K$1,TODAY()-$K$1,0,0,1)</f>
        <v>#NAME?</v>
      </c>
      <c r="L213" s="37" t="e">
        <f ca="1" t="shared" si="10"/>
        <v>#NAME?</v>
      </c>
    </row>
    <row r="214" hidden="1" customHeight="1" spans="1:12">
      <c r="A214" s="9">
        <f t="shared" si="11"/>
        <v>213</v>
      </c>
      <c r="B214" s="9" t="s">
        <v>227</v>
      </c>
      <c r="D214" s="9">
        <v>0</v>
      </c>
      <c r="E214" s="9">
        <f>COUNTIFS(各大指数成分股!P:P,B214)</f>
        <v>1</v>
      </c>
      <c r="G214" s="9">
        <f t="shared" si="9"/>
        <v>1</v>
      </c>
      <c r="H214" s="35">
        <f>SUMIFS(成交额!$C:$C,成交额!$B:$B,$B214)</f>
        <v>71.4066862600125</v>
      </c>
      <c r="I214" s="9">
        <f>SUMIFS(成交额!L:L,成交额!I:I,B214)</f>
        <v>1</v>
      </c>
      <c r="J214" s="9">
        <v>82.8</v>
      </c>
      <c r="K214" s="36" t="e">
        <f ca="1" t="array" ref="K214">_xlfn.STOCKHISTORY(B214,TODAY()-$K$1,TODAY()-$K$1,0,0,1)</f>
        <v>#NAME?</v>
      </c>
      <c r="L214" s="37" t="e">
        <f ca="1" t="shared" si="10"/>
        <v>#NAME?</v>
      </c>
    </row>
    <row r="215" hidden="1" customHeight="1" spans="1:12">
      <c r="A215" s="9">
        <f t="shared" si="11"/>
        <v>214</v>
      </c>
      <c r="B215" s="9" t="s">
        <v>228</v>
      </c>
      <c r="D215" s="9">
        <v>0</v>
      </c>
      <c r="E215" s="9">
        <f>COUNTIFS(各大指数成分股!P:P,B215)</f>
        <v>1</v>
      </c>
      <c r="G215" s="9">
        <f t="shared" si="9"/>
        <v>1</v>
      </c>
      <c r="H215" s="35">
        <f>SUMIFS(成交额!$C:$C,成交额!$B:$B,$B215)</f>
        <v>71.0199123319619</v>
      </c>
      <c r="I215" s="9">
        <f>SUMIFS(成交额!L:L,成交额!I:I,B215)</f>
        <v>1</v>
      </c>
      <c r="J215" s="9">
        <v>196.59</v>
      </c>
      <c r="K215" s="36" t="e">
        <f ca="1" t="array" ref="K215">_xlfn.STOCKHISTORY(B215,TODAY()-$K$1,TODAY()-$K$1,0,0,1)</f>
        <v>#NAME?</v>
      </c>
      <c r="L215" s="37" t="e">
        <f ca="1" t="shared" si="10"/>
        <v>#NAME?</v>
      </c>
    </row>
    <row r="216" hidden="1" customHeight="1" spans="1:12">
      <c r="A216" s="9">
        <f t="shared" si="11"/>
        <v>215</v>
      </c>
      <c r="B216" s="9" t="s">
        <v>229</v>
      </c>
      <c r="D216" s="9">
        <v>0</v>
      </c>
      <c r="E216" s="9">
        <f>COUNTIFS(各大指数成分股!P:P,B216)</f>
        <v>1</v>
      </c>
      <c r="G216" s="9">
        <f t="shared" si="9"/>
        <v>1</v>
      </c>
      <c r="H216" s="35">
        <f>SUMIFS(成交额!$C:$C,成交额!$B:$B,$B216)</f>
        <v>70.412336846136</v>
      </c>
      <c r="I216" s="9">
        <f>SUMIFS(成交额!L:L,成交额!I:I,B216)</f>
        <v>1</v>
      </c>
      <c r="J216" s="9">
        <v>56.2</v>
      </c>
      <c r="K216" s="36" t="e">
        <f ca="1" t="array" ref="K216">_xlfn.STOCKHISTORY(B216,TODAY()-$K$1,TODAY()-$K$1,0,0,1)</f>
        <v>#NAME?</v>
      </c>
      <c r="L216" s="37" t="e">
        <f ca="1" t="shared" si="10"/>
        <v>#NAME?</v>
      </c>
    </row>
    <row r="217" hidden="1" customHeight="1" spans="1:12">
      <c r="A217" s="9">
        <f t="shared" si="11"/>
        <v>216</v>
      </c>
      <c r="B217" s="9" t="s">
        <v>230</v>
      </c>
      <c r="D217" s="9">
        <v>0</v>
      </c>
      <c r="E217" s="9">
        <f>COUNTIFS(各大指数成分股!P:P,B217)</f>
        <v>1</v>
      </c>
      <c r="G217" s="9">
        <f t="shared" si="9"/>
        <v>1</v>
      </c>
      <c r="H217" s="35">
        <f>SUMIFS(成交额!$C:$C,成交额!$B:$B,$B217)</f>
        <v>70.32730829778</v>
      </c>
      <c r="I217" s="9">
        <f>SUMIFS(成交额!L:L,成交额!I:I,B217)</f>
        <v>1</v>
      </c>
      <c r="J217" s="9">
        <v>299.13</v>
      </c>
      <c r="K217" s="36" t="e">
        <f ca="1" t="array" ref="K217">_xlfn.STOCKHISTORY(B217,TODAY()-$K$1,TODAY()-$K$1,0,0,1)</f>
        <v>#NAME?</v>
      </c>
      <c r="L217" s="37" t="e">
        <f ca="1" t="shared" si="10"/>
        <v>#NAME?</v>
      </c>
    </row>
    <row r="218" hidden="1" customHeight="1" spans="1:12">
      <c r="A218" s="9">
        <f t="shared" si="11"/>
        <v>217</v>
      </c>
      <c r="B218" s="9" t="s">
        <v>231</v>
      </c>
      <c r="D218" s="9">
        <v>0</v>
      </c>
      <c r="E218" s="9">
        <f>COUNTIFS(各大指数成分股!P:P,B218)</f>
        <v>0</v>
      </c>
      <c r="F218" s="9">
        <v>1</v>
      </c>
      <c r="G218" s="9">
        <f t="shared" si="9"/>
        <v>1</v>
      </c>
      <c r="H218" s="35">
        <f>SUMIFS(成交额!$C:$C,成交额!$B:$B,$B218)</f>
        <v>70.21938633375</v>
      </c>
      <c r="I218" s="9">
        <f>SUMIFS(成交额!L:L,成交额!I:I,B218)</f>
        <v>1</v>
      </c>
      <c r="J218" s="9">
        <v>50.99</v>
      </c>
      <c r="K218" s="36" t="e">
        <f ca="1" t="array" ref="K218">_xlfn.STOCKHISTORY(B218,TODAY()-$K$1,TODAY()-$K$1,0,0,1)</f>
        <v>#NAME?</v>
      </c>
      <c r="L218" s="37" t="e">
        <f ca="1" t="shared" si="10"/>
        <v>#NAME?</v>
      </c>
    </row>
    <row r="219" hidden="1" customHeight="1" spans="1:12">
      <c r="A219" s="9">
        <f t="shared" si="11"/>
        <v>218</v>
      </c>
      <c r="B219" s="9" t="s">
        <v>232</v>
      </c>
      <c r="D219" s="9">
        <v>0</v>
      </c>
      <c r="E219" s="9">
        <f>COUNTIFS(各大指数成分股!P:P,B219)</f>
        <v>1</v>
      </c>
      <c r="G219" s="9">
        <f t="shared" si="9"/>
        <v>1</v>
      </c>
      <c r="H219" s="35">
        <f>SUMIFS(成交额!$C:$C,成交额!$B:$B,$B219)</f>
        <v>68.5074980268</v>
      </c>
      <c r="I219" s="9">
        <f>SUMIFS(成交额!L:L,成交额!I:I,B219)</f>
        <v>1</v>
      </c>
      <c r="J219" s="9">
        <v>74.48</v>
      </c>
      <c r="K219" s="36" t="e">
        <f ca="1" t="array" ref="K219">_xlfn.STOCKHISTORY(B219,TODAY()-$K$1,TODAY()-$K$1,0,0,1)</f>
        <v>#NAME?</v>
      </c>
      <c r="L219" s="37" t="e">
        <f ca="1" t="shared" si="10"/>
        <v>#NAME?</v>
      </c>
    </row>
    <row r="220" hidden="1" customHeight="1" spans="1:12">
      <c r="A220" s="9">
        <f t="shared" si="11"/>
        <v>219</v>
      </c>
      <c r="B220" s="9" t="s">
        <v>233</v>
      </c>
      <c r="D220" s="9">
        <v>0</v>
      </c>
      <c r="E220" s="9">
        <f>COUNTIFS(各大指数成分股!P:P,B220)</f>
        <v>0</v>
      </c>
      <c r="F220" s="9">
        <v>1</v>
      </c>
      <c r="G220" s="9">
        <f t="shared" si="9"/>
        <v>1</v>
      </c>
      <c r="H220" s="35">
        <f>SUMIFS(成交额!$C:$C,成交额!$B:$B,$B220)</f>
        <v>68.0378614827</v>
      </c>
      <c r="I220" s="9">
        <f>SUMIFS(成交额!L:L,成交额!I:I,B220)</f>
        <v>1</v>
      </c>
      <c r="J220" s="9">
        <v>226.91</v>
      </c>
      <c r="K220" s="36" t="e">
        <f ca="1" t="array" ref="K220">_xlfn.STOCKHISTORY(B220,TODAY()-$K$1,TODAY()-$K$1,0,0,1)</f>
        <v>#NAME?</v>
      </c>
      <c r="L220" s="37" t="e">
        <f ca="1" t="shared" si="10"/>
        <v>#NAME?</v>
      </c>
    </row>
    <row r="221" hidden="1" customHeight="1" spans="1:12">
      <c r="A221" s="9">
        <f t="shared" si="11"/>
        <v>220</v>
      </c>
      <c r="B221" s="9" t="s">
        <v>234</v>
      </c>
      <c r="D221" s="9">
        <v>0</v>
      </c>
      <c r="E221" s="9">
        <f>COUNTIFS(各大指数成分股!P:P,B221)</f>
        <v>0</v>
      </c>
      <c r="F221" s="9">
        <v>1</v>
      </c>
      <c r="G221" s="9">
        <f t="shared" si="9"/>
        <v>1</v>
      </c>
      <c r="H221" s="35">
        <f>SUMIFS(成交额!$C:$C,成交额!$B:$B,$B221)</f>
        <v>68.0001497838</v>
      </c>
      <c r="I221" s="9">
        <f>SUMIFS(成交额!L:L,成交额!I:I,B221)</f>
        <v>1</v>
      </c>
      <c r="J221" s="9">
        <v>16.57</v>
      </c>
      <c r="K221" s="36" t="e">
        <f ca="1" t="array" ref="K221">_xlfn.STOCKHISTORY(B221,TODAY()-$K$1,TODAY()-$K$1,0,0,1)</f>
        <v>#NAME?</v>
      </c>
      <c r="L221" s="37" t="e">
        <f ca="1" t="shared" si="10"/>
        <v>#NAME?</v>
      </c>
    </row>
    <row r="222" hidden="1" customHeight="1" spans="1:12">
      <c r="A222" s="9">
        <f t="shared" si="11"/>
        <v>221</v>
      </c>
      <c r="B222" s="9" t="s">
        <v>235</v>
      </c>
      <c r="D222" s="9">
        <v>0</v>
      </c>
      <c r="E222" s="9">
        <f>COUNTIFS(各大指数成分股!P:P,B222)</f>
        <v>1</v>
      </c>
      <c r="G222" s="9">
        <f t="shared" si="9"/>
        <v>1</v>
      </c>
      <c r="H222" s="35">
        <f>SUMIFS(成交额!$C:$C,成交额!$B:$B,$B222)</f>
        <v>67.4566322942</v>
      </c>
      <c r="I222" s="9">
        <f>SUMIFS(成交额!L:L,成交额!I:I,B222)</f>
        <v>1</v>
      </c>
      <c r="J222" s="9">
        <v>159.72</v>
      </c>
      <c r="K222" s="36" t="e">
        <f ca="1" t="array" ref="K222">_xlfn.STOCKHISTORY(B222,TODAY()-$K$1,TODAY()-$K$1,0,0,1)</f>
        <v>#NAME?</v>
      </c>
      <c r="L222" s="37" t="e">
        <f ca="1" t="shared" si="10"/>
        <v>#NAME?</v>
      </c>
    </row>
    <row r="223" hidden="1" customHeight="1" spans="1:12">
      <c r="A223" s="9">
        <f t="shared" si="11"/>
        <v>222</v>
      </c>
      <c r="B223" s="9" t="s">
        <v>236</v>
      </c>
      <c r="D223" s="9">
        <v>0</v>
      </c>
      <c r="E223" s="9">
        <f>COUNTIFS(各大指数成分股!P:P,B223)</f>
        <v>1</v>
      </c>
      <c r="G223" s="9">
        <f t="shared" si="9"/>
        <v>1</v>
      </c>
      <c r="H223" s="35">
        <f>SUMIFS(成交额!$C:$C,成交额!$B:$B,$B223)</f>
        <v>66.98339988225</v>
      </c>
      <c r="I223" s="9">
        <f>SUMIFS(成交额!L:L,成交额!I:I,B223)</f>
        <v>1</v>
      </c>
      <c r="J223" s="9">
        <v>42.68</v>
      </c>
      <c r="K223" s="36" t="e">
        <f ca="1" t="array" ref="K223">_xlfn.STOCKHISTORY(B223,TODAY()-$K$1,TODAY()-$K$1,0,0,1)</f>
        <v>#NAME?</v>
      </c>
      <c r="L223" s="37" t="e">
        <f ca="1" t="shared" si="10"/>
        <v>#NAME?</v>
      </c>
    </row>
    <row r="224" hidden="1" customHeight="1" spans="1:12">
      <c r="A224" s="9">
        <f t="shared" si="11"/>
        <v>223</v>
      </c>
      <c r="B224" s="9" t="s">
        <v>237</v>
      </c>
      <c r="D224" s="9">
        <v>0</v>
      </c>
      <c r="E224" s="9">
        <f>COUNTIFS(各大指数成分股!P:P,B224)</f>
        <v>0</v>
      </c>
      <c r="F224" s="9">
        <v>1</v>
      </c>
      <c r="G224" s="9">
        <f t="shared" si="9"/>
        <v>1</v>
      </c>
      <c r="H224" s="35">
        <f>SUMIFS(成交额!$C:$C,成交额!$B:$B,$B224)</f>
        <v>66.871109109875</v>
      </c>
      <c r="I224" s="9">
        <f>SUMIFS(成交额!L:L,成交额!I:I,B224)</f>
        <v>1</v>
      </c>
      <c r="J224" s="9">
        <v>79.09</v>
      </c>
      <c r="K224" s="36" t="e">
        <f ca="1" t="array" ref="K224">_xlfn.STOCKHISTORY(B224,TODAY()-$K$1,TODAY()-$K$1,0,0,1)</f>
        <v>#NAME?</v>
      </c>
      <c r="L224" s="37" t="e">
        <f ca="1" t="shared" si="10"/>
        <v>#NAME?</v>
      </c>
    </row>
    <row r="225" hidden="1" customHeight="1" spans="1:12">
      <c r="A225" s="9">
        <f t="shared" si="11"/>
        <v>224</v>
      </c>
      <c r="B225" s="9" t="s">
        <v>238</v>
      </c>
      <c r="D225" s="9">
        <v>0</v>
      </c>
      <c r="E225" s="9">
        <f>COUNTIFS(各大指数成分股!P:P,B225)</f>
        <v>1</v>
      </c>
      <c r="G225" s="9">
        <f t="shared" si="9"/>
        <v>1</v>
      </c>
      <c r="H225" s="35">
        <f>SUMIFS(成交额!$C:$C,成交额!$B:$B,$B225)</f>
        <v>66.1526742012</v>
      </c>
      <c r="I225" s="9">
        <f>SUMIFS(成交额!L:L,成交额!I:I,B225)</f>
        <v>1</v>
      </c>
      <c r="J225" s="9">
        <v>60.63</v>
      </c>
      <c r="K225" s="36" t="e">
        <f ca="1" t="array" ref="K225">_xlfn.STOCKHISTORY(B225,TODAY()-$K$1,TODAY()-$K$1,0,0,1)</f>
        <v>#NAME?</v>
      </c>
      <c r="L225" s="37" t="e">
        <f ca="1" t="shared" si="10"/>
        <v>#NAME?</v>
      </c>
    </row>
    <row r="226" hidden="1" customHeight="1" spans="1:12">
      <c r="A226" s="9">
        <f t="shared" si="11"/>
        <v>225</v>
      </c>
      <c r="B226" s="9" t="s">
        <v>239</v>
      </c>
      <c r="D226" s="9">
        <v>0</v>
      </c>
      <c r="E226" s="9">
        <f>COUNTIFS(各大指数成分股!P:P,B226)</f>
        <v>0</v>
      </c>
      <c r="F226" s="9">
        <v>1</v>
      </c>
      <c r="G226" s="9">
        <f t="shared" si="9"/>
        <v>1</v>
      </c>
      <c r="H226" s="35">
        <f>SUMIFS(成交额!$C:$C,成交额!$B:$B,$B226)</f>
        <v>64.9269265937</v>
      </c>
      <c r="I226" s="9">
        <f>SUMIFS(成交额!L:L,成交额!I:I,B226)</f>
        <v>1</v>
      </c>
      <c r="J226" s="9">
        <v>147.83</v>
      </c>
      <c r="K226" s="36" t="e">
        <f ca="1" t="array" ref="K226">_xlfn.STOCKHISTORY(B226,TODAY()-$K$1,TODAY()-$K$1,0,0,1)</f>
        <v>#NAME?</v>
      </c>
      <c r="L226" s="37" t="e">
        <f ca="1" t="shared" si="10"/>
        <v>#NAME?</v>
      </c>
    </row>
    <row r="227" hidden="1" customHeight="1" spans="1:12">
      <c r="A227" s="9">
        <f t="shared" si="11"/>
        <v>226</v>
      </c>
      <c r="B227" s="9" t="s">
        <v>240</v>
      </c>
      <c r="D227" s="9">
        <v>0</v>
      </c>
      <c r="E227" s="9">
        <f>COUNTIFS(各大指数成分股!P:P,B227)</f>
        <v>0</v>
      </c>
      <c r="F227" s="9">
        <v>1</v>
      </c>
      <c r="G227" s="9">
        <f t="shared" si="9"/>
        <v>1</v>
      </c>
      <c r="H227" s="35">
        <f>SUMIFS(成交额!$C:$C,成交额!$B:$B,$B227)</f>
        <v>64.865481164517</v>
      </c>
      <c r="I227" s="9">
        <f>SUMIFS(成交额!L:L,成交额!I:I,B227)</f>
        <v>1</v>
      </c>
      <c r="J227" s="9">
        <v>40.76</v>
      </c>
      <c r="K227" s="36" t="e">
        <f ca="1" t="array" ref="K227">_xlfn.STOCKHISTORY(B227,TODAY()-$K$1,TODAY()-$K$1,0,0,1)</f>
        <v>#NAME?</v>
      </c>
      <c r="L227" s="37" t="e">
        <f ca="1" t="shared" si="10"/>
        <v>#NAME?</v>
      </c>
    </row>
    <row r="228" hidden="1" customHeight="1" spans="1:12">
      <c r="A228" s="9">
        <f t="shared" si="11"/>
        <v>227</v>
      </c>
      <c r="B228" s="9" t="s">
        <v>241</v>
      </c>
      <c r="D228" s="9">
        <v>0</v>
      </c>
      <c r="E228" s="9">
        <f>COUNTIFS(各大指数成分股!P:P,B228)</f>
        <v>0</v>
      </c>
      <c r="F228" s="9">
        <v>1</v>
      </c>
      <c r="G228" s="9">
        <f t="shared" si="9"/>
        <v>1</v>
      </c>
      <c r="H228" s="35">
        <f>SUMIFS(成交额!$C:$C,成交额!$B:$B,$B228)</f>
        <v>63.583430488965</v>
      </c>
      <c r="I228" s="9">
        <f>SUMIFS(成交额!L:L,成交额!I:I,B228)</f>
        <v>1</v>
      </c>
      <c r="J228" s="9">
        <v>38.28</v>
      </c>
      <c r="K228" s="36" t="e">
        <f ca="1" t="array" ref="K228">_xlfn.STOCKHISTORY(B228,TODAY()-$K$1,TODAY()-$K$1,0,0,1)</f>
        <v>#NAME?</v>
      </c>
      <c r="L228" s="37" t="e">
        <f ca="1" t="shared" si="10"/>
        <v>#NAME?</v>
      </c>
    </row>
    <row r="229" hidden="1" customHeight="1" spans="1:12">
      <c r="A229" s="9">
        <f t="shared" si="11"/>
        <v>228</v>
      </c>
      <c r="B229" s="9" t="s">
        <v>242</v>
      </c>
      <c r="D229" s="9">
        <v>0</v>
      </c>
      <c r="E229" s="9">
        <f>COUNTIFS(各大指数成分股!P:P,B229)</f>
        <v>0</v>
      </c>
      <c r="F229" s="9">
        <v>1</v>
      </c>
      <c r="G229" s="9">
        <f t="shared" si="9"/>
        <v>1</v>
      </c>
      <c r="H229" s="35">
        <f>SUMIFS(成交额!$C:$C,成交额!$B:$B,$B229)</f>
        <v>63.5546331042</v>
      </c>
      <c r="I229" s="9">
        <f>SUMIFS(成交额!L:L,成交额!I:I,B229)</f>
        <v>1</v>
      </c>
      <c r="J229" s="9">
        <v>34.23</v>
      </c>
      <c r="K229" s="36" t="e">
        <f ca="1" t="array" ref="K229">_xlfn.STOCKHISTORY(B229,TODAY()-$K$1,TODAY()-$K$1,0,0,1)</f>
        <v>#NAME?</v>
      </c>
      <c r="L229" s="37" t="e">
        <f ca="1" t="shared" si="10"/>
        <v>#NAME?</v>
      </c>
    </row>
    <row r="230" hidden="1" customHeight="1" spans="1:12">
      <c r="A230" s="9">
        <f t="shared" si="11"/>
        <v>229</v>
      </c>
      <c r="B230" s="9" t="s">
        <v>243</v>
      </c>
      <c r="D230" s="9">
        <v>0</v>
      </c>
      <c r="E230" s="9">
        <f>COUNTIFS(各大指数成分股!P:P,B230)</f>
        <v>0</v>
      </c>
      <c r="F230" s="9">
        <v>1</v>
      </c>
      <c r="G230" s="9">
        <f t="shared" si="9"/>
        <v>1</v>
      </c>
      <c r="H230" s="35">
        <f>SUMIFS(成交额!$C:$C,成交额!$B:$B,$B230)</f>
        <v>63.17770800225</v>
      </c>
      <c r="I230" s="9">
        <f>SUMIFS(成交额!L:L,成交额!I:I,B230)</f>
        <v>1</v>
      </c>
      <c r="J230" s="9">
        <v>75.33</v>
      </c>
      <c r="K230" s="36" t="e">
        <f ca="1" t="array" ref="K230">_xlfn.STOCKHISTORY(B230,TODAY()-$K$1,TODAY()-$K$1,0,0,1)</f>
        <v>#NAME?</v>
      </c>
      <c r="L230" s="37" t="e">
        <f ca="1" t="shared" si="10"/>
        <v>#NAME?</v>
      </c>
    </row>
    <row r="231" hidden="1" customHeight="1" spans="1:12">
      <c r="A231" s="9">
        <f t="shared" si="11"/>
        <v>230</v>
      </c>
      <c r="B231" s="9" t="s">
        <v>244</v>
      </c>
      <c r="D231" s="9">
        <v>0</v>
      </c>
      <c r="E231" s="9">
        <f>COUNTIFS(各大指数成分股!P:P,B231)</f>
        <v>0</v>
      </c>
      <c r="F231" s="9">
        <v>1</v>
      </c>
      <c r="G231" s="9">
        <f t="shared" si="9"/>
        <v>1</v>
      </c>
      <c r="H231" s="35">
        <f>SUMIFS(成交额!$C:$C,成交额!$B:$B,$B231)</f>
        <v>62.587522857825</v>
      </c>
      <c r="I231" s="9">
        <f>SUMIFS(成交额!L:L,成交额!I:I,B231)</f>
        <v>1</v>
      </c>
      <c r="J231" s="9">
        <v>436.46</v>
      </c>
      <c r="K231" s="36" t="e">
        <f ca="1" t="array" ref="K231">_xlfn.STOCKHISTORY(B231,TODAY()-$K$1,TODAY()-$K$1,0,0,1)</f>
        <v>#NAME?</v>
      </c>
      <c r="L231" s="37" t="e">
        <f ca="1" t="shared" si="10"/>
        <v>#NAME?</v>
      </c>
    </row>
    <row r="232" hidden="1" customHeight="1" spans="1:12">
      <c r="A232" s="9">
        <f t="shared" si="11"/>
        <v>231</v>
      </c>
      <c r="B232" s="9" t="s">
        <v>245</v>
      </c>
      <c r="D232" s="9">
        <v>0</v>
      </c>
      <c r="E232" s="9">
        <f>COUNTIFS(各大指数成分股!P:P,B232)</f>
        <v>1</v>
      </c>
      <c r="G232" s="9">
        <f t="shared" si="9"/>
        <v>1</v>
      </c>
      <c r="H232" s="35">
        <f>SUMIFS(成交额!$C:$C,成交额!$B:$B,$B232)</f>
        <v>61.739372736</v>
      </c>
      <c r="I232" s="9">
        <f>SUMIFS(成交额!L:L,成交额!I:I,B232)</f>
        <v>1</v>
      </c>
      <c r="J232" s="9">
        <v>138.8</v>
      </c>
      <c r="K232" s="36" t="e">
        <f ca="1" t="array" ref="K232">_xlfn.STOCKHISTORY(B232,TODAY()-$K$1,TODAY()-$K$1,0,0,1)</f>
        <v>#NAME?</v>
      </c>
      <c r="L232" s="37" t="e">
        <f ca="1" t="shared" si="10"/>
        <v>#NAME?</v>
      </c>
    </row>
    <row r="233" hidden="1" customHeight="1" spans="1:12">
      <c r="A233" s="9">
        <f t="shared" si="11"/>
        <v>232</v>
      </c>
      <c r="B233" s="9" t="s">
        <v>246</v>
      </c>
      <c r="D233" s="9">
        <v>0</v>
      </c>
      <c r="E233" s="9">
        <f>COUNTIFS(各大指数成分股!P:P,B233)</f>
        <v>1</v>
      </c>
      <c r="G233" s="9">
        <f t="shared" si="9"/>
        <v>1</v>
      </c>
      <c r="H233" s="35">
        <f>SUMIFS(成交额!$C:$C,成交额!$B:$B,$B233)</f>
        <v>60.3427867455625</v>
      </c>
      <c r="I233" s="9">
        <f>SUMIFS(成交额!L:L,成交额!I:I,B233)</f>
        <v>1</v>
      </c>
      <c r="J233" s="9">
        <v>79.49</v>
      </c>
      <c r="K233" s="36" t="e">
        <f ca="1" t="array" ref="K233">_xlfn.STOCKHISTORY(B233,TODAY()-$K$1,TODAY()-$K$1,0,0,1)</f>
        <v>#NAME?</v>
      </c>
      <c r="L233" s="37" t="e">
        <f ca="1" t="shared" si="10"/>
        <v>#NAME?</v>
      </c>
    </row>
    <row r="234" hidden="1" customHeight="1" spans="1:12">
      <c r="A234" s="9">
        <f t="shared" si="11"/>
        <v>233</v>
      </c>
      <c r="B234" s="9" t="s">
        <v>247</v>
      </c>
      <c r="D234" s="9">
        <v>0</v>
      </c>
      <c r="E234" s="9">
        <f>COUNTIFS(各大指数成分股!P:P,B234)</f>
        <v>1</v>
      </c>
      <c r="G234" s="9">
        <f t="shared" si="9"/>
        <v>1</v>
      </c>
      <c r="H234" s="35">
        <f>SUMIFS(成交额!$C:$C,成交额!$B:$B,$B234)</f>
        <v>60.2513407608749</v>
      </c>
      <c r="I234" s="9">
        <f>SUMIFS(成交额!L:L,成交额!I:I,B234)</f>
        <v>1</v>
      </c>
      <c r="J234" s="9">
        <v>149.34</v>
      </c>
      <c r="K234" s="36" t="e">
        <f ca="1" t="array" ref="K234">_xlfn.STOCKHISTORY(B234,TODAY()-$K$1,TODAY()-$K$1,0,0,1)</f>
        <v>#NAME?</v>
      </c>
      <c r="L234" s="37" t="e">
        <f ca="1" t="shared" si="10"/>
        <v>#NAME?</v>
      </c>
    </row>
    <row r="235" hidden="1" customHeight="1" spans="1:12">
      <c r="A235" s="9">
        <f t="shared" si="11"/>
        <v>234</v>
      </c>
      <c r="B235" s="9" t="s">
        <v>248</v>
      </c>
      <c r="D235" s="9">
        <v>0</v>
      </c>
      <c r="E235" s="9">
        <f>COUNTIFS(各大指数成分股!P:P,B235)</f>
        <v>1</v>
      </c>
      <c r="G235" s="9">
        <f t="shared" si="9"/>
        <v>1</v>
      </c>
      <c r="H235" s="35">
        <f>SUMIFS(成交额!$C:$C,成交额!$B:$B,$B235)</f>
        <v>59.7128955465499</v>
      </c>
      <c r="I235" s="9">
        <f>SUMIFS(成交额!L:L,成交额!I:I,B235)</f>
        <v>1</v>
      </c>
      <c r="J235" s="9">
        <v>256.47</v>
      </c>
      <c r="K235" s="36" t="e">
        <f ca="1" t="array" ref="K235">_xlfn.STOCKHISTORY(B235,TODAY()-$K$1,TODAY()-$K$1,0,0,1)</f>
        <v>#NAME?</v>
      </c>
      <c r="L235" s="37" t="e">
        <f ca="1" t="shared" si="10"/>
        <v>#NAME?</v>
      </c>
    </row>
    <row r="236" hidden="1" customHeight="1" spans="1:12">
      <c r="A236" s="9">
        <f t="shared" si="11"/>
        <v>235</v>
      </c>
      <c r="B236" s="9" t="s">
        <v>249</v>
      </c>
      <c r="D236" s="9">
        <v>0</v>
      </c>
      <c r="E236" s="9">
        <f>COUNTIFS(各大指数成分股!P:P,B236)</f>
        <v>0</v>
      </c>
      <c r="F236" s="9">
        <v>1</v>
      </c>
      <c r="G236" s="9">
        <f t="shared" si="9"/>
        <v>1</v>
      </c>
      <c r="H236" s="35">
        <f>SUMIFS(成交额!$C:$C,成交额!$B:$B,$B236)</f>
        <v>58.8167230336</v>
      </c>
      <c r="I236" s="9">
        <f>SUMIFS(成交额!L:L,成交额!I:I,B236)</f>
        <v>1</v>
      </c>
      <c r="J236" s="9">
        <v>68.7</v>
      </c>
      <c r="K236" s="36" t="e">
        <f ca="1" t="array" ref="K236">_xlfn.STOCKHISTORY(B236,TODAY()-$K$1,TODAY()-$K$1,0,0,1)</f>
        <v>#NAME?</v>
      </c>
      <c r="L236" s="37" t="e">
        <f ca="1" t="shared" si="10"/>
        <v>#NAME?</v>
      </c>
    </row>
    <row r="237" hidden="1" customHeight="1" spans="1:12">
      <c r="A237" s="9">
        <f t="shared" si="11"/>
        <v>236</v>
      </c>
      <c r="B237" s="9" t="s">
        <v>250</v>
      </c>
      <c r="D237" s="9">
        <v>0</v>
      </c>
      <c r="E237" s="9">
        <f>COUNTIFS(各大指数成分股!P:P,B237)</f>
        <v>0</v>
      </c>
      <c r="F237" s="9">
        <v>1</v>
      </c>
      <c r="G237" s="9">
        <f t="shared" si="9"/>
        <v>1</v>
      </c>
      <c r="H237" s="35">
        <f>SUMIFS(成交额!$C:$C,成交额!$B:$B,$B237)</f>
        <v>58.654959902</v>
      </c>
      <c r="I237" s="9">
        <f>SUMIFS(成交额!L:L,成交额!I:I,B237)</f>
        <v>1</v>
      </c>
      <c r="J237" s="9">
        <v>158.9</v>
      </c>
      <c r="K237" s="36" t="e">
        <f ca="1" t="array" ref="K237">_xlfn.STOCKHISTORY(B237,TODAY()-$K$1,TODAY()-$K$1,0,0,1)</f>
        <v>#NAME?</v>
      </c>
      <c r="L237" s="37" t="e">
        <f ca="1" t="shared" si="10"/>
        <v>#NAME?</v>
      </c>
    </row>
    <row r="238" hidden="1" customHeight="1" spans="1:12">
      <c r="A238" s="9">
        <f t="shared" si="11"/>
        <v>237</v>
      </c>
      <c r="B238" s="9" t="s">
        <v>251</v>
      </c>
      <c r="D238" s="9">
        <v>0</v>
      </c>
      <c r="E238" s="9">
        <f>COUNTIFS(各大指数成分股!P:P,B238)</f>
        <v>1</v>
      </c>
      <c r="G238" s="9">
        <f t="shared" si="9"/>
        <v>1</v>
      </c>
      <c r="H238" s="35">
        <f>SUMIFS(成交额!$C:$C,成交额!$B:$B,$B238)</f>
        <v>57.94346988005</v>
      </c>
      <c r="I238" s="9">
        <f>SUMIFS(成交额!L:L,成交额!I:I,B238)</f>
        <v>1</v>
      </c>
      <c r="J238" s="9">
        <v>28.43</v>
      </c>
      <c r="K238" s="36" t="e">
        <f ca="1" t="array" ref="K238">_xlfn.STOCKHISTORY(B238,TODAY()-$K$1,TODAY()-$K$1,0,0,1)</f>
        <v>#NAME?</v>
      </c>
      <c r="L238" s="37" t="e">
        <f ca="1" t="shared" si="10"/>
        <v>#NAME?</v>
      </c>
    </row>
    <row r="239" hidden="1" customHeight="1" spans="1:12">
      <c r="A239" s="9">
        <f t="shared" si="11"/>
        <v>238</v>
      </c>
      <c r="B239" s="9" t="s">
        <v>252</v>
      </c>
      <c r="D239" s="9">
        <v>0</v>
      </c>
      <c r="E239" s="9">
        <f>COUNTIFS(各大指数成分股!P:P,B239)</f>
        <v>1</v>
      </c>
      <c r="G239" s="9">
        <f t="shared" si="9"/>
        <v>1</v>
      </c>
      <c r="H239" s="35">
        <f>SUMIFS(成交额!$C:$C,成交额!$B:$B,$B239)</f>
        <v>57.9149872865499</v>
      </c>
      <c r="I239" s="9">
        <f>SUMIFS(成交额!L:L,成交额!I:I,B239)</f>
        <v>1</v>
      </c>
      <c r="J239" s="9">
        <v>26.47</v>
      </c>
      <c r="K239" s="36" t="e">
        <f ca="1" t="array" ref="K239">_xlfn.STOCKHISTORY(B239,TODAY()-$K$1,TODAY()-$K$1,0,0,1)</f>
        <v>#NAME?</v>
      </c>
      <c r="L239" s="37" t="e">
        <f ca="1" t="shared" si="10"/>
        <v>#NAME?</v>
      </c>
    </row>
    <row r="240" hidden="1" customHeight="1" spans="1:12">
      <c r="A240" s="9">
        <f t="shared" si="11"/>
        <v>239</v>
      </c>
      <c r="B240" s="9" t="s">
        <v>253</v>
      </c>
      <c r="D240" s="9">
        <v>0</v>
      </c>
      <c r="E240" s="9">
        <f>COUNTIFS(各大指数成分股!P:P,B240)</f>
        <v>0</v>
      </c>
      <c r="F240" s="9">
        <v>1</v>
      </c>
      <c r="G240" s="9">
        <f t="shared" si="9"/>
        <v>1</v>
      </c>
      <c r="H240" s="35">
        <f>SUMIFS(成交额!$C:$C,成交额!$B:$B,$B240)</f>
        <v>57.6653181412507</v>
      </c>
      <c r="I240" s="9">
        <f>SUMIFS(成交额!L:L,成交额!I:I,B240)</f>
        <v>1</v>
      </c>
      <c r="J240" s="9">
        <v>135.49</v>
      </c>
      <c r="K240" s="36" t="e">
        <f ca="1" t="array" ref="K240">_xlfn.STOCKHISTORY(B240,TODAY()-$K$1,TODAY()-$K$1,0,0,1)</f>
        <v>#NAME?</v>
      </c>
      <c r="L240" s="37" t="e">
        <f ca="1" t="shared" si="10"/>
        <v>#NAME?</v>
      </c>
    </row>
    <row r="241" hidden="1" customHeight="1" spans="1:12">
      <c r="A241" s="9">
        <f t="shared" si="11"/>
        <v>240</v>
      </c>
      <c r="B241" s="9" t="s">
        <v>254</v>
      </c>
      <c r="D241" s="9">
        <v>0</v>
      </c>
      <c r="E241" s="9">
        <f>COUNTIFS(各大指数成分股!P:P,B241)</f>
        <v>0</v>
      </c>
      <c r="F241" s="9">
        <v>1</v>
      </c>
      <c r="G241" s="9">
        <f t="shared" si="9"/>
        <v>1</v>
      </c>
      <c r="H241" s="35">
        <f>SUMIFS(成交额!$C:$C,成交额!$B:$B,$B241)</f>
        <v>57.41481715515</v>
      </c>
      <c r="I241" s="9">
        <f>SUMIFS(成交额!L:L,成交额!I:I,B241)</f>
        <v>1</v>
      </c>
      <c r="J241" s="9">
        <v>25.11</v>
      </c>
      <c r="K241" s="36" t="e">
        <f ca="1" t="array" ref="K241">_xlfn.STOCKHISTORY(B241,TODAY()-$K$1,TODAY()-$K$1,0,0,1)</f>
        <v>#NAME?</v>
      </c>
      <c r="L241" s="37" t="e">
        <f ca="1" t="shared" si="10"/>
        <v>#NAME?</v>
      </c>
    </row>
    <row r="242" hidden="1" customHeight="1" spans="1:12">
      <c r="A242" s="9">
        <f t="shared" si="11"/>
        <v>241</v>
      </c>
      <c r="B242" s="9" t="s">
        <v>255</v>
      </c>
      <c r="D242" s="9">
        <v>0</v>
      </c>
      <c r="E242" s="9">
        <f>COUNTIFS(各大指数成分股!P:P,B242)</f>
        <v>1</v>
      </c>
      <c r="G242" s="9">
        <f t="shared" si="9"/>
        <v>1</v>
      </c>
      <c r="H242" s="35">
        <f>SUMIFS(成交额!$C:$C,成交额!$B:$B,$B242)</f>
        <v>56.479151086875</v>
      </c>
      <c r="I242" s="9">
        <f>SUMIFS(成交额!L:L,成交额!I:I,B242)</f>
        <v>1</v>
      </c>
      <c r="J242" s="9">
        <v>123.32</v>
      </c>
      <c r="K242" s="36" t="e">
        <f ca="1" t="array" ref="K242">_xlfn.STOCKHISTORY(B242,TODAY()-$K$1,TODAY()-$K$1,0,0,1)</f>
        <v>#NAME?</v>
      </c>
      <c r="L242" s="37" t="e">
        <f ca="1" t="shared" si="10"/>
        <v>#NAME?</v>
      </c>
    </row>
    <row r="243" hidden="1" customHeight="1" spans="1:12">
      <c r="A243" s="9">
        <f t="shared" si="11"/>
        <v>242</v>
      </c>
      <c r="B243" s="9" t="s">
        <v>256</v>
      </c>
      <c r="D243" s="9">
        <v>0</v>
      </c>
      <c r="E243" s="9">
        <f>COUNTIFS(各大指数成分股!P:P,B243)</f>
        <v>1</v>
      </c>
      <c r="G243" s="9">
        <f t="shared" si="9"/>
        <v>1</v>
      </c>
      <c r="H243" s="35">
        <f>SUMIFS(成交额!$C:$C,成交额!$B:$B,$B243)</f>
        <v>56.1607821678749</v>
      </c>
      <c r="I243" s="9">
        <f>SUMIFS(成交额!L:L,成交额!I:I,B243)</f>
        <v>1</v>
      </c>
      <c r="J243" s="9">
        <v>31.62</v>
      </c>
      <c r="K243" s="36" t="e">
        <f ca="1" t="array" ref="K243">_xlfn.STOCKHISTORY(B243,TODAY()-$K$1,TODAY()-$K$1,0,0,1)</f>
        <v>#NAME?</v>
      </c>
      <c r="L243" s="37" t="e">
        <f ca="1" t="shared" si="10"/>
        <v>#NAME?</v>
      </c>
    </row>
    <row r="244" hidden="1" customHeight="1" spans="1:12">
      <c r="A244" s="9">
        <f t="shared" si="11"/>
        <v>243</v>
      </c>
      <c r="B244" s="9" t="s">
        <v>257</v>
      </c>
      <c r="D244" s="9">
        <v>0</v>
      </c>
      <c r="E244" s="9">
        <f>COUNTIFS(各大指数成分股!P:P,B244)</f>
        <v>0</v>
      </c>
      <c r="F244" s="9">
        <v>1</v>
      </c>
      <c r="G244" s="9">
        <f t="shared" si="9"/>
        <v>1</v>
      </c>
      <c r="H244" s="35">
        <f>SUMIFS(成交额!$C:$C,成交额!$B:$B,$B244)</f>
        <v>54.2879523938235</v>
      </c>
      <c r="I244" s="9">
        <f>SUMIFS(成交额!L:L,成交额!I:I,B244)</f>
        <v>1</v>
      </c>
      <c r="J244" s="9">
        <v>127.25</v>
      </c>
      <c r="K244" s="36" t="e">
        <f ca="1" t="array" ref="K244">_xlfn.STOCKHISTORY(B244,TODAY()-$K$1,TODAY()-$K$1,0,0,1)</f>
        <v>#NAME?</v>
      </c>
      <c r="L244" s="37" t="e">
        <f ca="1" t="shared" si="10"/>
        <v>#NAME?</v>
      </c>
    </row>
    <row r="245" hidden="1" customHeight="1" spans="1:12">
      <c r="A245" s="9">
        <f t="shared" si="11"/>
        <v>244</v>
      </c>
      <c r="B245" s="9" t="s">
        <v>258</v>
      </c>
      <c r="D245" s="9">
        <v>0</v>
      </c>
      <c r="E245" s="9">
        <f>COUNTIFS(各大指数成分股!P:P,B245)</f>
        <v>1</v>
      </c>
      <c r="G245" s="9">
        <f t="shared" si="9"/>
        <v>1</v>
      </c>
      <c r="H245" s="35">
        <f>SUMIFS(成交额!$C:$C,成交额!$B:$B,$B245)</f>
        <v>54.2812568995374</v>
      </c>
      <c r="I245" s="9">
        <f>SUMIFS(成交额!L:L,成交额!I:I,B245)</f>
        <v>1</v>
      </c>
      <c r="J245" s="9">
        <v>59.42</v>
      </c>
      <c r="K245" s="36" t="e">
        <f ca="1" t="array" ref="K245">_xlfn.STOCKHISTORY(B245,TODAY()-$K$1,TODAY()-$K$1,0,0,1)</f>
        <v>#NAME?</v>
      </c>
      <c r="L245" s="37" t="e">
        <f ca="1" t="shared" si="10"/>
        <v>#NAME?</v>
      </c>
    </row>
    <row r="246" hidden="1" customHeight="1" spans="1:12">
      <c r="A246" s="9">
        <f t="shared" si="11"/>
        <v>245</v>
      </c>
      <c r="B246" s="9" t="s">
        <v>259</v>
      </c>
      <c r="D246" s="9">
        <v>0</v>
      </c>
      <c r="E246" s="9">
        <f>COUNTIFS(各大指数成分股!P:P,B246)</f>
        <v>1</v>
      </c>
      <c r="G246" s="9">
        <f t="shared" si="9"/>
        <v>1</v>
      </c>
      <c r="H246" s="35">
        <f>SUMIFS(成交额!$C:$C,成交额!$B:$B,$B246)</f>
        <v>53.1171683355</v>
      </c>
      <c r="I246" s="9">
        <f>SUMIFS(成交额!L:L,成交额!I:I,B246)</f>
        <v>1</v>
      </c>
      <c r="J246" s="9">
        <v>55.76</v>
      </c>
      <c r="K246" s="36" t="e">
        <f ca="1" t="array" ref="K246">_xlfn.STOCKHISTORY(B246,TODAY()-$K$1,TODAY()-$K$1,0,0,1)</f>
        <v>#NAME?</v>
      </c>
      <c r="L246" s="37" t="e">
        <f ca="1" t="shared" si="10"/>
        <v>#NAME?</v>
      </c>
    </row>
    <row r="247" hidden="1" customHeight="1" spans="1:12">
      <c r="A247" s="9">
        <f t="shared" si="11"/>
        <v>246</v>
      </c>
      <c r="B247" s="9" t="s">
        <v>260</v>
      </c>
      <c r="D247" s="9">
        <v>0</v>
      </c>
      <c r="E247" s="9">
        <f>COUNTIFS(各大指数成分股!P:P,B247)</f>
        <v>1</v>
      </c>
      <c r="G247" s="9">
        <f t="shared" si="9"/>
        <v>1</v>
      </c>
      <c r="H247" s="35">
        <f>SUMIFS(成交额!$C:$C,成交额!$B:$B,$B247)</f>
        <v>52.5178445740375</v>
      </c>
      <c r="I247" s="9">
        <f>SUMIFS(成交额!L:L,成交额!I:I,B247)</f>
        <v>1</v>
      </c>
      <c r="J247" s="9">
        <v>185.74</v>
      </c>
      <c r="K247" s="36" t="e">
        <f ca="1" t="array" ref="K247">_xlfn.STOCKHISTORY(B247,TODAY()-$K$1,TODAY()-$K$1,0,0,1)</f>
        <v>#NAME?</v>
      </c>
      <c r="L247" s="37" t="e">
        <f ca="1" t="shared" si="10"/>
        <v>#NAME?</v>
      </c>
    </row>
    <row r="248" hidden="1" customHeight="1" spans="1:12">
      <c r="A248" s="9">
        <f t="shared" si="11"/>
        <v>247</v>
      </c>
      <c r="B248" s="9" t="s">
        <v>261</v>
      </c>
      <c r="D248" s="9">
        <v>0</v>
      </c>
      <c r="E248" s="9">
        <f>COUNTIFS(各大指数成分股!P:P,B248)</f>
        <v>0</v>
      </c>
      <c r="F248" s="9">
        <v>1</v>
      </c>
      <c r="G248" s="9">
        <f t="shared" si="9"/>
        <v>1</v>
      </c>
      <c r="H248" s="35">
        <f>SUMIFS(成交额!$C:$C,成交额!$B:$B,$B248)</f>
        <v>51.0127150195425</v>
      </c>
      <c r="I248" s="9">
        <f>SUMIFS(成交额!L:L,成交额!I:I,B248)</f>
        <v>1</v>
      </c>
      <c r="J248" s="9">
        <v>82.65</v>
      </c>
      <c r="K248" s="36" t="e">
        <f ca="1" t="array" ref="K248">_xlfn.STOCKHISTORY(B248,TODAY()-$K$1,TODAY()-$K$1,0,0,1)</f>
        <v>#NAME?</v>
      </c>
      <c r="L248" s="37" t="e">
        <f ca="1" t="shared" si="10"/>
        <v>#NAME?</v>
      </c>
    </row>
    <row r="249" hidden="1" customHeight="1" spans="1:12">
      <c r="A249" s="9">
        <f t="shared" si="11"/>
        <v>248</v>
      </c>
      <c r="B249" s="9" t="s">
        <v>262</v>
      </c>
      <c r="D249" s="9">
        <v>0</v>
      </c>
      <c r="E249" s="9">
        <f>COUNTIFS(各大指数成分股!P:P,B249)</f>
        <v>1</v>
      </c>
      <c r="G249" s="9">
        <f t="shared" si="9"/>
        <v>1</v>
      </c>
      <c r="H249" s="35">
        <f>SUMIFS(成交额!$C:$C,成交额!$B:$B,$B249)</f>
        <v>50.9731664890875</v>
      </c>
      <c r="I249" s="9">
        <f>SUMIFS(成交额!L:L,成交额!I:I,B249)</f>
        <v>1</v>
      </c>
      <c r="J249" s="9">
        <v>61.2</v>
      </c>
      <c r="K249" s="36" t="e">
        <f ca="1" t="array" ref="K249">_xlfn.STOCKHISTORY(B249,TODAY()-$K$1,TODAY()-$K$1,0,0,1)</f>
        <v>#NAME?</v>
      </c>
      <c r="L249" s="37" t="e">
        <f ca="1" t="shared" si="10"/>
        <v>#NAME?</v>
      </c>
    </row>
    <row r="250" hidden="1" customHeight="1" spans="1:12">
      <c r="A250" s="9">
        <f t="shared" si="11"/>
        <v>249</v>
      </c>
      <c r="B250" s="9" t="s">
        <v>263</v>
      </c>
      <c r="D250" s="9">
        <v>0</v>
      </c>
      <c r="E250" s="9">
        <f>COUNTIFS(各大指数成分股!P:P,B250)</f>
        <v>0</v>
      </c>
      <c r="F250" s="9">
        <v>1</v>
      </c>
      <c r="G250" s="9">
        <f t="shared" si="9"/>
        <v>1</v>
      </c>
      <c r="H250" s="35">
        <f>SUMIFS(成交额!$C:$C,成交额!$B:$B,$B250)</f>
        <v>50.6430519839999</v>
      </c>
      <c r="I250" s="9">
        <f>SUMIFS(成交额!L:L,成交额!I:I,B250)</f>
        <v>1</v>
      </c>
      <c r="J250" s="9">
        <v>46.31</v>
      </c>
      <c r="K250" s="36" t="e">
        <f ca="1" t="array" ref="K250">_xlfn.STOCKHISTORY(B250,TODAY()-$K$1,TODAY()-$K$1,0,0,1)</f>
        <v>#NAME?</v>
      </c>
      <c r="L250" s="37" t="e">
        <f ca="1" t="shared" si="10"/>
        <v>#NAME?</v>
      </c>
    </row>
    <row r="251" hidden="1" customHeight="1" spans="1:12">
      <c r="A251" s="9">
        <f t="shared" si="11"/>
        <v>250</v>
      </c>
      <c r="B251" s="9" t="s">
        <v>264</v>
      </c>
      <c r="D251" s="9">
        <v>0</v>
      </c>
      <c r="E251" s="9">
        <f>COUNTIFS(各大指数成分股!P:P,B251)</f>
        <v>0</v>
      </c>
      <c r="F251" s="9">
        <v>1</v>
      </c>
      <c r="G251" s="9">
        <f t="shared" si="9"/>
        <v>1</v>
      </c>
      <c r="H251" s="35">
        <f>SUMIFS(成交额!$C:$C,成交额!$B:$B,$B251)</f>
        <v>49.1727124575</v>
      </c>
      <c r="I251" s="9">
        <f>SUMIFS(成交额!L:L,成交额!I:I,B251)</f>
        <v>1</v>
      </c>
      <c r="J251" s="9">
        <v>44.13</v>
      </c>
      <c r="K251" s="36" t="e">
        <f ca="1" t="array" ref="K251">_xlfn.STOCKHISTORY(B251,TODAY()-$K$1,TODAY()-$K$1,0,0,1)</f>
        <v>#NAME?</v>
      </c>
      <c r="L251" s="37" t="e">
        <f ca="1" t="shared" si="10"/>
        <v>#NAME?</v>
      </c>
    </row>
    <row r="252" hidden="1" customHeight="1" spans="1:12">
      <c r="A252" s="9">
        <f t="shared" si="11"/>
        <v>251</v>
      </c>
      <c r="B252" s="9" t="s">
        <v>265</v>
      </c>
      <c r="D252" s="9">
        <v>0</v>
      </c>
      <c r="E252" s="9">
        <f>COUNTIFS(各大指数成分股!P:P,B252)</f>
        <v>1</v>
      </c>
      <c r="G252" s="9">
        <f t="shared" si="9"/>
        <v>1</v>
      </c>
      <c r="H252" s="35">
        <f>SUMIFS(成交额!$C:$C,成交额!$B:$B,$B252)</f>
        <v>48.874086166275</v>
      </c>
      <c r="I252" s="9">
        <f>SUMIFS(成交额!L:L,成交额!I:I,B252)</f>
        <v>1</v>
      </c>
      <c r="J252" s="9">
        <v>85.96</v>
      </c>
      <c r="K252" s="36" t="e">
        <f ca="1" t="array" ref="K252">_xlfn.STOCKHISTORY(B252,TODAY()-$K$1,TODAY()-$K$1,0,0,1)</f>
        <v>#NAME?</v>
      </c>
      <c r="L252" s="37" t="e">
        <f ca="1" t="shared" si="10"/>
        <v>#NAME?</v>
      </c>
    </row>
    <row r="253" hidden="1" customHeight="1" spans="1:12">
      <c r="A253" s="9">
        <f t="shared" si="11"/>
        <v>252</v>
      </c>
      <c r="B253" s="9" t="s">
        <v>266</v>
      </c>
      <c r="D253" s="9">
        <v>0</v>
      </c>
      <c r="E253" s="9">
        <f>COUNTIFS(各大指数成分股!P:P,B253)</f>
        <v>1</v>
      </c>
      <c r="G253" s="9">
        <f t="shared" si="9"/>
        <v>1</v>
      </c>
      <c r="H253" s="35">
        <f>SUMIFS(成交额!$C:$C,成交额!$B:$B,$B253)</f>
        <v>48.1205897369999</v>
      </c>
      <c r="I253" s="9">
        <f>SUMIFS(成交额!L:L,成交额!I:I,B253)</f>
        <v>1</v>
      </c>
      <c r="J253" s="9">
        <v>66.03</v>
      </c>
      <c r="K253" s="36" t="e">
        <f ca="1" t="array" ref="K253">_xlfn.STOCKHISTORY(B253,TODAY()-$K$1,TODAY()-$K$1,0,0,1)</f>
        <v>#NAME?</v>
      </c>
      <c r="L253" s="37" t="e">
        <f ca="1" t="shared" si="10"/>
        <v>#NAME?</v>
      </c>
    </row>
    <row r="254" hidden="1" customHeight="1" spans="1:12">
      <c r="A254" s="9">
        <f t="shared" si="11"/>
        <v>253</v>
      </c>
      <c r="B254" s="9" t="s">
        <v>267</v>
      </c>
      <c r="D254" s="9">
        <v>0</v>
      </c>
      <c r="E254" s="9">
        <f>COUNTIFS(各大指数成分股!P:P,B254)</f>
        <v>0</v>
      </c>
      <c r="F254" s="9">
        <v>1</v>
      </c>
      <c r="G254" s="9">
        <f t="shared" si="9"/>
        <v>1</v>
      </c>
      <c r="H254" s="35">
        <f>SUMIFS(成交额!$C:$C,成交额!$B:$B,$B254)</f>
        <v>47.8397675763</v>
      </c>
      <c r="I254" s="9">
        <v>0</v>
      </c>
      <c r="J254" s="9">
        <v>34.97</v>
      </c>
      <c r="K254" s="36" t="e">
        <f ca="1" t="array" ref="K254">_xlfn.STOCKHISTORY(B254,TODAY()-$K$1,TODAY()-$K$1,0,0,1)</f>
        <v>#NAME?</v>
      </c>
      <c r="L254" s="37" t="e">
        <f ca="1" t="shared" si="10"/>
        <v>#NAME?</v>
      </c>
    </row>
    <row r="255" hidden="1" customHeight="1" spans="1:12">
      <c r="A255" s="9">
        <f t="shared" si="11"/>
        <v>254</v>
      </c>
      <c r="B255" s="9" t="s">
        <v>268</v>
      </c>
      <c r="D255" s="9">
        <v>0</v>
      </c>
      <c r="E255" s="9">
        <f>COUNTIFS(各大指数成分股!P:P,B255)</f>
        <v>0</v>
      </c>
      <c r="F255" s="9">
        <v>1</v>
      </c>
      <c r="G255" s="9">
        <f t="shared" si="9"/>
        <v>1</v>
      </c>
      <c r="H255" s="35">
        <f>SUMIFS(成交额!$C:$C,成交额!$B:$B,$B255)</f>
        <v>47.734225906125</v>
      </c>
      <c r="I255" s="9">
        <f>SUMIFS(成交额!L:L,成交额!I:I,B255)</f>
        <v>1</v>
      </c>
      <c r="J255" s="9">
        <v>95.07</v>
      </c>
      <c r="K255" s="36" t="e">
        <f ca="1" t="array" ref="K255">_xlfn.STOCKHISTORY(B255,TODAY()-$K$1,TODAY()-$K$1,0,0,1)</f>
        <v>#NAME?</v>
      </c>
      <c r="L255" s="37" t="e">
        <f ca="1" t="shared" si="10"/>
        <v>#NAME?</v>
      </c>
    </row>
    <row r="256" hidden="1" customHeight="1" spans="1:12">
      <c r="A256" s="9">
        <f t="shared" si="11"/>
        <v>255</v>
      </c>
      <c r="B256" s="9" t="s">
        <v>269</v>
      </c>
      <c r="D256" s="9">
        <v>0</v>
      </c>
      <c r="E256" s="9">
        <f>COUNTIFS(各大指数成分股!P:P,B256)</f>
        <v>1</v>
      </c>
      <c r="G256" s="9">
        <f t="shared" si="9"/>
        <v>1</v>
      </c>
      <c r="H256" s="35">
        <f>SUMIFS(成交额!$C:$C,成交额!$B:$B,$B256)</f>
        <v>47.7203551467499</v>
      </c>
      <c r="I256" s="9">
        <f>SUMIFS(成交额!L:L,成交额!I:I,B256)</f>
        <v>1</v>
      </c>
      <c r="J256" s="9">
        <v>16.77</v>
      </c>
      <c r="K256" s="36" t="e">
        <f ca="1" t="array" ref="K256">_xlfn.STOCKHISTORY(B256,TODAY()-$K$1,TODAY()-$K$1,0,0,1)</f>
        <v>#NAME?</v>
      </c>
      <c r="L256" s="37" t="e">
        <f ca="1" t="shared" si="10"/>
        <v>#NAME?</v>
      </c>
    </row>
    <row r="257" hidden="1" customHeight="1" spans="1:12">
      <c r="A257" s="9">
        <f t="shared" si="11"/>
        <v>256</v>
      </c>
      <c r="B257" s="9" t="s">
        <v>270</v>
      </c>
      <c r="D257" s="9">
        <v>0</v>
      </c>
      <c r="E257" s="9">
        <f>COUNTIFS(各大指数成分股!P:P,B257)</f>
        <v>1</v>
      </c>
      <c r="G257" s="9">
        <f t="shared" si="9"/>
        <v>1</v>
      </c>
      <c r="H257" s="35">
        <f>SUMIFS(成交额!$C:$C,成交额!$B:$B,$B257)</f>
        <v>47.0938093568</v>
      </c>
      <c r="I257" s="9">
        <f>SUMIFS(成交额!L:L,成交额!I:I,B257)</f>
        <v>1</v>
      </c>
      <c r="J257" s="9">
        <v>74.9</v>
      </c>
      <c r="K257" s="36" t="e">
        <f ca="1" t="array" ref="K257">_xlfn.STOCKHISTORY(B257,TODAY()-$K$1,TODAY()-$K$1,0,0,1)</f>
        <v>#NAME?</v>
      </c>
      <c r="L257" s="37" t="e">
        <f ca="1" t="shared" si="10"/>
        <v>#NAME?</v>
      </c>
    </row>
    <row r="258" hidden="1" customHeight="1" spans="1:12">
      <c r="A258" s="9">
        <f t="shared" si="11"/>
        <v>257</v>
      </c>
      <c r="B258" s="9" t="s">
        <v>271</v>
      </c>
      <c r="D258" s="9">
        <v>0</v>
      </c>
      <c r="E258" s="9">
        <f>COUNTIFS(各大指数成分股!P:P,B258)</f>
        <v>1</v>
      </c>
      <c r="G258" s="9">
        <f t="shared" ref="G258:G321" si="12">COUNTIFS(B:B,B258)</f>
        <v>1</v>
      </c>
      <c r="H258" s="35">
        <f>SUMIFS(成交额!$C:$C,成交额!$B:$B,$B258)</f>
        <v>43.8424568296</v>
      </c>
      <c r="I258" s="9">
        <f>SUMIFS(成交额!L:L,成交额!I:I,B258)</f>
        <v>1</v>
      </c>
      <c r="J258" s="9">
        <v>45.73</v>
      </c>
      <c r="K258" s="36" t="e">
        <f ca="1" t="array" ref="K258">_xlfn.STOCKHISTORY(B258,TODAY()-$K$1,TODAY()-$K$1,0,0,1)</f>
        <v>#NAME?</v>
      </c>
      <c r="L258" s="37" t="e">
        <f ca="1" t="shared" ref="L258:L321" si="13">K258/J258-1</f>
        <v>#NAME?</v>
      </c>
    </row>
    <row r="259" hidden="1" customHeight="1" spans="1:12">
      <c r="A259" s="9">
        <f t="shared" si="11"/>
        <v>258</v>
      </c>
      <c r="B259" s="9" t="s">
        <v>272</v>
      </c>
      <c r="D259" s="9">
        <v>0</v>
      </c>
      <c r="E259" s="9">
        <f>COUNTIFS(各大指数成分股!P:P,B259)</f>
        <v>1</v>
      </c>
      <c r="G259" s="9">
        <f t="shared" si="12"/>
        <v>1</v>
      </c>
      <c r="H259" s="35">
        <f>SUMIFS(成交额!$C:$C,成交额!$B:$B,$B259)</f>
        <v>43.6539078164</v>
      </c>
      <c r="I259" s="9">
        <f>SUMIFS(成交额!L:L,成交额!I:I,B259)</f>
        <v>1</v>
      </c>
      <c r="J259" s="9">
        <v>67.73</v>
      </c>
      <c r="K259" s="36" t="e">
        <f ca="1" t="array" ref="K259">_xlfn.STOCKHISTORY(B259,TODAY()-$K$1,TODAY()-$K$1,0,0,1)</f>
        <v>#NAME?</v>
      </c>
      <c r="L259" s="37" t="e">
        <f ca="1" t="shared" si="13"/>
        <v>#NAME?</v>
      </c>
    </row>
    <row r="260" hidden="1" customHeight="1" spans="1:12">
      <c r="A260" s="9">
        <f t="shared" ref="A260:A323" si="14">1+A259</f>
        <v>259</v>
      </c>
      <c r="B260" s="9" t="s">
        <v>273</v>
      </c>
      <c r="D260" s="9">
        <v>0</v>
      </c>
      <c r="E260" s="9">
        <f>COUNTIFS(各大指数成分股!P:P,B260)</f>
        <v>1</v>
      </c>
      <c r="G260" s="9">
        <f t="shared" si="12"/>
        <v>1</v>
      </c>
      <c r="H260" s="35">
        <f>SUMIFS(成交额!$C:$C,成交额!$B:$B,$B260)</f>
        <v>43.220326382188</v>
      </c>
      <c r="I260" s="9">
        <f>SUMIFS(成交额!L:L,成交额!I:I,B260)</f>
        <v>1</v>
      </c>
      <c r="J260" s="9">
        <v>89.17</v>
      </c>
      <c r="K260" s="36" t="e">
        <f ca="1" t="array" ref="K260">_xlfn.STOCKHISTORY(B260,TODAY()-$K$1,TODAY()-$K$1,0,0,1)</f>
        <v>#NAME?</v>
      </c>
      <c r="L260" s="37" t="e">
        <f ca="1" t="shared" si="13"/>
        <v>#NAME?</v>
      </c>
    </row>
    <row r="261" hidden="1" customHeight="1" spans="1:12">
      <c r="A261" s="9">
        <f t="shared" si="14"/>
        <v>260</v>
      </c>
      <c r="B261" s="9" t="s">
        <v>274</v>
      </c>
      <c r="C261" s="9" t="s">
        <v>24</v>
      </c>
      <c r="D261" s="9">
        <v>0</v>
      </c>
      <c r="E261" s="9">
        <f>COUNTIFS(各大指数成分股!P:P,B261)</f>
        <v>0</v>
      </c>
      <c r="G261" s="9">
        <f t="shared" si="12"/>
        <v>1</v>
      </c>
      <c r="H261" s="35">
        <f>SUMIFS(成交额!$C:$C,成交额!$B:$B,$B261)</f>
        <v>41.6447140695</v>
      </c>
      <c r="I261" s="9">
        <f>SUMIFS(成交额!L:L,成交额!I:I,B261)</f>
        <v>1</v>
      </c>
      <c r="J261" s="9">
        <v>70.28</v>
      </c>
      <c r="K261" s="36" t="e">
        <f ca="1" t="array" ref="K261">_xlfn.STOCKHISTORY(B261,TODAY()-$K$1,TODAY()-$K$1,0,0,1)</f>
        <v>#NAME?</v>
      </c>
      <c r="L261" s="37" t="e">
        <f ca="1" t="shared" si="13"/>
        <v>#NAME?</v>
      </c>
    </row>
    <row r="262" hidden="1" customHeight="1" spans="1:12">
      <c r="A262" s="9">
        <f t="shared" si="14"/>
        <v>261</v>
      </c>
      <c r="B262" s="9" t="s">
        <v>275</v>
      </c>
      <c r="D262" s="9">
        <v>0</v>
      </c>
      <c r="E262" s="9">
        <f>COUNTIFS(各大指数成分股!P:P,B262)</f>
        <v>1</v>
      </c>
      <c r="G262" s="9">
        <f t="shared" si="12"/>
        <v>1</v>
      </c>
      <c r="H262" s="35">
        <f>SUMIFS(成交额!$C:$C,成交额!$B:$B,$B262)</f>
        <v>41.6060570024275</v>
      </c>
      <c r="I262" s="9">
        <f>SUMIFS(成交额!L:L,成交额!I:I,B262)</f>
        <v>1</v>
      </c>
      <c r="J262" s="9">
        <v>135.3</v>
      </c>
      <c r="K262" s="36" t="e">
        <f ca="1" t="array" ref="K262">_xlfn.STOCKHISTORY(B262,TODAY()-$K$1,TODAY()-$K$1,0,0,1)</f>
        <v>#NAME?</v>
      </c>
      <c r="L262" s="37" t="e">
        <f ca="1" t="shared" si="13"/>
        <v>#NAME?</v>
      </c>
    </row>
    <row r="263" hidden="1" customHeight="1" spans="1:12">
      <c r="A263" s="9">
        <f t="shared" si="14"/>
        <v>262</v>
      </c>
      <c r="B263" s="9" t="s">
        <v>276</v>
      </c>
      <c r="D263" s="9">
        <v>0</v>
      </c>
      <c r="E263" s="9">
        <f>COUNTIFS(各大指数成分股!P:P,B263)</f>
        <v>0</v>
      </c>
      <c r="F263" s="9">
        <v>1</v>
      </c>
      <c r="G263" s="9">
        <f t="shared" si="12"/>
        <v>1</v>
      </c>
      <c r="H263" s="35">
        <f>SUMIFS(成交额!$C:$C,成交额!$B:$B,$B263)</f>
        <v>41.603683771864</v>
      </c>
      <c r="I263" s="9">
        <f>SUMIFS(成交额!L:L,成交额!I:I,B263)</f>
        <v>1</v>
      </c>
      <c r="J263" s="9">
        <v>21.86</v>
      </c>
      <c r="K263" s="36" t="e">
        <f ca="1" t="array" ref="K263">_xlfn.STOCKHISTORY(B263,TODAY()-$K$1,TODAY()-$K$1,0,0,1)</f>
        <v>#NAME?</v>
      </c>
      <c r="L263" s="37" t="e">
        <f ca="1" t="shared" si="13"/>
        <v>#NAME?</v>
      </c>
    </row>
    <row r="264" hidden="1" customHeight="1" spans="1:12">
      <c r="A264" s="9">
        <f t="shared" si="14"/>
        <v>263</v>
      </c>
      <c r="B264" s="9" t="s">
        <v>277</v>
      </c>
      <c r="D264" s="9">
        <v>0</v>
      </c>
      <c r="E264" s="9">
        <f>COUNTIFS(各大指数成分股!P:P,B264)</f>
        <v>0</v>
      </c>
      <c r="F264" s="9">
        <v>1</v>
      </c>
      <c r="G264" s="9">
        <f t="shared" si="12"/>
        <v>1</v>
      </c>
      <c r="H264" s="35">
        <f>SUMIFS(成交额!$C:$C,成交额!$B:$B,$B264)</f>
        <v>41.2842382227</v>
      </c>
      <c r="I264" s="9">
        <v>0</v>
      </c>
      <c r="J264" s="9">
        <v>25.07</v>
      </c>
      <c r="K264" s="38" t="e">
        <f ca="1" t="array" ref="K264">_xlfn.STOCKHISTORY(B264,TODAY()-$K$1,TODAY()-$K$1,0,0,1)</f>
        <v>#NAME?</v>
      </c>
      <c r="L264" s="37" t="e">
        <f ca="1" t="shared" si="13"/>
        <v>#NAME?</v>
      </c>
    </row>
    <row r="265" hidden="1" customHeight="1" spans="1:12">
      <c r="A265" s="9">
        <f t="shared" si="14"/>
        <v>264</v>
      </c>
      <c r="B265" s="9" t="s">
        <v>278</v>
      </c>
      <c r="D265" s="9">
        <v>0</v>
      </c>
      <c r="E265" s="9">
        <f>COUNTIFS(各大指数成分股!P:P,B265)</f>
        <v>1</v>
      </c>
      <c r="G265" s="9">
        <f t="shared" si="12"/>
        <v>1</v>
      </c>
      <c r="H265" s="35">
        <f>SUMIFS(成交额!$C:$C,成交额!$B:$B,$B265)</f>
        <v>40.2155432311</v>
      </c>
      <c r="I265" s="9">
        <f>SUMIFS(成交额!L:L,成交额!I:I,B265)</f>
        <v>1</v>
      </c>
      <c r="J265" s="9">
        <v>141.91</v>
      </c>
      <c r="K265" s="36" t="e">
        <f ca="1" t="array" ref="K265">_xlfn.STOCKHISTORY(B265,TODAY()-$K$1,TODAY()-$K$1,0,0,1)</f>
        <v>#NAME?</v>
      </c>
      <c r="L265" s="37" t="e">
        <f ca="1" t="shared" si="13"/>
        <v>#NAME?</v>
      </c>
    </row>
    <row r="266" hidden="1" customHeight="1" spans="1:12">
      <c r="A266" s="9">
        <f t="shared" si="14"/>
        <v>265</v>
      </c>
      <c r="B266" s="9" t="s">
        <v>279</v>
      </c>
      <c r="D266" s="9">
        <v>0</v>
      </c>
      <c r="E266" s="9">
        <f>COUNTIFS(各大指数成分股!P:P,B266)</f>
        <v>0</v>
      </c>
      <c r="F266" s="9">
        <v>1</v>
      </c>
      <c r="G266" s="9">
        <f t="shared" si="12"/>
        <v>1</v>
      </c>
      <c r="H266" s="35">
        <f>SUMIFS(成交额!$C:$C,成交额!$B:$B,$B266)</f>
        <v>39.752044947</v>
      </c>
      <c r="I266" s="9">
        <f>SUMIFS(成交额!L:L,成交额!I:I,B266)</f>
        <v>1</v>
      </c>
      <c r="J266" s="9">
        <v>82.26</v>
      </c>
      <c r="K266" s="36" t="e">
        <f ca="1" t="array" ref="K266">_xlfn.STOCKHISTORY(B266,TODAY()-$K$1,TODAY()-$K$1,0,0,1)</f>
        <v>#NAME?</v>
      </c>
      <c r="L266" s="37" t="e">
        <f ca="1" t="shared" si="13"/>
        <v>#NAME?</v>
      </c>
    </row>
    <row r="267" hidden="1" customHeight="1" spans="1:12">
      <c r="A267" s="9">
        <f t="shared" si="14"/>
        <v>266</v>
      </c>
      <c r="B267" s="9" t="s">
        <v>280</v>
      </c>
      <c r="D267" s="9">
        <v>0</v>
      </c>
      <c r="E267" s="9">
        <f>COUNTIFS(各大指数成分股!P:P,B267)</f>
        <v>0</v>
      </c>
      <c r="F267" s="9">
        <v>1</v>
      </c>
      <c r="G267" s="9">
        <f t="shared" si="12"/>
        <v>1</v>
      </c>
      <c r="H267" s="35">
        <f>SUMIFS(成交额!$C:$C,成交额!$B:$B,$B267)</f>
        <v>38.6334443277475</v>
      </c>
      <c r="I267" s="9">
        <f>SUMIFS(成交额!L:L,成交额!I:I,B267)</f>
        <v>1</v>
      </c>
      <c r="J267" s="9">
        <v>27.62</v>
      </c>
      <c r="K267" s="36" t="e">
        <f ca="1" t="array" ref="K267">_xlfn.STOCKHISTORY(B267,TODAY()-$K$1,TODAY()-$K$1,0,0,1)</f>
        <v>#NAME?</v>
      </c>
      <c r="L267" s="37" t="e">
        <f ca="1" t="shared" si="13"/>
        <v>#NAME?</v>
      </c>
    </row>
    <row r="268" hidden="1" customHeight="1" spans="1:12">
      <c r="A268" s="9">
        <f t="shared" si="14"/>
        <v>267</v>
      </c>
      <c r="B268" s="9" t="s">
        <v>281</v>
      </c>
      <c r="D268" s="9">
        <v>0</v>
      </c>
      <c r="E268" s="9">
        <f>COUNTIFS(各大指数成分股!P:P,B268)</f>
        <v>1</v>
      </c>
      <c r="G268" s="9">
        <f t="shared" si="12"/>
        <v>1</v>
      </c>
      <c r="H268" s="35">
        <f>SUMIFS(成交额!$C:$C,成交额!$B:$B,$B268)</f>
        <v>36.73156153122</v>
      </c>
      <c r="I268" s="9">
        <f>SUMIFS(成交额!L:L,成交额!I:I,B268)</f>
        <v>1</v>
      </c>
      <c r="J268" s="9">
        <v>11.51</v>
      </c>
      <c r="K268" s="36" t="e">
        <f ca="1" t="array" ref="K268">_xlfn.STOCKHISTORY(B268,TODAY()-$K$1,TODAY()-$K$1,0,0,1)</f>
        <v>#NAME?</v>
      </c>
      <c r="L268" s="37" t="e">
        <f ca="1" t="shared" si="13"/>
        <v>#NAME?</v>
      </c>
    </row>
    <row r="269" hidden="1" customHeight="1" spans="1:12">
      <c r="A269" s="9">
        <f t="shared" si="14"/>
        <v>268</v>
      </c>
      <c r="B269" s="9" t="s">
        <v>282</v>
      </c>
      <c r="D269" s="9">
        <v>0</v>
      </c>
      <c r="E269" s="9">
        <f>COUNTIFS(各大指数成分股!P:P,B269)</f>
        <v>1</v>
      </c>
      <c r="G269" s="9">
        <f t="shared" si="12"/>
        <v>1</v>
      </c>
      <c r="H269" s="35">
        <f>SUMIFS(成交额!$C:$C,成交额!$B:$B,$B269)</f>
        <v>36.054029294</v>
      </c>
      <c r="I269" s="9">
        <f>SUMIFS(成交额!L:L,成交额!I:I,B269)</f>
        <v>1</v>
      </c>
      <c r="J269" s="9">
        <v>115.88</v>
      </c>
      <c r="K269" s="36" t="e">
        <f ca="1" t="array" ref="K269">_xlfn.STOCKHISTORY(B269,TODAY()-$K$1,TODAY()-$K$1,0,0,1)</f>
        <v>#NAME?</v>
      </c>
      <c r="L269" s="37" t="e">
        <f ca="1" t="shared" si="13"/>
        <v>#NAME?</v>
      </c>
    </row>
    <row r="270" hidden="1" customHeight="1" spans="1:12">
      <c r="A270" s="9">
        <f t="shared" si="14"/>
        <v>269</v>
      </c>
      <c r="B270" s="9" t="s">
        <v>283</v>
      </c>
      <c r="D270" s="9">
        <v>0</v>
      </c>
      <c r="E270" s="9">
        <f>COUNTIFS(各大指数成分股!P:P,B270)</f>
        <v>1</v>
      </c>
      <c r="G270" s="9">
        <f t="shared" si="12"/>
        <v>1</v>
      </c>
      <c r="H270" s="35">
        <f>SUMIFS(成交额!$C:$C,成交额!$B:$B,$B270)</f>
        <v>34.93419411418</v>
      </c>
      <c r="I270" s="9">
        <f>SUMIFS(成交额!L:L,成交额!I:I,B270)</f>
        <v>1</v>
      </c>
      <c r="J270" s="9">
        <v>20.66</v>
      </c>
      <c r="K270" s="36" t="e">
        <f ca="1" t="array" ref="K270">_xlfn.STOCKHISTORY(B270,TODAY()-$K$1,TODAY()-$K$1,0,0,1)</f>
        <v>#NAME?</v>
      </c>
      <c r="L270" s="37" t="e">
        <f ca="1" t="shared" si="13"/>
        <v>#NAME?</v>
      </c>
    </row>
    <row r="271" hidden="1" customHeight="1" spans="1:12">
      <c r="A271" s="9">
        <f t="shared" si="14"/>
        <v>270</v>
      </c>
      <c r="B271" s="9" t="s">
        <v>284</v>
      </c>
      <c r="D271" s="9">
        <v>0</v>
      </c>
      <c r="E271" s="9">
        <f>COUNTIFS(各大指数成分股!P:P,B271)</f>
        <v>1</v>
      </c>
      <c r="G271" s="9">
        <f t="shared" si="12"/>
        <v>1</v>
      </c>
      <c r="H271" s="35">
        <f>SUMIFS(成交额!$C:$C,成交额!$B:$B,$B271)</f>
        <v>34.5114766888875</v>
      </c>
      <c r="I271" s="9">
        <f>SUMIFS(成交额!L:L,成交额!I:I,B271)</f>
        <v>1</v>
      </c>
      <c r="J271" s="9">
        <v>19.17</v>
      </c>
      <c r="K271" s="36" t="e">
        <f ca="1" t="array" ref="K271">_xlfn.STOCKHISTORY(B271,TODAY()-$K$1,TODAY()-$K$1,0,0,1)</f>
        <v>#NAME?</v>
      </c>
      <c r="L271" s="37" t="e">
        <f ca="1" t="shared" si="13"/>
        <v>#NAME?</v>
      </c>
    </row>
    <row r="272" hidden="1" customHeight="1" spans="1:12">
      <c r="A272" s="9">
        <f t="shared" si="14"/>
        <v>271</v>
      </c>
      <c r="B272" s="9" t="s">
        <v>285</v>
      </c>
      <c r="D272" s="9">
        <v>0</v>
      </c>
      <c r="E272" s="9">
        <f>COUNTIFS(各大指数成分股!P:P,B272)</f>
        <v>1</v>
      </c>
      <c r="G272" s="9">
        <f t="shared" si="12"/>
        <v>1</v>
      </c>
      <c r="H272" s="35">
        <f>SUMIFS(成交额!$C:$C,成交额!$B:$B,$B272)</f>
        <v>33.383613446125</v>
      </c>
      <c r="I272" s="9">
        <f>SUMIFS(成交额!L:L,成交额!I:I,B272)</f>
        <v>1</v>
      </c>
      <c r="J272" s="9">
        <v>217.08</v>
      </c>
      <c r="K272" s="36" t="e">
        <f ca="1" t="array" ref="K272">_xlfn.STOCKHISTORY(B272,TODAY()-$K$1,TODAY()-$K$1,0,0,1)</f>
        <v>#NAME?</v>
      </c>
      <c r="L272" s="37" t="e">
        <f ca="1" t="shared" si="13"/>
        <v>#NAME?</v>
      </c>
    </row>
    <row r="273" hidden="1" customHeight="1" spans="1:12">
      <c r="A273" s="9">
        <f t="shared" si="14"/>
        <v>272</v>
      </c>
      <c r="B273" s="9" t="s">
        <v>286</v>
      </c>
      <c r="D273" s="9">
        <v>0</v>
      </c>
      <c r="E273" s="9">
        <f>COUNTIFS(各大指数成分股!P:P,B273)</f>
        <v>1</v>
      </c>
      <c r="G273" s="9">
        <f t="shared" si="12"/>
        <v>1</v>
      </c>
      <c r="H273" s="35">
        <f>SUMIFS(成交额!$C:$C,成交额!$B:$B,$B273)</f>
        <v>32.42687591745</v>
      </c>
      <c r="I273" s="9">
        <f>SUMIFS(成交额!L:L,成交额!I:I,B273)</f>
        <v>1</v>
      </c>
      <c r="J273" s="9">
        <v>97.8</v>
      </c>
      <c r="K273" s="36" t="e">
        <f ca="1" t="array" ref="K273">_xlfn.STOCKHISTORY(B273,TODAY()-$K$1,TODAY()-$K$1,0,0,1)</f>
        <v>#NAME?</v>
      </c>
      <c r="L273" s="37" t="e">
        <f ca="1" t="shared" si="13"/>
        <v>#NAME?</v>
      </c>
    </row>
    <row r="274" hidden="1" customHeight="1" spans="1:12">
      <c r="A274" s="9">
        <f t="shared" si="14"/>
        <v>273</v>
      </c>
      <c r="B274" s="9" t="s">
        <v>287</v>
      </c>
      <c r="D274" s="9">
        <v>0</v>
      </c>
      <c r="E274" s="9">
        <f>COUNTIFS(各大指数成分股!P:P,B274)</f>
        <v>1</v>
      </c>
      <c r="G274" s="9">
        <f t="shared" si="12"/>
        <v>1</v>
      </c>
      <c r="H274" s="35">
        <f>SUMIFS(成交额!$C:$C,成交额!$B:$B,$B274)</f>
        <v>25.77472475805</v>
      </c>
      <c r="I274" s="9">
        <f>SUMIFS(成交额!L:L,成交额!I:I,B274)</f>
        <v>1</v>
      </c>
      <c r="J274" s="9">
        <v>54.25</v>
      </c>
      <c r="K274" s="36" t="e">
        <f ca="1" t="array" ref="K274">_xlfn.STOCKHISTORY(B274,TODAY()-$K$1,TODAY()-$K$1,0,0,1)</f>
        <v>#NAME?</v>
      </c>
      <c r="L274" s="37" t="e">
        <f ca="1" t="shared" si="13"/>
        <v>#NAME?</v>
      </c>
    </row>
    <row r="275" hidden="1" customHeight="1" spans="1:12">
      <c r="A275" s="9">
        <f t="shared" si="14"/>
        <v>274</v>
      </c>
      <c r="B275" s="9" t="s">
        <v>288</v>
      </c>
      <c r="D275" s="9">
        <v>0</v>
      </c>
      <c r="E275" s="9">
        <f>COUNTIFS(各大指数成分股!P:P,B275)</f>
        <v>0</v>
      </c>
      <c r="F275" s="9">
        <v>1</v>
      </c>
      <c r="G275" s="9">
        <f t="shared" si="12"/>
        <v>1</v>
      </c>
      <c r="H275" s="35">
        <f>SUMIFS(成交额!$C:$C,成交额!$B:$B,$B275)</f>
        <v>19.6816518147499</v>
      </c>
      <c r="I275" s="9">
        <f>SUMIFS(成交额!L:L,成交额!I:I,B275)</f>
        <v>1</v>
      </c>
      <c r="J275" s="9">
        <v>32.54</v>
      </c>
      <c r="K275" s="36" t="e">
        <f ca="1" t="array" ref="K275">_xlfn.STOCKHISTORY(B275,TODAY()-$K$1,TODAY()-$K$1,0,0,1)</f>
        <v>#NAME?</v>
      </c>
      <c r="L275" s="37" t="e">
        <f ca="1" t="shared" si="13"/>
        <v>#NAME?</v>
      </c>
    </row>
    <row r="276" hidden="1" customHeight="1" spans="1:12">
      <c r="A276" s="9">
        <f t="shared" si="14"/>
        <v>275</v>
      </c>
      <c r="B276" s="9" t="s">
        <v>289</v>
      </c>
      <c r="C276" s="9" t="s">
        <v>24</v>
      </c>
      <c r="D276" s="9">
        <v>0</v>
      </c>
      <c r="E276" s="9">
        <f>COUNTIFS(各大指数成分股!P:P,B276)</f>
        <v>0</v>
      </c>
      <c r="G276" s="9">
        <f t="shared" si="12"/>
        <v>1</v>
      </c>
      <c r="H276" s="35">
        <f>SUMIFS(成交额!$C:$C,成交额!$B:$B,$B276)</f>
        <v>0</v>
      </c>
      <c r="I276" s="9">
        <f>SUMIFS(成交额!L:L,成交额!I:I,B276)</f>
        <v>1</v>
      </c>
      <c r="J276" s="9">
        <v>38.77</v>
      </c>
      <c r="K276" s="36" t="e">
        <f ca="1" t="array" ref="K276">_xlfn.STOCKHISTORY(B276,TODAY()-$K$1,TODAY()-$K$1,0,0,1)</f>
        <v>#NAME?</v>
      </c>
      <c r="L276" s="37" t="e">
        <f ca="1" t="shared" si="13"/>
        <v>#NAME?</v>
      </c>
    </row>
    <row r="277" hidden="1" customHeight="1" spans="1:12">
      <c r="A277" s="9">
        <f t="shared" si="14"/>
        <v>276</v>
      </c>
      <c r="B277" s="9" t="s">
        <v>290</v>
      </c>
      <c r="D277" s="9">
        <v>0</v>
      </c>
      <c r="E277" s="9">
        <f>COUNTIFS(各大指数成分股!P:P,B277)</f>
        <v>1</v>
      </c>
      <c r="G277" s="9">
        <f t="shared" si="12"/>
        <v>1</v>
      </c>
      <c r="H277" s="35">
        <f>SUMIFS(成交额!$C:$C,成交额!$B:$B,$B277)</f>
        <v>0</v>
      </c>
      <c r="I277" s="9">
        <f>SUMIFS(成交额!L:L,成交额!I:I,B277)</f>
        <v>1</v>
      </c>
      <c r="J277" s="9">
        <v>629.55</v>
      </c>
      <c r="K277" s="36" t="e">
        <f ca="1" t="array" ref="K277">_xlfn.STOCKHISTORY(B277,TODAY()-$K$1,TODAY()-$K$1,0,0,1)</f>
        <v>#NAME?</v>
      </c>
      <c r="L277" s="37" t="e">
        <f ca="1" t="shared" si="13"/>
        <v>#NAME?</v>
      </c>
    </row>
    <row r="278" hidden="1" customHeight="1" spans="1:12">
      <c r="A278" s="9">
        <f t="shared" si="14"/>
        <v>277</v>
      </c>
      <c r="B278" s="9" t="s">
        <v>291</v>
      </c>
      <c r="D278" s="9">
        <v>0</v>
      </c>
      <c r="E278" s="9">
        <f>COUNTIFS(各大指数成分股!P:P,B278)</f>
        <v>1</v>
      </c>
      <c r="G278" s="9">
        <f t="shared" si="12"/>
        <v>1</v>
      </c>
      <c r="H278" s="35">
        <f>SUMIFS(成交额!$C:$C,成交额!$B:$B,$B278)</f>
        <v>0</v>
      </c>
      <c r="I278" s="9">
        <f>SUMIFS(成交额!L:L,成交额!I:I,B278)</f>
        <v>1</v>
      </c>
      <c r="J278" s="9">
        <v>368.52</v>
      </c>
      <c r="K278" s="36" t="e">
        <f ca="1" t="array" ref="K278">_xlfn.STOCKHISTORY(B278,TODAY()-$K$1,TODAY()-$K$1,0,0,1)</f>
        <v>#NAME?</v>
      </c>
      <c r="L278" s="37" t="e">
        <f ca="1" t="shared" si="13"/>
        <v>#NAME?</v>
      </c>
    </row>
    <row r="279" hidden="1" customHeight="1" spans="1:12">
      <c r="A279" s="9">
        <f t="shared" si="14"/>
        <v>278</v>
      </c>
      <c r="B279" s="9" t="s">
        <v>292</v>
      </c>
      <c r="D279" s="9">
        <v>0</v>
      </c>
      <c r="E279" s="9">
        <f>COUNTIFS(各大指数成分股!P:P,B279)</f>
        <v>1</v>
      </c>
      <c r="G279" s="9">
        <f t="shared" si="12"/>
        <v>1</v>
      </c>
      <c r="H279" s="35">
        <f>SUMIFS(成交额!$C:$C,成交额!$B:$B,$B279)</f>
        <v>0</v>
      </c>
      <c r="I279" s="9">
        <f>SUMIFS(成交额!L:L,成交额!I:I,B279)</f>
        <v>1</v>
      </c>
      <c r="J279" s="9">
        <v>713.92</v>
      </c>
      <c r="K279" s="36" t="e">
        <f ca="1" t="array" ref="K279">_xlfn.STOCKHISTORY(B279,TODAY()-$K$1,TODAY()-$K$1,0,0,1)</f>
        <v>#NAME?</v>
      </c>
      <c r="L279" s="37" t="e">
        <f ca="1" t="shared" si="13"/>
        <v>#NAME?</v>
      </c>
    </row>
    <row r="280" hidden="1" customHeight="1" spans="1:12">
      <c r="A280" s="9">
        <f t="shared" si="14"/>
        <v>279</v>
      </c>
      <c r="B280" s="9" t="s">
        <v>293</v>
      </c>
      <c r="D280" s="9">
        <v>0</v>
      </c>
      <c r="E280" s="9">
        <f>COUNTIFS(各大指数成分股!P:P,B280)</f>
        <v>1</v>
      </c>
      <c r="G280" s="9">
        <f t="shared" si="12"/>
        <v>1</v>
      </c>
      <c r="H280" s="35">
        <f>SUMIFS(成交额!$C:$C,成交额!$B:$B,$B280)</f>
        <v>0</v>
      </c>
      <c r="I280" s="9">
        <f>SUMIFS(成交额!L:L,成交额!I:I,B280)</f>
        <v>1</v>
      </c>
      <c r="J280" s="9">
        <v>311.14</v>
      </c>
      <c r="K280" s="36" t="e">
        <f ca="1" t="array" ref="K280">_xlfn.STOCKHISTORY(B280,TODAY()-$K$1,TODAY()-$K$1,0,0,1)</f>
        <v>#NAME?</v>
      </c>
      <c r="L280" s="37" t="e">
        <f ca="1" t="shared" si="13"/>
        <v>#NAME?</v>
      </c>
    </row>
    <row r="281" hidden="1" customHeight="1" spans="1:12">
      <c r="A281" s="9">
        <f t="shared" si="14"/>
        <v>280</v>
      </c>
      <c r="B281" s="9" t="s">
        <v>294</v>
      </c>
      <c r="D281" s="9">
        <v>0</v>
      </c>
      <c r="E281" s="9">
        <f>COUNTIFS(各大指数成分股!P:P,B281)</f>
        <v>1</v>
      </c>
      <c r="G281" s="9">
        <f t="shared" si="12"/>
        <v>1</v>
      </c>
      <c r="H281" s="35">
        <f>SUMIFS(成交额!$C:$C,成交额!$B:$B,$B281)</f>
        <v>0</v>
      </c>
      <c r="I281" s="9">
        <f>SUMIFS(成交额!L:L,成交额!I:I,B281)</f>
        <v>1</v>
      </c>
      <c r="J281" s="9">
        <v>2248.11</v>
      </c>
      <c r="K281" s="36" t="e">
        <f ca="1" t="array" ref="K281">_xlfn.STOCKHISTORY(B281,TODAY()-$K$1,TODAY()-$K$1,0,0,1)</f>
        <v>#NAME?</v>
      </c>
      <c r="L281" s="37" t="e">
        <f ca="1" t="shared" si="13"/>
        <v>#NAME?</v>
      </c>
    </row>
    <row r="282" hidden="1" customHeight="1" spans="1:12">
      <c r="A282" s="9">
        <f t="shared" si="14"/>
        <v>281</v>
      </c>
      <c r="B282" s="9" t="s">
        <v>295</v>
      </c>
      <c r="D282" s="9">
        <v>0</v>
      </c>
      <c r="E282" s="9">
        <f>COUNTIFS(各大指数成分股!P:P,B282)</f>
        <v>1</v>
      </c>
      <c r="G282" s="9">
        <f t="shared" si="12"/>
        <v>1</v>
      </c>
      <c r="H282" s="35">
        <f>SUMIFS(成交额!$C:$C,成交额!$B:$B,$B282)</f>
        <v>0</v>
      </c>
      <c r="I282" s="9">
        <f>SUMIFS(成交额!L:L,成交额!I:I,B282)</f>
        <v>1</v>
      </c>
      <c r="J282" s="9">
        <v>848.23</v>
      </c>
      <c r="K282" s="36" t="e">
        <f ca="1" t="array" ref="K282">_xlfn.STOCKHISTORY(B282,TODAY()-$K$1,TODAY()-$K$1,0,0,1)</f>
        <v>#NAME?</v>
      </c>
      <c r="L282" s="37" t="e">
        <f ca="1" t="shared" si="13"/>
        <v>#NAME?</v>
      </c>
    </row>
    <row r="283" hidden="1" customHeight="1" spans="1:12">
      <c r="A283" s="9">
        <f t="shared" si="14"/>
        <v>282</v>
      </c>
      <c r="B283" s="9" t="s">
        <v>296</v>
      </c>
      <c r="D283" s="9">
        <v>0</v>
      </c>
      <c r="E283" s="9">
        <f>COUNTIFS(各大指数成分股!P:P,B283)</f>
        <v>1</v>
      </c>
      <c r="G283" s="9">
        <f t="shared" si="12"/>
        <v>1</v>
      </c>
      <c r="H283" s="35">
        <f>SUMIFS(成交额!$C:$C,成交额!$B:$B,$B283)</f>
        <v>0</v>
      </c>
      <c r="I283" s="9">
        <f>SUMIFS(成交额!L:L,成交额!I:I,B283)</f>
        <v>1</v>
      </c>
      <c r="J283" s="9">
        <v>717.58</v>
      </c>
      <c r="K283" s="36" t="e">
        <f ca="1" t="array" ref="K283">_xlfn.STOCKHISTORY(B283,TODAY()-$K$1,TODAY()-$K$1,0,0,1)</f>
        <v>#NAME?</v>
      </c>
      <c r="L283" s="37" t="e">
        <f ca="1" t="shared" si="13"/>
        <v>#NAME?</v>
      </c>
    </row>
    <row r="284" hidden="1" customHeight="1" spans="1:12">
      <c r="A284" s="9">
        <f t="shared" si="14"/>
        <v>283</v>
      </c>
      <c r="B284" s="9" t="s">
        <v>297</v>
      </c>
      <c r="D284" s="9">
        <v>0</v>
      </c>
      <c r="E284" s="9">
        <f>COUNTIFS(各大指数成分股!P:P,B284)</f>
        <v>1</v>
      </c>
      <c r="G284" s="9">
        <f t="shared" si="12"/>
        <v>1</v>
      </c>
      <c r="H284" s="35">
        <f>SUMIFS(成交额!$C:$C,成交额!$B:$B,$B284)</f>
        <v>0</v>
      </c>
      <c r="I284" s="9">
        <f>SUMIFS(成交额!L:L,成交额!I:I,B284)</f>
        <v>1</v>
      </c>
      <c r="J284" s="9">
        <v>1658.64</v>
      </c>
      <c r="K284" s="36" t="e">
        <f ca="1" t="array" ref="K284">_xlfn.STOCKHISTORY(B284,TODAY()-$K$1,TODAY()-$K$1,0,0,1)</f>
        <v>#NAME?</v>
      </c>
      <c r="L284" s="37" t="e">
        <f ca="1" t="shared" si="13"/>
        <v>#NAME?</v>
      </c>
    </row>
    <row r="285" hidden="1" customHeight="1" spans="1:12">
      <c r="A285" s="9">
        <f t="shared" si="14"/>
        <v>284</v>
      </c>
      <c r="B285" s="9" t="s">
        <v>298</v>
      </c>
      <c r="D285" s="9">
        <v>0</v>
      </c>
      <c r="E285" s="9">
        <f>COUNTIFS(各大指数成分股!P:P,B285)</f>
        <v>1</v>
      </c>
      <c r="G285" s="9">
        <f t="shared" si="12"/>
        <v>1</v>
      </c>
      <c r="H285" s="35">
        <f>SUMIFS(成交额!$C:$C,成交额!$B:$B,$B285)</f>
        <v>0</v>
      </c>
      <c r="I285" s="9">
        <f>SUMIFS(成交额!L:L,成交额!I:I,B285)</f>
        <v>1</v>
      </c>
      <c r="J285" s="9">
        <v>194.3</v>
      </c>
      <c r="K285" s="36" t="e">
        <f ca="1" t="array" ref="K285">_xlfn.STOCKHISTORY(B285,TODAY()-$K$1,TODAY()-$K$1,0,0,1)</f>
        <v>#NAME?</v>
      </c>
      <c r="L285" s="37" t="e">
        <f ca="1" t="shared" si="13"/>
        <v>#NAME?</v>
      </c>
    </row>
    <row r="286" hidden="1" customHeight="1" spans="1:12">
      <c r="A286" s="9">
        <f t="shared" si="14"/>
        <v>285</v>
      </c>
      <c r="B286" s="9" t="s">
        <v>299</v>
      </c>
      <c r="D286" s="9">
        <v>0</v>
      </c>
      <c r="E286" s="9">
        <f>COUNTIFS(各大指数成分股!P:P,B286)</f>
        <v>1</v>
      </c>
      <c r="G286" s="9">
        <f t="shared" si="12"/>
        <v>1</v>
      </c>
      <c r="H286" s="35">
        <f>SUMIFS(成交额!$C:$C,成交额!$B:$B,$B286)</f>
        <v>0</v>
      </c>
      <c r="I286" s="9">
        <f>SUMIFS(成交额!L:L,成交额!I:I,B286)</f>
        <v>1</v>
      </c>
      <c r="J286" s="9">
        <v>377.84</v>
      </c>
      <c r="K286" s="36" t="e">
        <f ca="1" t="array" ref="K286">_xlfn.STOCKHISTORY(B286,TODAY()-$K$1,TODAY()-$K$1,0,0,1)</f>
        <v>#NAME?</v>
      </c>
      <c r="L286" s="37" t="e">
        <f ca="1" t="shared" si="13"/>
        <v>#NAME?</v>
      </c>
    </row>
    <row r="287" hidden="1" customHeight="1" spans="1:12">
      <c r="A287" s="9">
        <f t="shared" si="14"/>
        <v>286</v>
      </c>
      <c r="B287" s="9" t="s">
        <v>300</v>
      </c>
      <c r="D287" s="9">
        <v>0</v>
      </c>
      <c r="E287" s="9">
        <f>COUNTIFS(各大指数成分股!P:P,B287)</f>
        <v>1</v>
      </c>
      <c r="G287" s="9">
        <f t="shared" si="12"/>
        <v>1</v>
      </c>
      <c r="H287" s="35">
        <f>SUMIFS(成交额!$C:$C,成交额!$B:$B,$B287)</f>
        <v>0</v>
      </c>
      <c r="I287" s="9">
        <f>SUMIFS(成交额!L:L,成交额!I:I,B287)</f>
        <v>1</v>
      </c>
      <c r="J287" s="9">
        <v>150.61</v>
      </c>
      <c r="K287" s="36" t="e">
        <f ca="1" t="array" ref="K287">_xlfn.STOCKHISTORY(B287,TODAY()-$K$1,TODAY()-$K$1,0,0,1)</f>
        <v>#NAME?</v>
      </c>
      <c r="L287" s="37" t="e">
        <f ca="1" t="shared" si="13"/>
        <v>#NAME?</v>
      </c>
    </row>
    <row r="288" hidden="1" customHeight="1" spans="1:12">
      <c r="A288" s="9">
        <f t="shared" si="14"/>
        <v>287</v>
      </c>
      <c r="B288" s="9" t="s">
        <v>301</v>
      </c>
      <c r="D288" s="9">
        <v>0</v>
      </c>
      <c r="E288" s="9">
        <f>COUNTIFS(各大指数成分股!P:P,B288)</f>
        <v>1</v>
      </c>
      <c r="G288" s="9">
        <f t="shared" si="12"/>
        <v>1</v>
      </c>
      <c r="H288" s="35">
        <f>SUMIFS(成交额!$C:$C,成交额!$B:$B,$B288)</f>
        <v>0</v>
      </c>
      <c r="I288" s="9">
        <f>SUMIFS(成交额!L:L,成交额!I:I,B288)</f>
        <v>1</v>
      </c>
      <c r="J288" s="9">
        <v>222.6</v>
      </c>
      <c r="K288" s="36" t="e">
        <f ca="1" t="array" ref="K288">_xlfn.STOCKHISTORY(B288,TODAY()-$K$1,TODAY()-$K$1,0,0,1)</f>
        <v>#NAME?</v>
      </c>
      <c r="L288" s="37" t="e">
        <f ca="1" t="shared" si="13"/>
        <v>#NAME?</v>
      </c>
    </row>
    <row r="289" hidden="1" customHeight="1" spans="1:12">
      <c r="A289" s="9">
        <f t="shared" si="14"/>
        <v>288</v>
      </c>
      <c r="B289" s="9" t="s">
        <v>302</v>
      </c>
      <c r="D289" s="9">
        <v>0</v>
      </c>
      <c r="E289" s="9">
        <f>COUNTIFS(各大指数成分股!P:P,B289)</f>
        <v>1</v>
      </c>
      <c r="G289" s="9">
        <f t="shared" si="12"/>
        <v>1</v>
      </c>
      <c r="H289" s="35">
        <f>SUMIFS(成交额!$C:$C,成交额!$B:$B,$B289)</f>
        <v>0</v>
      </c>
      <c r="I289" s="9">
        <f>SUMIFS(成交额!L:L,成交额!I:I,B289)</f>
        <v>1</v>
      </c>
      <c r="J289" s="9">
        <v>489.05</v>
      </c>
      <c r="K289" s="36" t="e">
        <f ca="1" t="array" ref="K289">_xlfn.STOCKHISTORY(B289,TODAY()-$K$1,TODAY()-$K$1,0,0,1)</f>
        <v>#NAME?</v>
      </c>
      <c r="L289" s="37" t="e">
        <f ca="1" t="shared" si="13"/>
        <v>#NAME?</v>
      </c>
    </row>
    <row r="290" hidden="1" customHeight="1" spans="1:12">
      <c r="A290" s="9">
        <f t="shared" si="14"/>
        <v>289</v>
      </c>
      <c r="B290" s="9" t="s">
        <v>303</v>
      </c>
      <c r="D290" s="9">
        <v>0</v>
      </c>
      <c r="E290" s="9">
        <f>COUNTIFS(各大指数成分股!P:P,B290)</f>
        <v>1</v>
      </c>
      <c r="G290" s="9">
        <f t="shared" si="12"/>
        <v>1</v>
      </c>
      <c r="H290" s="35">
        <f>SUMIFS(成交额!$C:$C,成交额!$B:$B,$B290)</f>
        <v>0</v>
      </c>
      <c r="I290" s="9">
        <f>SUMIFS(成交额!L:L,成交额!I:I,B290)</f>
        <v>1</v>
      </c>
      <c r="J290" s="9">
        <v>308.97</v>
      </c>
      <c r="K290" s="36" t="e">
        <f ca="1" t="array" ref="K290">_xlfn.STOCKHISTORY(B290,TODAY()-$K$1,TODAY()-$K$1,0,0,1)</f>
        <v>#NAME?</v>
      </c>
      <c r="L290" s="37" t="e">
        <f ca="1" t="shared" si="13"/>
        <v>#NAME?</v>
      </c>
    </row>
    <row r="291" hidden="1" customHeight="1" spans="1:12">
      <c r="A291" s="9">
        <f t="shared" si="14"/>
        <v>290</v>
      </c>
      <c r="B291" s="9" t="s">
        <v>304</v>
      </c>
      <c r="D291" s="9">
        <v>0</v>
      </c>
      <c r="E291" s="9">
        <f>COUNTIFS(各大指数成分股!P:P,B291)</f>
        <v>1</v>
      </c>
      <c r="G291" s="9">
        <f t="shared" si="12"/>
        <v>1</v>
      </c>
      <c r="H291" s="35">
        <f>SUMIFS(成交额!$C:$C,成交额!$B:$B,$B291)</f>
        <v>0</v>
      </c>
      <c r="I291" s="9">
        <f>SUMIFS(成交额!L:L,成交额!I:I,B291)</f>
        <v>1</v>
      </c>
      <c r="J291" s="9">
        <v>321.07</v>
      </c>
      <c r="K291" s="36" t="e">
        <f ca="1" t="array" ref="K291">_xlfn.STOCKHISTORY(B291,TODAY()-$K$1,TODAY()-$K$1,0,0,1)</f>
        <v>#NAME?</v>
      </c>
      <c r="L291" s="37" t="e">
        <f ca="1" t="shared" si="13"/>
        <v>#NAME?</v>
      </c>
    </row>
    <row r="292" hidden="1" customHeight="1" spans="1:12">
      <c r="A292" s="9">
        <f t="shared" si="14"/>
        <v>291</v>
      </c>
      <c r="B292" s="9" t="s">
        <v>305</v>
      </c>
      <c r="D292" s="9">
        <v>0</v>
      </c>
      <c r="E292" s="9">
        <f>COUNTIFS(各大指数成分股!P:P,B292)</f>
        <v>1</v>
      </c>
      <c r="G292" s="9">
        <f t="shared" si="12"/>
        <v>1</v>
      </c>
      <c r="H292" s="35">
        <f>SUMIFS(成交额!$C:$C,成交额!$B:$B,$B292)</f>
        <v>0</v>
      </c>
      <c r="I292" s="9">
        <f>SUMIFS(成交额!L:L,成交额!I:I,B292)</f>
        <v>1</v>
      </c>
      <c r="J292" s="9">
        <v>364.31</v>
      </c>
      <c r="K292" s="36" t="e">
        <f ca="1" t="array" ref="K292">_xlfn.STOCKHISTORY(B292,TODAY()-$K$1,TODAY()-$K$1,0,0,1)</f>
        <v>#NAME?</v>
      </c>
      <c r="L292" s="37" t="e">
        <f ca="1" t="shared" si="13"/>
        <v>#NAME?</v>
      </c>
    </row>
    <row r="293" hidden="1" customHeight="1" spans="1:12">
      <c r="A293" s="9">
        <f t="shared" si="14"/>
        <v>292</v>
      </c>
      <c r="B293" s="9" t="s">
        <v>306</v>
      </c>
      <c r="D293" s="9">
        <v>0</v>
      </c>
      <c r="E293" s="9">
        <f>COUNTIFS(各大指数成分股!P:P,B293)</f>
        <v>1</v>
      </c>
      <c r="G293" s="9">
        <f t="shared" si="12"/>
        <v>1</v>
      </c>
      <c r="H293" s="35">
        <f>SUMIFS(成交额!$C:$C,成交额!$B:$B,$B293)</f>
        <v>0</v>
      </c>
      <c r="I293" s="9">
        <f>SUMIFS(成交额!L:L,成交额!I:I,B293)</f>
        <v>1</v>
      </c>
      <c r="J293" s="9">
        <v>1640.01</v>
      </c>
      <c r="K293" s="36" t="e">
        <f ca="1" t="array" ref="K293">_xlfn.STOCKHISTORY(B293,TODAY()-$K$1,TODAY()-$K$1,0,0,1)</f>
        <v>#NAME?</v>
      </c>
      <c r="L293" s="37" t="e">
        <f ca="1" t="shared" si="13"/>
        <v>#NAME?</v>
      </c>
    </row>
    <row r="294" hidden="1" customHeight="1" spans="1:12">
      <c r="A294" s="9">
        <f t="shared" si="14"/>
        <v>293</v>
      </c>
      <c r="B294" s="9" t="s">
        <v>307</v>
      </c>
      <c r="D294" s="9">
        <v>0</v>
      </c>
      <c r="E294" s="9">
        <f>COUNTIFS(各大指数成分股!P:P,B294)</f>
        <v>1</v>
      </c>
      <c r="G294" s="9">
        <f t="shared" si="12"/>
        <v>1</v>
      </c>
      <c r="H294" s="35">
        <f>SUMIFS(成交额!$C:$C,成交额!$B:$B,$B294)</f>
        <v>0</v>
      </c>
      <c r="I294" s="9">
        <f>SUMIFS(成交额!L:L,成交额!I:I,B294)</f>
        <v>1</v>
      </c>
      <c r="J294" s="9">
        <v>352.27</v>
      </c>
      <c r="K294" s="36" t="e">
        <f ca="1" t="array" ref="K294">_xlfn.STOCKHISTORY(B294,TODAY()-$K$1,TODAY()-$K$1,0,0,1)</f>
        <v>#NAME?</v>
      </c>
      <c r="L294" s="37" t="e">
        <f ca="1" t="shared" si="13"/>
        <v>#NAME?</v>
      </c>
    </row>
    <row r="295" hidden="1" customHeight="1" spans="1:12">
      <c r="A295" s="9">
        <f t="shared" si="14"/>
        <v>294</v>
      </c>
      <c r="B295" s="9" t="s">
        <v>308</v>
      </c>
      <c r="D295" s="9">
        <v>0</v>
      </c>
      <c r="E295" s="9">
        <f>COUNTIFS(各大指数成分股!P:P,B295)</f>
        <v>1</v>
      </c>
      <c r="G295" s="9">
        <f t="shared" si="12"/>
        <v>1</v>
      </c>
      <c r="H295" s="35">
        <f>SUMIFS(成交额!$C:$C,成交额!$B:$B,$B295)</f>
        <v>0</v>
      </c>
      <c r="I295" s="9">
        <f>SUMIFS(成交额!L:L,成交额!I:I,B295)</f>
        <v>1</v>
      </c>
      <c r="J295" s="9">
        <v>562.6</v>
      </c>
      <c r="K295" s="36" t="e">
        <f ca="1" t="array" ref="K295">_xlfn.STOCKHISTORY(B295,TODAY()-$K$1,TODAY()-$K$1,0,0,1)</f>
        <v>#NAME?</v>
      </c>
      <c r="L295" s="37" t="e">
        <f ca="1" t="shared" si="13"/>
        <v>#NAME?</v>
      </c>
    </row>
    <row r="296" hidden="1" customHeight="1" spans="1:12">
      <c r="A296" s="9">
        <f t="shared" si="14"/>
        <v>295</v>
      </c>
      <c r="B296" s="9" t="s">
        <v>309</v>
      </c>
      <c r="D296" s="9">
        <v>0</v>
      </c>
      <c r="E296" s="9">
        <f>COUNTIFS(各大指数成分股!P:P,B296)</f>
        <v>1</v>
      </c>
      <c r="G296" s="9">
        <f t="shared" si="12"/>
        <v>1</v>
      </c>
      <c r="H296" s="35">
        <f>SUMIFS(成交额!$C:$C,成交额!$B:$B,$B296)</f>
        <v>0</v>
      </c>
      <c r="I296" s="9">
        <f>SUMIFS(成交额!L:L,成交额!I:I,B296)</f>
        <v>1</v>
      </c>
      <c r="J296" s="9">
        <v>578.79</v>
      </c>
      <c r="K296" s="36" t="e">
        <f ca="1" t="array" ref="K296">_xlfn.STOCKHISTORY(B296,TODAY()-$K$1,TODAY()-$K$1,0,0,1)</f>
        <v>#NAME?</v>
      </c>
      <c r="L296" s="37" t="e">
        <f ca="1" t="shared" si="13"/>
        <v>#NAME?</v>
      </c>
    </row>
    <row r="297" hidden="1" customHeight="1" spans="1:12">
      <c r="A297" s="9">
        <f t="shared" si="14"/>
        <v>296</v>
      </c>
      <c r="B297" s="9" t="s">
        <v>310</v>
      </c>
      <c r="D297" s="9">
        <v>0</v>
      </c>
      <c r="E297" s="9">
        <f>COUNTIFS(各大指数成分股!P:P,B297)</f>
        <v>0</v>
      </c>
      <c r="F297" s="9">
        <v>1</v>
      </c>
      <c r="G297" s="9">
        <f t="shared" si="12"/>
        <v>1</v>
      </c>
      <c r="H297" s="35">
        <f>SUMIFS(成交额!$C:$C,成交额!$B:$B,$B297)</f>
        <v>0</v>
      </c>
      <c r="I297" s="9">
        <f>SUMIFS(成交额!L:L,成交额!I:I,B297)</f>
        <v>1</v>
      </c>
      <c r="J297" s="9">
        <v>1368.06</v>
      </c>
      <c r="K297" s="36" t="e">
        <f ca="1" t="array" ref="K297">_xlfn.STOCKHISTORY(B297,TODAY()-$K$1,TODAY()-$K$1,0,0,1)</f>
        <v>#NAME?</v>
      </c>
      <c r="L297" s="37" t="e">
        <f ca="1" t="shared" si="13"/>
        <v>#NAME?</v>
      </c>
    </row>
    <row r="298" hidden="1" customHeight="1" spans="1:12">
      <c r="A298" s="9">
        <f t="shared" si="14"/>
        <v>297</v>
      </c>
      <c r="B298" s="9" t="s">
        <v>311</v>
      </c>
      <c r="D298" s="9">
        <v>0</v>
      </c>
      <c r="E298" s="9">
        <f>COUNTIFS(各大指数成分股!P:P,B298)</f>
        <v>1</v>
      </c>
      <c r="G298" s="9">
        <f t="shared" si="12"/>
        <v>1</v>
      </c>
      <c r="H298" s="35">
        <f>SUMIFS(成交额!$C:$C,成交额!$B:$B,$B298)</f>
        <v>0</v>
      </c>
      <c r="I298" s="9">
        <f>SUMIFS(成交额!L:L,成交额!I:I,B298)</f>
        <v>1</v>
      </c>
      <c r="J298" s="9">
        <v>278.87</v>
      </c>
      <c r="K298" s="36" t="e">
        <f ca="1" t="array" ref="K298">_xlfn.STOCKHISTORY(B298,TODAY()-$K$1,TODAY()-$K$1,0,0,1)</f>
        <v>#NAME?</v>
      </c>
      <c r="L298" s="37" t="e">
        <f ca="1" t="shared" si="13"/>
        <v>#NAME?</v>
      </c>
    </row>
    <row r="299" hidden="1" customHeight="1" spans="1:12">
      <c r="A299" s="9">
        <f t="shared" si="14"/>
        <v>298</v>
      </c>
      <c r="B299" s="9" t="s">
        <v>312</v>
      </c>
      <c r="D299" s="9">
        <v>0</v>
      </c>
      <c r="E299" s="9">
        <f>COUNTIFS(各大指数成分股!P:P,B299)</f>
        <v>1</v>
      </c>
      <c r="G299" s="9">
        <f t="shared" si="12"/>
        <v>1</v>
      </c>
      <c r="H299" s="35">
        <f>SUMIFS(成交额!$C:$C,成交额!$B:$B,$B299)</f>
        <v>0</v>
      </c>
      <c r="I299" s="9">
        <f>SUMIFS(成交额!L:L,成交额!I:I,B299)</f>
        <v>1</v>
      </c>
      <c r="J299" s="9">
        <v>120.62</v>
      </c>
      <c r="K299" s="36" t="e">
        <f ca="1" t="array" ref="K299">_xlfn.STOCKHISTORY(B299,TODAY()-$K$1,TODAY()-$K$1,0,0,1)</f>
        <v>#NAME?</v>
      </c>
      <c r="L299" s="37" t="e">
        <f ca="1" t="shared" si="13"/>
        <v>#NAME?</v>
      </c>
    </row>
    <row r="300" hidden="1" customHeight="1" spans="1:12">
      <c r="A300" s="9">
        <f t="shared" si="14"/>
        <v>299</v>
      </c>
      <c r="B300" s="9" t="s">
        <v>313</v>
      </c>
      <c r="D300" s="9">
        <v>0</v>
      </c>
      <c r="E300" s="9">
        <f>COUNTIFS(各大指数成分股!P:P,B300)</f>
        <v>1</v>
      </c>
      <c r="G300" s="9">
        <f t="shared" si="12"/>
        <v>1</v>
      </c>
      <c r="H300" s="35">
        <f>SUMIFS(成交额!$C:$C,成交额!$B:$B,$B300)</f>
        <v>0</v>
      </c>
      <c r="I300" s="9">
        <f>SUMIFS(成交额!L:L,成交额!I:I,B300)</f>
        <v>1</v>
      </c>
      <c r="J300" s="9">
        <v>518.8</v>
      </c>
      <c r="K300" s="36" t="e">
        <f ca="1" t="array" ref="K300">_xlfn.STOCKHISTORY(B300,TODAY()-$K$1,TODAY()-$K$1,0,0,1)</f>
        <v>#NAME?</v>
      </c>
      <c r="L300" s="37" t="e">
        <f ca="1" t="shared" si="13"/>
        <v>#NAME?</v>
      </c>
    </row>
    <row r="301" hidden="1" customHeight="1" spans="1:12">
      <c r="A301" s="9">
        <f t="shared" si="14"/>
        <v>300</v>
      </c>
      <c r="B301" s="9" t="s">
        <v>314</v>
      </c>
      <c r="D301" s="9">
        <v>-1</v>
      </c>
      <c r="E301" s="9">
        <f>COUNTIFS(各大指数成分股!P:P,B301)</f>
        <v>1</v>
      </c>
      <c r="G301" s="9">
        <f t="shared" si="12"/>
        <v>1</v>
      </c>
      <c r="H301" s="35">
        <f>SUMIFS(成交额!$C:$C,成交额!$B:$B,$B301)</f>
        <v>0</v>
      </c>
      <c r="I301" s="9">
        <f>SUMIFS(成交额!L:L,成交额!I:I,B301)</f>
        <v>1</v>
      </c>
      <c r="J301" s="9">
        <v>139.62</v>
      </c>
      <c r="K301" s="36" t="e">
        <f ca="1" t="array" ref="K301">_xlfn.STOCKHISTORY(B301,TODAY()-$K$1,TODAY()-$K$1,0,0,1)</f>
        <v>#NAME?</v>
      </c>
      <c r="L301" s="37" t="e">
        <f ca="1" t="shared" si="13"/>
        <v>#NAME?</v>
      </c>
    </row>
    <row r="302" hidden="1" customHeight="1" spans="1:12">
      <c r="A302" s="9">
        <f t="shared" si="14"/>
        <v>301</v>
      </c>
      <c r="B302" s="9" t="s">
        <v>315</v>
      </c>
      <c r="C302" s="9" t="s">
        <v>316</v>
      </c>
      <c r="D302" s="9">
        <v>0</v>
      </c>
      <c r="E302" s="9">
        <f>COUNTIFS(各大指数成分股!P:P,B302)</f>
        <v>0</v>
      </c>
      <c r="G302" s="9">
        <f t="shared" si="12"/>
        <v>1</v>
      </c>
      <c r="H302" s="35">
        <f>SUMIFS(成交额!$C:$C,成交额!$B:$B,$B302)</f>
        <v>2541.52690199025</v>
      </c>
      <c r="I302" s="9">
        <v>1</v>
      </c>
      <c r="J302" s="9">
        <v>350.1</v>
      </c>
      <c r="K302" s="36" t="e">
        <f ca="1" t="array" ref="K302">_xlfn.STOCKHISTORY(B302,TODAY()-$K$1,TODAY()-$K$1,0,0,1)</f>
        <v>#NAME?</v>
      </c>
      <c r="L302" s="37" t="e">
        <f ca="1" t="shared" si="13"/>
        <v>#NAME?</v>
      </c>
    </row>
    <row r="303" hidden="1" customHeight="1" spans="1:12">
      <c r="A303" s="9">
        <f t="shared" si="14"/>
        <v>302</v>
      </c>
      <c r="B303" s="9" t="s">
        <v>317</v>
      </c>
      <c r="C303" s="9" t="s">
        <v>316</v>
      </c>
      <c r="D303" s="9">
        <v>0</v>
      </c>
      <c r="E303" s="9">
        <f>COUNTIFS(各大指数成分股!P:P,B303)</f>
        <v>0</v>
      </c>
      <c r="G303" s="9">
        <f t="shared" si="12"/>
        <v>1</v>
      </c>
      <c r="H303" s="35">
        <f>SUMIFS(成交额!$C:$C,成交额!$B:$B,$B303)</f>
        <v>1236.2523662029</v>
      </c>
      <c r="I303" s="9">
        <v>1</v>
      </c>
      <c r="J303" s="9">
        <v>218.34</v>
      </c>
      <c r="K303" s="36" t="e">
        <f ca="1" t="array" ref="K303">_xlfn.STOCKHISTORY(B303,TODAY()-$K$1,TODAY()-$K$1,0,0,1)</f>
        <v>#NAME?</v>
      </c>
      <c r="L303" s="37" t="e">
        <f ca="1" t="shared" si="13"/>
        <v>#NAME?</v>
      </c>
    </row>
    <row r="304" hidden="1" customHeight="1" spans="1:12">
      <c r="A304" s="9">
        <f t="shared" si="14"/>
        <v>303</v>
      </c>
      <c r="B304" s="9" t="s">
        <v>318</v>
      </c>
      <c r="D304" s="9">
        <v>0</v>
      </c>
      <c r="E304" s="9">
        <f>COUNTIFS(各大指数成分股!P:P,B304)</f>
        <v>0</v>
      </c>
      <c r="F304" s="9">
        <v>1</v>
      </c>
      <c r="G304" s="9">
        <f t="shared" si="12"/>
        <v>1</v>
      </c>
      <c r="H304" s="35">
        <f>SUMIFS(成交额!$C:$C,成交额!$B:$B,$B304)</f>
        <v>164.75792707875</v>
      </c>
      <c r="I304" s="9">
        <v>1</v>
      </c>
      <c r="J304" s="9">
        <v>64.71</v>
      </c>
      <c r="K304" s="36" t="e">
        <f ca="1" t="array" ref="K304">_xlfn.STOCKHISTORY(B304,TODAY()-$K$1,TODAY()-$K$1,0,0,1)</f>
        <v>#NAME?</v>
      </c>
      <c r="L304" s="37" t="e">
        <f ca="1" t="shared" si="13"/>
        <v>#NAME?</v>
      </c>
    </row>
    <row r="305" hidden="1" customHeight="1" spans="1:12">
      <c r="A305" s="9">
        <f t="shared" si="14"/>
        <v>304</v>
      </c>
      <c r="B305" s="9" t="s">
        <v>319</v>
      </c>
      <c r="D305" s="9">
        <v>0</v>
      </c>
      <c r="E305" s="9">
        <f>COUNTIFS(各大指数成分股!P:P,B305)</f>
        <v>0</v>
      </c>
      <c r="F305" s="9">
        <v>1</v>
      </c>
      <c r="G305" s="9">
        <f t="shared" si="12"/>
        <v>1</v>
      </c>
      <c r="H305" s="35">
        <f>SUMIFS(成交额!$C:$C,成交额!$B:$B,$B305)</f>
        <v>154.36431905775</v>
      </c>
      <c r="I305" s="9">
        <f>SUMIFS(成交额!L:L,成交额!I:I,B305)</f>
        <v>0</v>
      </c>
      <c r="J305" s="9">
        <v>170.34</v>
      </c>
      <c r="K305" s="36" t="e">
        <f ca="1" t="array" ref="K305">_xlfn.STOCKHISTORY(B305,TODAY()-$K$1,TODAY()-$K$1,0,0,1)</f>
        <v>#NAME?</v>
      </c>
      <c r="L305" s="37" t="e">
        <f ca="1" t="shared" si="13"/>
        <v>#NAME?</v>
      </c>
    </row>
    <row r="306" hidden="1" customHeight="1" spans="1:12">
      <c r="A306" s="9">
        <f t="shared" si="14"/>
        <v>305</v>
      </c>
      <c r="B306" s="9" t="s">
        <v>320</v>
      </c>
      <c r="D306" s="9">
        <v>0</v>
      </c>
      <c r="E306" s="9">
        <f>COUNTIFS(各大指数成分股!P:P,B306)</f>
        <v>1</v>
      </c>
      <c r="G306" s="9">
        <f t="shared" si="12"/>
        <v>1</v>
      </c>
      <c r="H306" s="35">
        <f>SUMIFS(成交额!$C:$C,成交额!$B:$B,$B306)</f>
        <v>107.03267174552</v>
      </c>
      <c r="I306" s="9">
        <f>SUMIFS(成交额!L:L,成交额!I:I,B306)</f>
        <v>0</v>
      </c>
      <c r="J306" s="9">
        <v>221.93</v>
      </c>
      <c r="K306" s="36" t="e">
        <f ca="1" t="array" ref="K306">_xlfn.STOCKHISTORY(B306,TODAY()-$K$1,TODAY()-$K$1,0,0,1)</f>
        <v>#NAME?</v>
      </c>
      <c r="L306" s="37" t="e">
        <f ca="1" t="shared" si="13"/>
        <v>#NAME?</v>
      </c>
    </row>
    <row r="307" hidden="1" customHeight="1" spans="1:12">
      <c r="A307" s="9">
        <f t="shared" si="14"/>
        <v>306</v>
      </c>
      <c r="B307" s="9" t="s">
        <v>321</v>
      </c>
      <c r="D307" s="9">
        <v>0</v>
      </c>
      <c r="E307" s="9">
        <f>COUNTIFS(各大指数成分股!P:P,B307)</f>
        <v>0</v>
      </c>
      <c r="F307" s="9">
        <v>1</v>
      </c>
      <c r="G307" s="9">
        <f t="shared" si="12"/>
        <v>1</v>
      </c>
      <c r="H307" s="35">
        <f>SUMIFS(成交额!$C:$C,成交额!$B:$B,$B307)</f>
        <v>106.952699948625</v>
      </c>
      <c r="I307" s="9">
        <f>SUMIFS(成交额!L:L,成交额!I:I,B307)</f>
        <v>0</v>
      </c>
      <c r="J307" s="9">
        <v>90.12</v>
      </c>
      <c r="K307" s="36" t="e">
        <f ca="1" t="array" ref="K307">_xlfn.STOCKHISTORY(B307,TODAY()-$K$1,TODAY()-$K$1,0,0,1)</f>
        <v>#NAME?</v>
      </c>
      <c r="L307" s="37" t="e">
        <f ca="1" t="shared" si="13"/>
        <v>#NAME?</v>
      </c>
    </row>
    <row r="308" hidden="1" customHeight="1" spans="1:12">
      <c r="A308" s="9">
        <f t="shared" si="14"/>
        <v>307</v>
      </c>
      <c r="B308" s="9" t="s">
        <v>322</v>
      </c>
      <c r="D308" s="9">
        <v>0</v>
      </c>
      <c r="E308" s="9">
        <f>COUNTIFS(各大指数成分股!P:P,B308)</f>
        <v>1</v>
      </c>
      <c r="G308" s="9">
        <f t="shared" si="12"/>
        <v>1</v>
      </c>
      <c r="H308" s="35">
        <f>SUMIFS(成交额!$C:$C,成交额!$B:$B,$B308)</f>
        <v>94.6853544878625</v>
      </c>
      <c r="I308" s="9">
        <f>SUMIFS(成交额!L:L,成交额!I:I,B308)</f>
        <v>0</v>
      </c>
      <c r="J308" s="9">
        <v>244.86</v>
      </c>
      <c r="K308" s="36" t="e">
        <f ca="1" t="array" ref="K308">_xlfn.STOCKHISTORY(B308,TODAY()-$K$1,TODAY()-$K$1,0,0,1)</f>
        <v>#NAME?</v>
      </c>
      <c r="L308" s="37" t="e">
        <f ca="1" t="shared" si="13"/>
        <v>#NAME?</v>
      </c>
    </row>
    <row r="309" hidden="1" customHeight="1" spans="1:12">
      <c r="A309" s="9">
        <f t="shared" si="14"/>
        <v>308</v>
      </c>
      <c r="B309" s="9" t="s">
        <v>323</v>
      </c>
      <c r="D309" s="9">
        <v>0</v>
      </c>
      <c r="E309" s="9">
        <f>COUNTIFS(各大指数成分股!P:P,B309)</f>
        <v>1</v>
      </c>
      <c r="G309" s="9">
        <f t="shared" si="12"/>
        <v>1</v>
      </c>
      <c r="H309" s="35">
        <f>SUMIFS(成交额!$C:$C,成交额!$B:$B,$B309)</f>
        <v>93.1581243335795</v>
      </c>
      <c r="I309" s="9">
        <f>SUMIFS(成交额!L:L,成交额!I:I,B309)</f>
        <v>0</v>
      </c>
      <c r="J309" s="9">
        <v>68.61</v>
      </c>
      <c r="K309" s="36" t="e">
        <f ca="1" t="array" ref="K309">_xlfn.STOCKHISTORY(B309,TODAY()-$K$1,TODAY()-$K$1,0,0,1)</f>
        <v>#NAME?</v>
      </c>
      <c r="L309" s="37" t="e">
        <f ca="1" t="shared" si="13"/>
        <v>#NAME?</v>
      </c>
    </row>
    <row r="310" hidden="1" customHeight="1" spans="1:12">
      <c r="A310" s="9">
        <f t="shared" si="14"/>
        <v>309</v>
      </c>
      <c r="B310" s="9" t="s">
        <v>324</v>
      </c>
      <c r="D310" s="9">
        <v>0</v>
      </c>
      <c r="E310" s="9">
        <f>COUNTIFS(各大指数成分股!P:P,B310)</f>
        <v>1</v>
      </c>
      <c r="G310" s="9">
        <f t="shared" si="12"/>
        <v>1</v>
      </c>
      <c r="H310" s="35">
        <f>SUMIFS(成交额!$C:$C,成交额!$B:$B,$B310)</f>
        <v>92.76769910955</v>
      </c>
      <c r="I310" s="9">
        <f>SUMIFS(成交额!L:L,成交额!I:I,B310)</f>
        <v>0</v>
      </c>
      <c r="J310" s="9">
        <v>293.52</v>
      </c>
      <c r="K310" s="36" t="e">
        <f ca="1" t="array" ref="K310">_xlfn.STOCKHISTORY(B310,TODAY()-$K$1,TODAY()-$K$1,0,0,1)</f>
        <v>#NAME?</v>
      </c>
      <c r="L310" s="37" t="e">
        <f ca="1" t="shared" si="13"/>
        <v>#NAME?</v>
      </c>
    </row>
    <row r="311" hidden="1" customHeight="1" spans="1:12">
      <c r="A311" s="9">
        <f t="shared" si="14"/>
        <v>310</v>
      </c>
      <c r="B311" s="9" t="s">
        <v>325</v>
      </c>
      <c r="D311" s="9">
        <v>0</v>
      </c>
      <c r="E311" s="9">
        <f>COUNTIFS(各大指数成分股!P:P,B311)</f>
        <v>1</v>
      </c>
      <c r="G311" s="9">
        <f t="shared" si="12"/>
        <v>1</v>
      </c>
      <c r="H311" s="35">
        <f>SUMIFS(成交额!$C:$C,成交额!$B:$B,$B311)</f>
        <v>91.7864862096</v>
      </c>
      <c r="I311" s="9">
        <f>SUMIFS(成交额!L:L,成交额!I:I,B311)</f>
        <v>0</v>
      </c>
      <c r="J311" s="9">
        <v>148.33</v>
      </c>
      <c r="K311" s="36" t="e">
        <f ca="1" t="array" ref="K311">_xlfn.STOCKHISTORY(B311,TODAY()-$K$1,TODAY()-$K$1,0,0,1)</f>
        <v>#NAME?</v>
      </c>
      <c r="L311" s="37" t="e">
        <f ca="1" t="shared" si="13"/>
        <v>#NAME?</v>
      </c>
    </row>
    <row r="312" hidden="1" customHeight="1" spans="1:12">
      <c r="A312" s="9">
        <f t="shared" si="14"/>
        <v>311</v>
      </c>
      <c r="B312" s="9" t="s">
        <v>326</v>
      </c>
      <c r="D312" s="9">
        <v>-1</v>
      </c>
      <c r="E312" s="9">
        <f>COUNTIFS(各大指数成分股!P:P,B312)</f>
        <v>1</v>
      </c>
      <c r="G312" s="9">
        <f t="shared" si="12"/>
        <v>1</v>
      </c>
      <c r="H312" s="35">
        <f>SUMIFS(成交额!$C:$C,成交额!$B:$B,$B312)</f>
        <v>90.83679233715</v>
      </c>
      <c r="I312" s="9">
        <f>SUMIFS(成交额!L:L,成交额!I:I,B312)</f>
        <v>0</v>
      </c>
      <c r="J312" s="9">
        <v>227.92</v>
      </c>
      <c r="K312" s="36" t="e">
        <f ca="1" t="array" ref="K312">_xlfn.STOCKHISTORY(B312,TODAY()-$K$1,TODAY()-$K$1,0,0,1)</f>
        <v>#NAME?</v>
      </c>
      <c r="L312" s="37" t="e">
        <f ca="1" t="shared" si="13"/>
        <v>#NAME?</v>
      </c>
    </row>
    <row r="313" hidden="1" customHeight="1" spans="1:12">
      <c r="A313" s="9">
        <f t="shared" si="14"/>
        <v>312</v>
      </c>
      <c r="B313" s="9" t="s">
        <v>327</v>
      </c>
      <c r="D313" s="9">
        <v>0</v>
      </c>
      <c r="E313" s="9">
        <f>COUNTIFS(各大指数成分股!P:P,B313)</f>
        <v>1</v>
      </c>
      <c r="G313" s="9">
        <f t="shared" si="12"/>
        <v>1</v>
      </c>
      <c r="H313" s="35">
        <f>SUMIFS(成交额!$C:$C,成交额!$B:$B,$B313)</f>
        <v>88.64113084895</v>
      </c>
      <c r="I313" s="9">
        <f>SUMIFS(成交额!L:L,成交额!I:I,B313)</f>
        <v>0</v>
      </c>
      <c r="J313" s="9">
        <v>155.08</v>
      </c>
      <c r="K313" s="36" t="e">
        <f ca="1" t="array" ref="K313">_xlfn.STOCKHISTORY(B313,TODAY()-$K$1,TODAY()-$K$1,0,0,1)</f>
        <v>#NAME?</v>
      </c>
      <c r="L313" s="37" t="e">
        <f ca="1" t="shared" si="13"/>
        <v>#NAME?</v>
      </c>
    </row>
    <row r="314" hidden="1" customHeight="1" spans="1:12">
      <c r="A314" s="9">
        <f t="shared" si="14"/>
        <v>313</v>
      </c>
      <c r="B314" s="9" t="s">
        <v>328</v>
      </c>
      <c r="D314" s="9">
        <v>0</v>
      </c>
      <c r="E314" s="9">
        <f>COUNTIFS(各大指数成分股!P:P,B314)</f>
        <v>0</v>
      </c>
      <c r="F314" s="9">
        <v>1</v>
      </c>
      <c r="G314" s="9">
        <f t="shared" si="12"/>
        <v>1</v>
      </c>
      <c r="H314" s="35">
        <f>SUMIFS(成交额!$C:$C,成交额!$B:$B,$B314)</f>
        <v>87.30349765085</v>
      </c>
      <c r="I314" s="9">
        <f>SUMIFS(成交额!L:L,成交额!I:I,B314)</f>
        <v>0</v>
      </c>
      <c r="J314" s="9">
        <v>116.08</v>
      </c>
      <c r="K314" s="36" t="e">
        <f ca="1" t="array" ref="K314">_xlfn.STOCKHISTORY(B314,TODAY()-$K$1,TODAY()-$K$1,0,0,1)</f>
        <v>#NAME?</v>
      </c>
      <c r="L314" s="37" t="e">
        <f ca="1" t="shared" si="13"/>
        <v>#NAME?</v>
      </c>
    </row>
    <row r="315" hidden="1" customHeight="1" spans="1:12">
      <c r="A315" s="9">
        <f t="shared" si="14"/>
        <v>314</v>
      </c>
      <c r="B315" s="9" t="s">
        <v>329</v>
      </c>
      <c r="D315" s="9">
        <v>0</v>
      </c>
      <c r="E315" s="9">
        <f>COUNTIFS(各大指数成分股!P:P,B315)</f>
        <v>0</v>
      </c>
      <c r="F315" s="9">
        <v>1</v>
      </c>
      <c r="G315" s="9">
        <f t="shared" si="12"/>
        <v>1</v>
      </c>
      <c r="H315" s="35">
        <f>SUMIFS(成交额!$C:$C,成交额!$B:$B,$B315)</f>
        <v>86.420286960755</v>
      </c>
      <c r="I315" s="9">
        <f>SUMIFS(成交额!L:L,成交额!I:I,B315)</f>
        <v>0</v>
      </c>
      <c r="J315" s="9">
        <v>11.75</v>
      </c>
      <c r="K315" s="36" t="e">
        <f ca="1" t="array" ref="K315">_xlfn.STOCKHISTORY(B315,TODAY()-$K$1,TODAY()-$K$1,0,0,1)</f>
        <v>#NAME?</v>
      </c>
      <c r="L315" s="37" t="e">
        <f ca="1" t="shared" si="13"/>
        <v>#NAME?</v>
      </c>
    </row>
    <row r="316" hidden="1" customHeight="1" spans="1:12">
      <c r="A316" s="9">
        <f t="shared" si="14"/>
        <v>315</v>
      </c>
      <c r="B316" s="9" t="s">
        <v>330</v>
      </c>
      <c r="D316" s="9">
        <v>0</v>
      </c>
      <c r="E316" s="9">
        <f>COUNTIFS(各大指数成分股!P:P,B316)</f>
        <v>0</v>
      </c>
      <c r="F316" s="9">
        <v>1</v>
      </c>
      <c r="G316" s="9">
        <f t="shared" si="12"/>
        <v>1</v>
      </c>
      <c r="H316" s="35">
        <f>SUMIFS(成交额!$C:$C,成交额!$B:$B,$B316)</f>
        <v>84.8736597181</v>
      </c>
      <c r="I316" s="9">
        <f>SUMIFS(成交额!L:L,成交额!I:I,B316)</f>
        <v>0</v>
      </c>
      <c r="J316" s="9">
        <v>55.4</v>
      </c>
      <c r="K316" s="36" t="e">
        <f ca="1" t="array" ref="K316">_xlfn.STOCKHISTORY(B316,TODAY()-$K$1,TODAY()-$K$1,0,0,1)</f>
        <v>#NAME?</v>
      </c>
      <c r="L316" s="37" t="e">
        <f ca="1" t="shared" si="13"/>
        <v>#NAME?</v>
      </c>
    </row>
    <row r="317" hidden="1" customHeight="1" spans="1:12">
      <c r="A317" s="9">
        <f t="shared" si="14"/>
        <v>316</v>
      </c>
      <c r="B317" s="9" t="s">
        <v>331</v>
      </c>
      <c r="D317" s="9">
        <v>0</v>
      </c>
      <c r="E317" s="9">
        <f>COUNTIFS(各大指数成分股!P:P,B317)</f>
        <v>1</v>
      </c>
      <c r="G317" s="9">
        <f t="shared" si="12"/>
        <v>1</v>
      </c>
      <c r="H317" s="35">
        <f>SUMIFS(成交额!$C:$C,成交额!$B:$B,$B317)</f>
        <v>83.3908981902375</v>
      </c>
      <c r="I317" s="9">
        <f>SUMIFS(成交额!L:L,成交额!I:I,B317)</f>
        <v>0</v>
      </c>
      <c r="J317" s="9">
        <v>98.06</v>
      </c>
      <c r="K317" s="36" t="e">
        <f ca="1" t="array" ref="K317">_xlfn.STOCKHISTORY(B317,TODAY()-$K$1,TODAY()-$K$1,0,0,1)</f>
        <v>#NAME?</v>
      </c>
      <c r="L317" s="37" t="e">
        <f ca="1" t="shared" si="13"/>
        <v>#NAME?</v>
      </c>
    </row>
    <row r="318" hidden="1" customHeight="1" spans="1:12">
      <c r="A318" s="9">
        <f t="shared" si="14"/>
        <v>317</v>
      </c>
      <c r="B318" s="9" t="s">
        <v>332</v>
      </c>
      <c r="D318" s="9">
        <v>0</v>
      </c>
      <c r="E318" s="9">
        <f>COUNTIFS(各大指数成分股!P:P,B318)</f>
        <v>1</v>
      </c>
      <c r="G318" s="9">
        <f t="shared" si="12"/>
        <v>1</v>
      </c>
      <c r="H318" s="35">
        <f>SUMIFS(成交额!$C:$C,成交额!$B:$B,$B318)</f>
        <v>82.886219645775</v>
      </c>
      <c r="I318" s="9">
        <f>SUMIFS(成交额!L:L,成交额!I:I,B318)</f>
        <v>0</v>
      </c>
      <c r="J318" s="9">
        <v>216.9</v>
      </c>
      <c r="K318" s="36" t="e">
        <f ca="1" t="array" ref="K318">_xlfn.STOCKHISTORY(B318,TODAY()-$K$1,TODAY()-$K$1,0,0,1)</f>
        <v>#NAME?</v>
      </c>
      <c r="L318" s="37" t="e">
        <f ca="1" t="shared" si="13"/>
        <v>#NAME?</v>
      </c>
    </row>
    <row r="319" hidden="1" customHeight="1" spans="1:12">
      <c r="A319" s="9">
        <f t="shared" si="14"/>
        <v>318</v>
      </c>
      <c r="B319" s="9" t="s">
        <v>333</v>
      </c>
      <c r="D319" s="9">
        <v>0</v>
      </c>
      <c r="E319" s="9">
        <f>COUNTIFS(各大指数成分股!P:P,B319)</f>
        <v>0</v>
      </c>
      <c r="F319" s="9">
        <v>1</v>
      </c>
      <c r="G319" s="9">
        <f t="shared" si="12"/>
        <v>1</v>
      </c>
      <c r="H319" s="35">
        <f>SUMIFS(成交额!$C:$C,成交额!$B:$B,$B319)</f>
        <v>78.505329632</v>
      </c>
      <c r="I319" s="9">
        <f>SUMIFS(成交额!L:L,成交额!I:I,B319)</f>
        <v>0</v>
      </c>
      <c r="J319" s="9">
        <v>56.43</v>
      </c>
      <c r="K319" s="36" t="e">
        <f ca="1" t="array" ref="K319">_xlfn.STOCKHISTORY(B319,TODAY()-$K$1,TODAY()-$K$1,0,0,1)</f>
        <v>#NAME?</v>
      </c>
      <c r="L319" s="37" t="e">
        <f ca="1" t="shared" si="13"/>
        <v>#NAME?</v>
      </c>
    </row>
    <row r="320" hidden="1" customHeight="1" spans="1:12">
      <c r="A320" s="9">
        <f t="shared" si="14"/>
        <v>319</v>
      </c>
      <c r="B320" s="9" t="s">
        <v>334</v>
      </c>
      <c r="D320" s="9">
        <v>0</v>
      </c>
      <c r="E320" s="9">
        <f>COUNTIFS(各大指数成分股!P:P,B320)</f>
        <v>1</v>
      </c>
      <c r="G320" s="9">
        <f t="shared" si="12"/>
        <v>1</v>
      </c>
      <c r="H320" s="35">
        <f>SUMIFS(成交额!$C:$C,成交额!$B:$B,$B320)</f>
        <v>78.47074776275</v>
      </c>
      <c r="I320" s="9">
        <f>SUMIFS(成交额!L:L,成交额!I:I,B320)</f>
        <v>0</v>
      </c>
      <c r="J320" s="9">
        <v>249.3</v>
      </c>
      <c r="K320" s="36" t="e">
        <f ca="1" t="array" ref="K320">_xlfn.STOCKHISTORY(B320,TODAY()-$K$1,TODAY()-$K$1,0,0,1)</f>
        <v>#NAME?</v>
      </c>
      <c r="L320" s="37" t="e">
        <f ca="1" t="shared" si="13"/>
        <v>#NAME?</v>
      </c>
    </row>
    <row r="321" hidden="1" customHeight="1" spans="1:12">
      <c r="A321" s="9">
        <f t="shared" si="14"/>
        <v>320</v>
      </c>
      <c r="B321" s="9" t="s">
        <v>335</v>
      </c>
      <c r="D321" s="9">
        <v>0</v>
      </c>
      <c r="E321" s="9">
        <f>COUNTIFS(各大指数成分股!P:P,B321)</f>
        <v>1</v>
      </c>
      <c r="G321" s="9">
        <f t="shared" si="12"/>
        <v>1</v>
      </c>
      <c r="H321" s="35">
        <f>SUMIFS(成交额!$C:$C,成交额!$B:$B,$B321)</f>
        <v>78.165016154125</v>
      </c>
      <c r="I321" s="9">
        <f>SUMIFS(成交额!L:L,成交额!I:I,B321)</f>
        <v>0</v>
      </c>
      <c r="J321" s="9">
        <v>60.92</v>
      </c>
      <c r="K321" s="36" t="e">
        <f ca="1" t="array" ref="K321">_xlfn.STOCKHISTORY(B321,TODAY()-$K$1,TODAY()-$K$1,0,0,1)</f>
        <v>#NAME?</v>
      </c>
      <c r="L321" s="37" t="e">
        <f ca="1" t="shared" si="13"/>
        <v>#NAME?</v>
      </c>
    </row>
    <row r="322" hidden="1" customHeight="1" spans="1:12">
      <c r="A322" s="9">
        <f t="shared" si="14"/>
        <v>321</v>
      </c>
      <c r="B322" s="9" t="s">
        <v>336</v>
      </c>
      <c r="D322" s="9">
        <v>0</v>
      </c>
      <c r="E322" s="9">
        <f>COUNTIFS(各大指数成分股!P:P,B322)</f>
        <v>0</v>
      </c>
      <c r="F322" s="9">
        <v>1</v>
      </c>
      <c r="G322" s="9">
        <f t="shared" ref="G322:G385" si="15">COUNTIFS(B:B,B322)</f>
        <v>1</v>
      </c>
      <c r="H322" s="35">
        <f>SUMIFS(成交额!$C:$C,成交额!$B:$B,$B322)</f>
        <v>77.7653760379999</v>
      </c>
      <c r="I322" s="9">
        <f>SUMIFS(成交额!L:L,成交额!I:I,B322)</f>
        <v>0</v>
      </c>
      <c r="J322" s="9">
        <v>268.84</v>
      </c>
      <c r="K322" s="36" t="e">
        <f ca="1" t="array" ref="K322">_xlfn.STOCKHISTORY(B322,TODAY()-$K$1,TODAY()-$K$1,0,0,1)</f>
        <v>#NAME?</v>
      </c>
      <c r="L322" s="37" t="e">
        <f ca="1" t="shared" ref="L322:L385" si="16">K322/J322-1</f>
        <v>#NAME?</v>
      </c>
    </row>
    <row r="323" hidden="1" customHeight="1" spans="1:12">
      <c r="A323" s="9">
        <f t="shared" si="14"/>
        <v>322</v>
      </c>
      <c r="B323" s="9" t="s">
        <v>337</v>
      </c>
      <c r="D323" s="9">
        <v>0</v>
      </c>
      <c r="E323" s="9">
        <f>COUNTIFS(各大指数成分股!P:P,B323)</f>
        <v>1</v>
      </c>
      <c r="G323" s="9">
        <f t="shared" si="15"/>
        <v>1</v>
      </c>
      <c r="H323" s="35">
        <f>SUMIFS(成交额!$C:$C,成交额!$B:$B,$B323)</f>
        <v>77.38449384715</v>
      </c>
      <c r="I323" s="9">
        <f>SUMIFS(成交额!L:L,成交额!I:I,B323)</f>
        <v>0</v>
      </c>
      <c r="J323" s="9">
        <v>105.9</v>
      </c>
      <c r="K323" s="36" t="e">
        <f ca="1" t="array" ref="K323">_xlfn.STOCKHISTORY(B323,TODAY()-$K$1,TODAY()-$K$1,0,0,1)</f>
        <v>#NAME?</v>
      </c>
      <c r="L323" s="37" t="e">
        <f ca="1" t="shared" si="16"/>
        <v>#NAME?</v>
      </c>
    </row>
    <row r="324" hidden="1" customHeight="1" spans="1:12">
      <c r="A324" s="9">
        <f t="shared" ref="A324:A387" si="17">1+A323</f>
        <v>323</v>
      </c>
      <c r="B324" s="9" t="s">
        <v>338</v>
      </c>
      <c r="D324" s="9">
        <v>0</v>
      </c>
      <c r="E324" s="9">
        <f>COUNTIFS(各大指数成分股!P:P,B324)</f>
        <v>1</v>
      </c>
      <c r="G324" s="9">
        <f t="shared" si="15"/>
        <v>1</v>
      </c>
      <c r="H324" s="35">
        <f>SUMIFS(成交额!$C:$C,成交额!$B:$B,$B324)</f>
        <v>76.183882809125</v>
      </c>
      <c r="I324" s="9">
        <f>SUMIFS(成交额!L:L,成交额!I:I,B324)</f>
        <v>0</v>
      </c>
      <c r="J324" s="9">
        <v>72.02</v>
      </c>
      <c r="K324" s="36" t="e">
        <f ca="1" t="array" ref="K324">_xlfn.STOCKHISTORY(B324,TODAY()-$K$1,TODAY()-$K$1,0,0,1)</f>
        <v>#NAME?</v>
      </c>
      <c r="L324" s="37" t="e">
        <f ca="1" t="shared" si="16"/>
        <v>#NAME?</v>
      </c>
    </row>
    <row r="325" hidden="1" customHeight="1" spans="1:12">
      <c r="A325" s="9">
        <f t="shared" si="17"/>
        <v>324</v>
      </c>
      <c r="B325" s="9" t="s">
        <v>339</v>
      </c>
      <c r="D325" s="9">
        <v>0</v>
      </c>
      <c r="E325" s="9">
        <f>COUNTIFS(各大指数成分股!P:P,B325)</f>
        <v>1</v>
      </c>
      <c r="G325" s="9">
        <f t="shared" si="15"/>
        <v>1</v>
      </c>
      <c r="H325" s="35">
        <f>SUMIFS(成交额!$C:$C,成交额!$B:$B,$B325)</f>
        <v>75.5446053987175</v>
      </c>
      <c r="I325" s="9">
        <f>SUMIFS(成交额!L:L,成交额!I:I,B325)</f>
        <v>0</v>
      </c>
      <c r="J325" s="9">
        <v>244.13</v>
      </c>
      <c r="K325" s="36" t="e">
        <f ca="1" t="array" ref="K325">_xlfn.STOCKHISTORY(B325,TODAY()-$K$1,TODAY()-$K$1,0,0,1)</f>
        <v>#NAME?</v>
      </c>
      <c r="L325" s="37" t="e">
        <f ca="1" t="shared" si="16"/>
        <v>#NAME?</v>
      </c>
    </row>
    <row r="326" hidden="1" customHeight="1" spans="1:12">
      <c r="A326" s="9">
        <f t="shared" si="17"/>
        <v>325</v>
      </c>
      <c r="B326" s="9" t="s">
        <v>340</v>
      </c>
      <c r="D326" s="9">
        <v>0</v>
      </c>
      <c r="E326" s="9">
        <f>COUNTIFS(各大指数成分股!P:P,B326)</f>
        <v>1</v>
      </c>
      <c r="G326" s="9">
        <f t="shared" si="15"/>
        <v>1</v>
      </c>
      <c r="H326" s="35">
        <f>SUMIFS(成交额!$C:$C,成交额!$B:$B,$B326)</f>
        <v>75.0614368837499</v>
      </c>
      <c r="I326" s="9">
        <f>SUMIFS(成交额!L:L,成交额!I:I,B326)</f>
        <v>0</v>
      </c>
      <c r="J326" s="9">
        <v>52.3</v>
      </c>
      <c r="K326" s="36" t="e">
        <f ca="1" t="array" ref="K326">_xlfn.STOCKHISTORY(B326,TODAY()-$K$1,TODAY()-$K$1,0,0,1)</f>
        <v>#NAME?</v>
      </c>
      <c r="L326" s="37" t="e">
        <f ca="1" t="shared" si="16"/>
        <v>#NAME?</v>
      </c>
    </row>
    <row r="327" hidden="1" customHeight="1" spans="1:12">
      <c r="A327" s="9">
        <f t="shared" si="17"/>
        <v>326</v>
      </c>
      <c r="B327" s="9" t="s">
        <v>341</v>
      </c>
      <c r="D327" s="9">
        <v>0</v>
      </c>
      <c r="E327" s="9">
        <f>COUNTIFS(各大指数成分股!P:P,B327)</f>
        <v>0</v>
      </c>
      <c r="F327" s="9">
        <v>1</v>
      </c>
      <c r="G327" s="9">
        <f t="shared" si="15"/>
        <v>1</v>
      </c>
      <c r="H327" s="35">
        <f>SUMIFS(成交额!$C:$C,成交额!$B:$B,$B327)</f>
        <v>74.87096758565</v>
      </c>
      <c r="I327" s="9">
        <f>SUMIFS(成交额!L:L,成交额!I:I,B327)</f>
        <v>0</v>
      </c>
      <c r="J327" s="9">
        <v>103.48</v>
      </c>
      <c r="K327" s="36" t="e">
        <f ca="1" t="array" ref="K327">_xlfn.STOCKHISTORY(B327,TODAY()-$K$1,TODAY()-$K$1,0,0,1)</f>
        <v>#NAME?</v>
      </c>
      <c r="L327" s="37" t="e">
        <f ca="1" t="shared" si="16"/>
        <v>#NAME?</v>
      </c>
    </row>
    <row r="328" hidden="1" customHeight="1" spans="1:12">
      <c r="A328" s="9">
        <f t="shared" si="17"/>
        <v>327</v>
      </c>
      <c r="B328" s="9" t="s">
        <v>342</v>
      </c>
      <c r="D328" s="9">
        <v>0</v>
      </c>
      <c r="E328" s="9">
        <f>COUNTIFS(各大指数成分股!P:P,B328)</f>
        <v>1</v>
      </c>
      <c r="G328" s="9">
        <f t="shared" si="15"/>
        <v>1</v>
      </c>
      <c r="H328" s="35">
        <f>SUMIFS(成交额!$C:$C,成交额!$B:$B,$B328)</f>
        <v>74.808083416275</v>
      </c>
      <c r="I328" s="9">
        <f>SUMIFS(成交额!L:L,成交额!I:I,B328)</f>
        <v>0</v>
      </c>
      <c r="J328" s="9">
        <v>63.02</v>
      </c>
      <c r="K328" s="36" t="e">
        <f ca="1" t="array" ref="K328">_xlfn.STOCKHISTORY(B328,TODAY()-$K$1,TODAY()-$K$1,0,0,1)</f>
        <v>#NAME?</v>
      </c>
      <c r="L328" s="37" t="e">
        <f ca="1" t="shared" si="16"/>
        <v>#NAME?</v>
      </c>
    </row>
    <row r="329" hidden="1" customHeight="1" spans="1:12">
      <c r="A329" s="9">
        <f t="shared" si="17"/>
        <v>328</v>
      </c>
      <c r="B329" s="9" t="s">
        <v>343</v>
      </c>
      <c r="D329" s="9">
        <v>0</v>
      </c>
      <c r="E329" s="9">
        <f>COUNTIFS(各大指数成分股!P:P,B329)</f>
        <v>0</v>
      </c>
      <c r="F329" s="9">
        <v>1</v>
      </c>
      <c r="G329" s="9">
        <f t="shared" si="15"/>
        <v>1</v>
      </c>
      <c r="H329" s="35">
        <f>SUMIFS(成交额!$C:$C,成交额!$B:$B,$B329)</f>
        <v>73.6693118418249</v>
      </c>
      <c r="I329" s="9">
        <f>SUMIFS(成交额!L:L,成交额!I:I,B329)</f>
        <v>0</v>
      </c>
      <c r="J329" s="9">
        <v>99.72</v>
      </c>
      <c r="K329" s="36" t="e">
        <f ca="1" t="array" ref="K329">_xlfn.STOCKHISTORY(B329,TODAY()-$K$1,TODAY()-$K$1,0,0,1)</f>
        <v>#NAME?</v>
      </c>
      <c r="L329" s="37" t="e">
        <f ca="1" t="shared" si="16"/>
        <v>#NAME?</v>
      </c>
    </row>
    <row r="330" hidden="1" customHeight="1" spans="1:12">
      <c r="A330" s="9">
        <f t="shared" si="17"/>
        <v>329</v>
      </c>
      <c r="B330" s="9" t="s">
        <v>344</v>
      </c>
      <c r="D330" s="9">
        <v>0</v>
      </c>
      <c r="E330" s="9">
        <f>COUNTIFS(各大指数成分股!P:P,B330)</f>
        <v>0</v>
      </c>
      <c r="F330" s="9">
        <v>1</v>
      </c>
      <c r="G330" s="9">
        <f t="shared" si="15"/>
        <v>1</v>
      </c>
      <c r="H330" s="35">
        <f>SUMIFS(成交额!$C:$C,成交额!$B:$B,$B330)</f>
        <v>72.998474304</v>
      </c>
      <c r="I330" s="9">
        <f>SUMIFS(成交额!L:L,成交额!I:I,B330)</f>
        <v>0</v>
      </c>
      <c r="J330" s="9">
        <v>20.98</v>
      </c>
      <c r="K330" s="36" t="e">
        <f ca="1" t="array" ref="K330">_xlfn.STOCKHISTORY(B330,TODAY()-$K$1,TODAY()-$K$1,0,0,1)</f>
        <v>#NAME?</v>
      </c>
      <c r="L330" s="37" t="e">
        <f ca="1" t="shared" si="16"/>
        <v>#NAME?</v>
      </c>
    </row>
    <row r="331" hidden="1" customHeight="1" spans="1:12">
      <c r="A331" s="9">
        <f t="shared" si="17"/>
        <v>330</v>
      </c>
      <c r="B331" s="9" t="s">
        <v>345</v>
      </c>
      <c r="D331" s="9">
        <v>0</v>
      </c>
      <c r="E331" s="9">
        <f>COUNTIFS(各大指数成分股!P:P,B331)</f>
        <v>1</v>
      </c>
      <c r="G331" s="9">
        <f t="shared" si="15"/>
        <v>1</v>
      </c>
      <c r="H331" s="35">
        <f>SUMIFS(成交额!$C:$C,成交额!$B:$B,$B331)</f>
        <v>72.707667097</v>
      </c>
      <c r="I331" s="9">
        <f>SUMIFS(成交额!L:L,成交额!I:I,B331)</f>
        <v>0</v>
      </c>
      <c r="J331" s="9">
        <v>99.38</v>
      </c>
      <c r="K331" s="36" t="e">
        <f ca="1" t="array" ref="K331">_xlfn.STOCKHISTORY(B331,TODAY()-$K$1,TODAY()-$K$1,0,0,1)</f>
        <v>#NAME?</v>
      </c>
      <c r="L331" s="37" t="e">
        <f ca="1" t="shared" si="16"/>
        <v>#NAME?</v>
      </c>
    </row>
    <row r="332" hidden="1" customHeight="1" spans="1:12">
      <c r="A332" s="9">
        <f t="shared" si="17"/>
        <v>331</v>
      </c>
      <c r="B332" s="9" t="s">
        <v>346</v>
      </c>
      <c r="D332" s="9">
        <v>0</v>
      </c>
      <c r="E332" s="9">
        <f>COUNTIFS(各大指数成分股!P:P,B332)</f>
        <v>0</v>
      </c>
      <c r="F332" s="9">
        <v>1</v>
      </c>
      <c r="G332" s="9">
        <f t="shared" si="15"/>
        <v>1</v>
      </c>
      <c r="H332" s="35">
        <f>SUMIFS(成交额!$C:$C,成交额!$B:$B,$B332)</f>
        <v>72.1623687343999</v>
      </c>
      <c r="I332" s="9">
        <f>SUMIFS(成交额!L:L,成交额!I:I,B332)</f>
        <v>0</v>
      </c>
      <c r="J332" s="9">
        <v>10.33</v>
      </c>
      <c r="K332" s="36" t="e">
        <f ca="1" t="array" ref="K332">_xlfn.STOCKHISTORY(B332,TODAY()-$K$1,TODAY()-$K$1,0,0,1)</f>
        <v>#NAME?</v>
      </c>
      <c r="L332" s="37" t="e">
        <f ca="1" t="shared" si="16"/>
        <v>#NAME?</v>
      </c>
    </row>
    <row r="333" hidden="1" customHeight="1" spans="1:12">
      <c r="A333" s="9">
        <f t="shared" si="17"/>
        <v>332</v>
      </c>
      <c r="B333" s="9" t="s">
        <v>347</v>
      </c>
      <c r="D333" s="9">
        <v>0</v>
      </c>
      <c r="E333" s="9">
        <f>COUNTIFS(各大指数成分股!P:P,B333)</f>
        <v>1</v>
      </c>
      <c r="G333" s="9">
        <f t="shared" si="15"/>
        <v>1</v>
      </c>
      <c r="H333" s="35">
        <f>SUMIFS(成交额!$C:$C,成交额!$B:$B,$B333)</f>
        <v>72.0023886960625</v>
      </c>
      <c r="I333" s="9">
        <f>SUMIFS(成交额!L:L,成交额!I:I,B333)</f>
        <v>0</v>
      </c>
      <c r="J333" s="9">
        <v>82.08</v>
      </c>
      <c r="K333" s="36" t="e">
        <f ca="1" t="array" ref="K333">_xlfn.STOCKHISTORY(B333,TODAY()-$K$1,TODAY()-$K$1,0,0,1)</f>
        <v>#NAME?</v>
      </c>
      <c r="L333" s="37" t="e">
        <f ca="1" t="shared" si="16"/>
        <v>#NAME?</v>
      </c>
    </row>
    <row r="334" hidden="1" customHeight="1" spans="1:12">
      <c r="A334" s="9">
        <f t="shared" si="17"/>
        <v>333</v>
      </c>
      <c r="B334" s="9" t="s">
        <v>348</v>
      </c>
      <c r="D334" s="9">
        <v>0</v>
      </c>
      <c r="E334" s="9">
        <f>COUNTIFS(各大指数成分股!P:P,B334)</f>
        <v>1</v>
      </c>
      <c r="G334" s="9">
        <f t="shared" si="15"/>
        <v>1</v>
      </c>
      <c r="H334" s="35">
        <f>SUMIFS(成交额!$C:$C,成交额!$B:$B,$B334)</f>
        <v>71.0868918301875</v>
      </c>
      <c r="I334" s="9">
        <f>SUMIFS(成交额!L:L,成交额!I:I,B334)</f>
        <v>0</v>
      </c>
      <c r="J334" s="9">
        <v>139.32</v>
      </c>
      <c r="K334" s="36" t="e">
        <f ca="1" t="array" ref="K334">_xlfn.STOCKHISTORY(B334,TODAY()-$K$1,TODAY()-$K$1,0,0,1)</f>
        <v>#NAME?</v>
      </c>
      <c r="L334" s="37" t="e">
        <f ca="1" t="shared" si="16"/>
        <v>#NAME?</v>
      </c>
    </row>
    <row r="335" hidden="1" customHeight="1" spans="1:12">
      <c r="A335" s="9">
        <f t="shared" si="17"/>
        <v>334</v>
      </c>
      <c r="B335" s="9" t="s">
        <v>349</v>
      </c>
      <c r="D335" s="9">
        <v>0</v>
      </c>
      <c r="E335" s="9">
        <f>COUNTIFS(各大指数成分股!P:P,B335)</f>
        <v>0</v>
      </c>
      <c r="F335" s="9">
        <v>1</v>
      </c>
      <c r="G335" s="9">
        <f t="shared" si="15"/>
        <v>1</v>
      </c>
      <c r="H335" s="35">
        <f>SUMIFS(成交额!$C:$C,成交额!$B:$B,$B335)</f>
        <v>70.0727161329999</v>
      </c>
      <c r="I335" s="9">
        <f>SUMIFS(成交额!L:L,成交额!I:I,B335)</f>
        <v>0</v>
      </c>
      <c r="J335" s="9">
        <v>53.02</v>
      </c>
      <c r="K335" s="36" t="e">
        <f ca="1" t="array" ref="K335">_xlfn.STOCKHISTORY(B335,TODAY()-$K$1,TODAY()-$K$1,0,0,1)</f>
        <v>#NAME?</v>
      </c>
      <c r="L335" s="37" t="e">
        <f ca="1" t="shared" si="16"/>
        <v>#NAME?</v>
      </c>
    </row>
    <row r="336" hidden="1" customHeight="1" spans="1:12">
      <c r="A336" s="9">
        <f t="shared" si="17"/>
        <v>335</v>
      </c>
      <c r="B336" s="9" t="s">
        <v>350</v>
      </c>
      <c r="D336" s="9">
        <v>0</v>
      </c>
      <c r="E336" s="9">
        <f>COUNTIFS(各大指数成分股!P:P,B336)</f>
        <v>1</v>
      </c>
      <c r="G336" s="9">
        <f t="shared" si="15"/>
        <v>1</v>
      </c>
      <c r="H336" s="35">
        <f>SUMIFS(成交额!$C:$C,成交额!$B:$B,$B336)</f>
        <v>68.9397019584</v>
      </c>
      <c r="I336" s="9">
        <f>SUMIFS(成交额!L:L,成交额!I:I,B336)</f>
        <v>0</v>
      </c>
      <c r="J336" s="9">
        <v>145.24</v>
      </c>
      <c r="K336" s="36" t="e">
        <f ca="1" t="array" ref="K336">_xlfn.STOCKHISTORY(B336,TODAY()-$K$1,TODAY()-$K$1,0,0,1)</f>
        <v>#NAME?</v>
      </c>
      <c r="L336" s="37" t="e">
        <f ca="1" t="shared" si="16"/>
        <v>#NAME?</v>
      </c>
    </row>
    <row r="337" hidden="1" customHeight="1" spans="1:12">
      <c r="A337" s="9">
        <f t="shared" si="17"/>
        <v>336</v>
      </c>
      <c r="B337" s="9" t="s">
        <v>351</v>
      </c>
      <c r="D337" s="9">
        <v>0</v>
      </c>
      <c r="E337" s="9">
        <f>COUNTIFS(各大指数成分股!P:P,B337)</f>
        <v>0</v>
      </c>
      <c r="F337" s="9">
        <v>1</v>
      </c>
      <c r="G337" s="9">
        <f t="shared" si="15"/>
        <v>1</v>
      </c>
      <c r="H337" s="35">
        <f>SUMIFS(成交额!$C:$C,成交额!$B:$B,$B337)</f>
        <v>68.660803185</v>
      </c>
      <c r="I337" s="9">
        <f>SUMIFS(成交额!L:L,成交额!I:I,B337)</f>
        <v>0</v>
      </c>
      <c r="J337" s="9">
        <v>35.67</v>
      </c>
      <c r="K337" s="36" t="e">
        <f ca="1" t="array" ref="K337">_xlfn.STOCKHISTORY(B337,TODAY()-$K$1,TODAY()-$K$1,0,0,1)</f>
        <v>#NAME?</v>
      </c>
      <c r="L337" s="37" t="e">
        <f ca="1" t="shared" si="16"/>
        <v>#NAME?</v>
      </c>
    </row>
    <row r="338" hidden="1" customHeight="1" spans="1:12">
      <c r="A338" s="9">
        <f t="shared" si="17"/>
        <v>337</v>
      </c>
      <c r="B338" s="9" t="s">
        <v>352</v>
      </c>
      <c r="D338" s="9">
        <v>0</v>
      </c>
      <c r="E338" s="9">
        <f>COUNTIFS(各大指数成分股!P:P,B338)</f>
        <v>0</v>
      </c>
      <c r="F338" s="9">
        <v>1</v>
      </c>
      <c r="G338" s="9">
        <f t="shared" si="15"/>
        <v>1</v>
      </c>
      <c r="H338" s="35">
        <f>SUMIFS(成交额!$C:$C,成交额!$B:$B,$B338)</f>
        <v>68.0712515961075</v>
      </c>
      <c r="I338" s="9">
        <f>SUMIFS(成交额!L:L,成交额!I:I,B338)</f>
        <v>0</v>
      </c>
      <c r="J338" s="9">
        <v>27.59</v>
      </c>
      <c r="K338" s="36" t="e">
        <f ca="1" t="array" ref="K338">_xlfn.STOCKHISTORY(B338,TODAY()-$K$1,TODAY()-$K$1,0,0,1)</f>
        <v>#NAME?</v>
      </c>
      <c r="L338" s="37" t="e">
        <f ca="1" t="shared" si="16"/>
        <v>#NAME?</v>
      </c>
    </row>
    <row r="339" hidden="1" customHeight="1" spans="1:12">
      <c r="A339" s="9">
        <f t="shared" si="17"/>
        <v>338</v>
      </c>
      <c r="B339" s="9" t="s">
        <v>353</v>
      </c>
      <c r="D339" s="9">
        <v>0</v>
      </c>
      <c r="E339" s="9">
        <f>COUNTIFS(各大指数成分股!P:P,B339)</f>
        <v>0</v>
      </c>
      <c r="F339" s="9">
        <v>1</v>
      </c>
      <c r="G339" s="9">
        <f t="shared" si="15"/>
        <v>1</v>
      </c>
      <c r="H339" s="35">
        <f>SUMIFS(成交额!$C:$C,成交额!$B:$B,$B339)</f>
        <v>65.03868323475</v>
      </c>
      <c r="I339" s="9">
        <f>SUMIFS(成交额!L:L,成交额!I:I,B339)</f>
        <v>0</v>
      </c>
      <c r="J339" s="9">
        <v>10.25</v>
      </c>
      <c r="K339" s="36" t="e">
        <f ca="1" t="array" ref="K339">_xlfn.STOCKHISTORY(B339,TODAY()-$K$1,TODAY()-$K$1,0,0,1)</f>
        <v>#NAME?</v>
      </c>
      <c r="L339" s="37" t="e">
        <f ca="1" t="shared" si="16"/>
        <v>#NAME?</v>
      </c>
    </row>
    <row r="340" hidden="1" customHeight="1" spans="1:12">
      <c r="A340" s="9">
        <f t="shared" si="17"/>
        <v>339</v>
      </c>
      <c r="B340" s="9" t="s">
        <v>354</v>
      </c>
      <c r="D340" s="9">
        <v>0</v>
      </c>
      <c r="E340" s="9">
        <f>COUNTIFS(各大指数成分股!P:P,B340)</f>
        <v>1</v>
      </c>
      <c r="G340" s="9">
        <f t="shared" si="15"/>
        <v>1</v>
      </c>
      <c r="H340" s="35">
        <f>SUMIFS(成交额!$C:$C,成交额!$B:$B,$B340)</f>
        <v>64.481520378582</v>
      </c>
      <c r="I340" s="9">
        <f>SUMIFS(成交额!L:L,成交额!I:I,B340)</f>
        <v>0</v>
      </c>
      <c r="J340" s="9">
        <v>177.67</v>
      </c>
      <c r="K340" s="36" t="e">
        <f ca="1" t="array" ref="K340">_xlfn.STOCKHISTORY(B340,TODAY()-$K$1,TODAY()-$K$1,0,0,1)</f>
        <v>#NAME?</v>
      </c>
      <c r="L340" s="37" t="e">
        <f ca="1" t="shared" si="16"/>
        <v>#NAME?</v>
      </c>
    </row>
    <row r="341" hidden="1" customHeight="1" spans="1:12">
      <c r="A341" s="9">
        <f t="shared" si="17"/>
        <v>340</v>
      </c>
      <c r="B341" s="9" t="s">
        <v>355</v>
      </c>
      <c r="D341" s="9">
        <v>0</v>
      </c>
      <c r="E341" s="9">
        <f>COUNTIFS(各大指数成分股!P:P,B341)</f>
        <v>1</v>
      </c>
      <c r="G341" s="9">
        <f t="shared" si="15"/>
        <v>1</v>
      </c>
      <c r="H341" s="35">
        <f>SUMIFS(成交额!$C:$C,成交额!$B:$B,$B341)</f>
        <v>63.5636493843499</v>
      </c>
      <c r="I341" s="9">
        <f>SUMIFS(成交额!L:L,成交额!I:I,B341)</f>
        <v>0</v>
      </c>
      <c r="J341" s="9">
        <v>39.7</v>
      </c>
      <c r="K341" s="36" t="e">
        <f ca="1" t="array" ref="K341">_xlfn.STOCKHISTORY(B341,TODAY()-$K$1,TODAY()-$K$1,0,0,1)</f>
        <v>#NAME?</v>
      </c>
      <c r="L341" s="37" t="e">
        <f ca="1" t="shared" si="16"/>
        <v>#NAME?</v>
      </c>
    </row>
    <row r="342" hidden="1" customHeight="1" spans="1:12">
      <c r="A342" s="9">
        <f t="shared" si="17"/>
        <v>341</v>
      </c>
      <c r="B342" s="9" t="s">
        <v>356</v>
      </c>
      <c r="D342" s="9">
        <v>0</v>
      </c>
      <c r="E342" s="9">
        <f>COUNTIFS(各大指数成分股!P:P,B342)</f>
        <v>1</v>
      </c>
      <c r="G342" s="9">
        <f t="shared" si="15"/>
        <v>1</v>
      </c>
      <c r="H342" s="35">
        <f>SUMIFS(成交额!$C:$C,成交额!$B:$B,$B342)</f>
        <v>63.4823906735249</v>
      </c>
      <c r="I342" s="9">
        <f>SUMIFS(成交额!L:L,成交额!I:I,B342)</f>
        <v>0</v>
      </c>
      <c r="J342" s="9">
        <v>112.29</v>
      </c>
      <c r="K342" s="36" t="e">
        <f ca="1" t="array" ref="K342">_xlfn.STOCKHISTORY(B342,TODAY()-$K$1,TODAY()-$K$1,0,0,1)</f>
        <v>#NAME?</v>
      </c>
      <c r="L342" s="37" t="e">
        <f ca="1" t="shared" si="16"/>
        <v>#NAME?</v>
      </c>
    </row>
    <row r="343" hidden="1" customHeight="1" spans="1:12">
      <c r="A343" s="9">
        <f t="shared" si="17"/>
        <v>342</v>
      </c>
      <c r="B343" s="9" t="s">
        <v>357</v>
      </c>
      <c r="D343" s="9">
        <v>0</v>
      </c>
      <c r="E343" s="9">
        <f>COUNTIFS(各大指数成分股!P:P,B343)</f>
        <v>0</v>
      </c>
      <c r="F343" s="9">
        <v>1</v>
      </c>
      <c r="G343" s="9">
        <f t="shared" si="15"/>
        <v>1</v>
      </c>
      <c r="H343" s="35">
        <f>SUMIFS(成交额!$C:$C,成交额!$B:$B,$B343)</f>
        <v>62.1222347336062</v>
      </c>
      <c r="I343" s="9">
        <f>SUMIFS(成交额!L:L,成交额!I:I,B343)</f>
        <v>0</v>
      </c>
      <c r="J343" s="9">
        <v>86.67</v>
      </c>
      <c r="K343" s="36" t="e">
        <f ca="1" t="array" ref="K343">_xlfn.STOCKHISTORY(B343,TODAY()-$K$1,TODAY()-$K$1,0,0,1)</f>
        <v>#NAME?</v>
      </c>
      <c r="L343" s="37" t="e">
        <f ca="1" t="shared" si="16"/>
        <v>#NAME?</v>
      </c>
    </row>
    <row r="344" hidden="1" customHeight="1" spans="1:12">
      <c r="A344" s="9">
        <f t="shared" si="17"/>
        <v>343</v>
      </c>
      <c r="B344" s="9" t="s">
        <v>358</v>
      </c>
      <c r="D344" s="9">
        <v>0</v>
      </c>
      <c r="E344" s="9">
        <f>COUNTIFS(各大指数成分股!P:P,B344)</f>
        <v>0</v>
      </c>
      <c r="F344" s="9">
        <v>1</v>
      </c>
      <c r="G344" s="9">
        <f t="shared" si="15"/>
        <v>1</v>
      </c>
      <c r="H344" s="35">
        <f>SUMIFS(成交额!$C:$C,成交额!$B:$B,$B344)</f>
        <v>61.8429564</v>
      </c>
      <c r="I344" s="9">
        <f>SUMIFS(成交额!L:L,成交额!I:I,B344)</f>
        <v>0</v>
      </c>
      <c r="J344" s="9">
        <v>173.93</v>
      </c>
      <c r="K344" s="36" t="e">
        <f ca="1" t="array" ref="K344">_xlfn.STOCKHISTORY(B344,TODAY()-$K$1,TODAY()-$K$1,0,0,1)</f>
        <v>#NAME?</v>
      </c>
      <c r="L344" s="37" t="e">
        <f ca="1" t="shared" si="16"/>
        <v>#NAME?</v>
      </c>
    </row>
    <row r="345" hidden="1" customHeight="1" spans="1:12">
      <c r="A345" s="9">
        <f t="shared" si="17"/>
        <v>344</v>
      </c>
      <c r="B345" s="9" t="s">
        <v>359</v>
      </c>
      <c r="D345" s="9">
        <v>-1</v>
      </c>
      <c r="E345" s="9">
        <f>COUNTIFS(各大指数成分股!P:P,B345)</f>
        <v>1</v>
      </c>
      <c r="G345" s="9">
        <f t="shared" si="15"/>
        <v>1</v>
      </c>
      <c r="H345" s="35">
        <f>SUMIFS(成交额!$C:$C,成交额!$B:$B,$B345)</f>
        <v>61.0268162742</v>
      </c>
      <c r="I345" s="9">
        <f>SUMIFS(成交额!L:L,成交额!I:I,B345)</f>
        <v>0</v>
      </c>
      <c r="J345" s="9">
        <v>268.62</v>
      </c>
      <c r="K345" s="36" t="e">
        <f ca="1" t="array" ref="K345">_xlfn.STOCKHISTORY(B345,TODAY()-$K$1,TODAY()-$K$1,0,0,1)</f>
        <v>#NAME?</v>
      </c>
      <c r="L345" s="37" t="e">
        <f ca="1" t="shared" si="16"/>
        <v>#NAME?</v>
      </c>
    </row>
    <row r="346" hidden="1" customHeight="1" spans="1:12">
      <c r="A346" s="9">
        <f t="shared" si="17"/>
        <v>345</v>
      </c>
      <c r="B346" s="9" t="s">
        <v>360</v>
      </c>
      <c r="D346" s="9">
        <v>0</v>
      </c>
      <c r="E346" s="9">
        <f>COUNTIFS(各大指数成分股!P:P,B346)</f>
        <v>0</v>
      </c>
      <c r="F346" s="9">
        <v>1</v>
      </c>
      <c r="G346" s="9">
        <f t="shared" si="15"/>
        <v>1</v>
      </c>
      <c r="H346" s="35">
        <f>SUMIFS(成交额!$C:$C,成交额!$B:$B,$B346)</f>
        <v>61.0253131527</v>
      </c>
      <c r="I346" s="9">
        <f>SUMIFS(成交额!L:L,成交额!I:I,B346)</f>
        <v>0</v>
      </c>
      <c r="J346" s="9">
        <v>262.71</v>
      </c>
      <c r="K346" s="36" t="e">
        <f ca="1" t="array" ref="K346">_xlfn.STOCKHISTORY(B346,TODAY()-$K$1,TODAY()-$K$1,0,0,1)</f>
        <v>#NAME?</v>
      </c>
      <c r="L346" s="37" t="e">
        <f ca="1" t="shared" si="16"/>
        <v>#NAME?</v>
      </c>
    </row>
    <row r="347" hidden="1" customHeight="1" spans="1:12">
      <c r="A347" s="9">
        <f t="shared" si="17"/>
        <v>346</v>
      </c>
      <c r="B347" s="9" t="s">
        <v>361</v>
      </c>
      <c r="D347" s="9">
        <v>0</v>
      </c>
      <c r="E347" s="9">
        <f>COUNTIFS(各大指数成分股!P:P,B347)</f>
        <v>1</v>
      </c>
      <c r="G347" s="9">
        <f t="shared" si="15"/>
        <v>1</v>
      </c>
      <c r="H347" s="35">
        <f>SUMIFS(成交额!$C:$C,成交额!$B:$B,$B347)</f>
        <v>60.964105484425</v>
      </c>
      <c r="I347" s="9">
        <f>SUMIFS(成交额!L:L,成交额!I:I,B347)</f>
        <v>0</v>
      </c>
      <c r="J347" s="9">
        <v>149.31</v>
      </c>
      <c r="K347" s="36" t="e">
        <f ca="1" t="array" ref="K347">_xlfn.STOCKHISTORY(B347,TODAY()-$K$1,TODAY()-$K$1,0,0,1)</f>
        <v>#NAME?</v>
      </c>
      <c r="L347" s="37" t="e">
        <f ca="1" t="shared" si="16"/>
        <v>#NAME?</v>
      </c>
    </row>
    <row r="348" hidden="1" customHeight="1" spans="1:12">
      <c r="A348" s="9">
        <f t="shared" si="17"/>
        <v>347</v>
      </c>
      <c r="B348" s="9" t="s">
        <v>362</v>
      </c>
      <c r="D348" s="9">
        <v>0</v>
      </c>
      <c r="E348" s="9">
        <f>COUNTIFS(各大指数成分股!P:P,B348)</f>
        <v>1</v>
      </c>
      <c r="G348" s="9">
        <f t="shared" si="15"/>
        <v>1</v>
      </c>
      <c r="H348" s="35">
        <f>SUMIFS(成交额!$C:$C,成交额!$B:$B,$B348)</f>
        <v>60.72683779365</v>
      </c>
      <c r="I348" s="9">
        <f>SUMIFS(成交额!L:L,成交额!I:I,B348)</f>
        <v>0</v>
      </c>
      <c r="J348" s="9">
        <v>182.45</v>
      </c>
      <c r="K348" s="36" t="e">
        <f ca="1" t="array" ref="K348">_xlfn.STOCKHISTORY(B348,TODAY()-$K$1,TODAY()-$K$1,0,0,1)</f>
        <v>#NAME?</v>
      </c>
      <c r="L348" s="37" t="e">
        <f ca="1" t="shared" si="16"/>
        <v>#NAME?</v>
      </c>
    </row>
    <row r="349" hidden="1" customHeight="1" spans="1:12">
      <c r="A349" s="9">
        <f t="shared" si="17"/>
        <v>348</v>
      </c>
      <c r="B349" s="9" t="s">
        <v>363</v>
      </c>
      <c r="D349" s="9">
        <v>0</v>
      </c>
      <c r="E349" s="9">
        <f>COUNTIFS(各大指数成分股!P:P,B349)</f>
        <v>1</v>
      </c>
      <c r="G349" s="9">
        <f t="shared" si="15"/>
        <v>1</v>
      </c>
      <c r="H349" s="35">
        <f>SUMIFS(成交额!$C:$C,成交额!$B:$B,$B349)</f>
        <v>60.64730039345</v>
      </c>
      <c r="I349" s="9">
        <f>SUMIFS(成交额!L:L,成交额!I:I,B349)</f>
        <v>0</v>
      </c>
      <c r="J349" s="9">
        <v>56.84</v>
      </c>
      <c r="K349" s="36" t="e">
        <f ca="1" t="array" ref="K349">_xlfn.STOCKHISTORY(B349,TODAY()-$K$1,TODAY()-$K$1,0,0,1)</f>
        <v>#NAME?</v>
      </c>
      <c r="L349" s="37" t="e">
        <f ca="1" t="shared" si="16"/>
        <v>#NAME?</v>
      </c>
    </row>
    <row r="350" hidden="1" customHeight="1" spans="1:12">
      <c r="A350" s="9">
        <f t="shared" si="17"/>
        <v>349</v>
      </c>
      <c r="B350" s="9" t="s">
        <v>364</v>
      </c>
      <c r="D350" s="9">
        <v>0</v>
      </c>
      <c r="E350" s="9">
        <f>COUNTIFS(各大指数成分股!P:P,B350)</f>
        <v>1</v>
      </c>
      <c r="G350" s="9">
        <f t="shared" si="15"/>
        <v>1</v>
      </c>
      <c r="H350" s="35">
        <f>SUMIFS(成交额!$C:$C,成交额!$B:$B,$B350)</f>
        <v>60.617999519</v>
      </c>
      <c r="I350" s="9">
        <f>SUMIFS(成交额!L:L,成交额!I:I,B350)</f>
        <v>0</v>
      </c>
      <c r="J350" s="9">
        <v>122.27</v>
      </c>
      <c r="K350" s="36" t="e">
        <f ca="1" t="array" ref="K350">_xlfn.STOCKHISTORY(B350,TODAY()-$K$1,TODAY()-$K$1,0,0,1)</f>
        <v>#NAME?</v>
      </c>
      <c r="L350" s="37" t="e">
        <f ca="1" t="shared" si="16"/>
        <v>#NAME?</v>
      </c>
    </row>
    <row r="351" hidden="1" customHeight="1" spans="1:12">
      <c r="A351" s="9">
        <f t="shared" si="17"/>
        <v>350</v>
      </c>
      <c r="B351" s="9" t="s">
        <v>365</v>
      </c>
      <c r="D351" s="9">
        <v>0</v>
      </c>
      <c r="E351" s="9">
        <f>COUNTIFS(各大指数成分股!P:P,B351)</f>
        <v>1</v>
      </c>
      <c r="G351" s="9">
        <f t="shared" si="15"/>
        <v>1</v>
      </c>
      <c r="H351" s="35">
        <f>SUMIFS(成交额!$C:$C,成交额!$B:$B,$B351)</f>
        <v>59.9742533022899</v>
      </c>
      <c r="I351" s="9">
        <f>SUMIFS(成交额!L:L,成交额!I:I,B351)</f>
        <v>0</v>
      </c>
      <c r="J351" s="9">
        <v>95.67</v>
      </c>
      <c r="K351" s="36" t="e">
        <f ca="1" t="array" ref="K351">_xlfn.STOCKHISTORY(B351,TODAY()-$K$1,TODAY()-$K$1,0,0,1)</f>
        <v>#NAME?</v>
      </c>
      <c r="L351" s="37" t="e">
        <f ca="1" t="shared" si="16"/>
        <v>#NAME?</v>
      </c>
    </row>
    <row r="352" hidden="1" customHeight="1" spans="1:12">
      <c r="A352" s="9">
        <f t="shared" si="17"/>
        <v>351</v>
      </c>
      <c r="B352" s="9" t="s">
        <v>366</v>
      </c>
      <c r="D352" s="9">
        <v>0</v>
      </c>
      <c r="E352" s="9">
        <f>COUNTIFS(各大指数成分股!P:P,B352)</f>
        <v>0</v>
      </c>
      <c r="F352" s="9">
        <v>1</v>
      </c>
      <c r="G352" s="9">
        <f t="shared" si="15"/>
        <v>1</v>
      </c>
      <c r="H352" s="35">
        <f>SUMIFS(成交额!$C:$C,成交额!$B:$B,$B352)</f>
        <v>59.722929257625</v>
      </c>
      <c r="I352" s="9">
        <f>SUMIFS(成交额!L:L,成交额!I:I,B352)</f>
        <v>0</v>
      </c>
      <c r="K352" s="36" t="e">
        <f ca="1" t="array" ref="K352">_xlfn.STOCKHISTORY(B352,TODAY()-$K$1,TODAY()-$K$1,0,0,1)</f>
        <v>#NAME?</v>
      </c>
      <c r="L352" s="37" t="e">
        <f ca="1" t="shared" si="16"/>
        <v>#NAME?</v>
      </c>
    </row>
    <row r="353" hidden="1" customHeight="1" spans="1:12">
      <c r="A353" s="9">
        <f t="shared" si="17"/>
        <v>352</v>
      </c>
      <c r="B353" s="9" t="s">
        <v>367</v>
      </c>
      <c r="D353" s="9">
        <v>0</v>
      </c>
      <c r="E353" s="9">
        <f>COUNTIFS(各大指数成分股!P:P,B353)</f>
        <v>1</v>
      </c>
      <c r="G353" s="9">
        <f t="shared" si="15"/>
        <v>1</v>
      </c>
      <c r="H353" s="35">
        <f>SUMIFS(成交额!$C:$C,成交额!$B:$B,$B353)</f>
        <v>59.7210385419999</v>
      </c>
      <c r="I353" s="9">
        <f>SUMIFS(成交额!L:L,成交额!I:I,B353)</f>
        <v>0</v>
      </c>
      <c r="K353" s="36" t="e">
        <f ca="1" t="array" ref="K353">_xlfn.STOCKHISTORY(B353,TODAY()-$K$1,TODAY()-$K$1,0,0,1)</f>
        <v>#NAME?</v>
      </c>
      <c r="L353" s="37" t="e">
        <f ca="1" t="shared" si="16"/>
        <v>#NAME?</v>
      </c>
    </row>
    <row r="354" hidden="1" customHeight="1" spans="1:12">
      <c r="A354" s="9">
        <f t="shared" si="17"/>
        <v>353</v>
      </c>
      <c r="B354" s="9" t="s">
        <v>368</v>
      </c>
      <c r="D354" s="9">
        <v>0</v>
      </c>
      <c r="E354" s="9">
        <f>COUNTIFS(各大指数成分股!P:P,B354)</f>
        <v>1</v>
      </c>
      <c r="G354" s="9">
        <f t="shared" si="15"/>
        <v>1</v>
      </c>
      <c r="H354" s="35">
        <f>SUMIFS(成交额!$C:$C,成交额!$B:$B,$B354)</f>
        <v>59.2577355762</v>
      </c>
      <c r="I354" s="9">
        <f>SUMIFS(成交额!L:L,成交额!I:I,B354)</f>
        <v>0</v>
      </c>
      <c r="K354" s="36" t="e">
        <f ca="1" t="array" ref="K354">_xlfn.STOCKHISTORY(B354,TODAY()-$K$1,TODAY()-$K$1,0,0,1)</f>
        <v>#NAME?</v>
      </c>
      <c r="L354" s="37" t="e">
        <f ca="1" t="shared" si="16"/>
        <v>#NAME?</v>
      </c>
    </row>
    <row r="355" hidden="1" customHeight="1" spans="1:12">
      <c r="A355" s="9">
        <f t="shared" si="17"/>
        <v>354</v>
      </c>
      <c r="B355" s="9" t="s">
        <v>369</v>
      </c>
      <c r="D355" s="9">
        <v>0</v>
      </c>
      <c r="E355" s="9">
        <f>COUNTIFS(各大指数成分股!P:P,B355)</f>
        <v>1</v>
      </c>
      <c r="G355" s="9">
        <f t="shared" si="15"/>
        <v>1</v>
      </c>
      <c r="H355" s="35">
        <f>SUMIFS(成交额!$C:$C,成交额!$B:$B,$B355)</f>
        <v>59.2424589351375</v>
      </c>
      <c r="I355" s="9">
        <f>SUMIFS(成交额!L:L,成交额!I:I,B355)</f>
        <v>0</v>
      </c>
      <c r="K355" s="36" t="e">
        <f ca="1" t="array" ref="K355">_xlfn.STOCKHISTORY(B355,TODAY()-$K$1,TODAY()-$K$1,0,0,1)</f>
        <v>#NAME?</v>
      </c>
      <c r="L355" s="37" t="e">
        <f ca="1" t="shared" si="16"/>
        <v>#NAME?</v>
      </c>
    </row>
    <row r="356" hidden="1" customHeight="1" spans="1:12">
      <c r="A356" s="9">
        <f t="shared" si="17"/>
        <v>355</v>
      </c>
      <c r="B356" s="9" t="s">
        <v>370</v>
      </c>
      <c r="D356" s="9">
        <v>0</v>
      </c>
      <c r="E356" s="9">
        <f>COUNTIFS(各大指数成分股!P:P,B356)</f>
        <v>1</v>
      </c>
      <c r="G356" s="9">
        <f t="shared" si="15"/>
        <v>1</v>
      </c>
      <c r="H356" s="35">
        <f>SUMIFS(成交额!$C:$C,成交额!$B:$B,$B356)</f>
        <v>59.236293432</v>
      </c>
      <c r="I356" s="9">
        <f>SUMIFS(成交额!L:L,成交额!I:I,B356)</f>
        <v>0</v>
      </c>
      <c r="K356" s="36" t="e">
        <f ca="1" t="array" ref="K356">_xlfn.STOCKHISTORY(B356,TODAY()-$K$1,TODAY()-$K$1,0,0,1)</f>
        <v>#NAME?</v>
      </c>
      <c r="L356" s="37" t="e">
        <f ca="1" t="shared" si="16"/>
        <v>#NAME?</v>
      </c>
    </row>
    <row r="357" hidden="1" customHeight="1" spans="1:12">
      <c r="A357" s="9">
        <f t="shared" si="17"/>
        <v>356</v>
      </c>
      <c r="B357" s="9" t="s">
        <v>371</v>
      </c>
      <c r="D357" s="9">
        <v>0</v>
      </c>
      <c r="E357" s="9">
        <f>COUNTIFS(各大指数成分股!P:P,B357)</f>
        <v>1</v>
      </c>
      <c r="G357" s="9">
        <f t="shared" si="15"/>
        <v>1</v>
      </c>
      <c r="H357" s="35">
        <f>SUMIFS(成交额!$C:$C,成交额!$B:$B,$B357)</f>
        <v>59.1477770960999</v>
      </c>
      <c r="I357" s="9">
        <f>SUMIFS(成交额!L:L,成交额!I:I,B357)</f>
        <v>0</v>
      </c>
      <c r="K357" s="36" t="e">
        <f ca="1" t="array" ref="K357">_xlfn.STOCKHISTORY(B357,TODAY()-$K$1,TODAY()-$K$1,0,0,1)</f>
        <v>#NAME?</v>
      </c>
      <c r="L357" s="37" t="e">
        <f ca="1" t="shared" si="16"/>
        <v>#NAME?</v>
      </c>
    </row>
    <row r="358" hidden="1" customHeight="1" spans="1:12">
      <c r="A358" s="9">
        <f t="shared" si="17"/>
        <v>357</v>
      </c>
      <c r="B358" s="9" t="s">
        <v>372</v>
      </c>
      <c r="D358" s="9">
        <v>0</v>
      </c>
      <c r="E358" s="9">
        <f>COUNTIFS(各大指数成分股!P:P,B358)</f>
        <v>0</v>
      </c>
      <c r="F358" s="9">
        <v>1</v>
      </c>
      <c r="G358" s="9">
        <f t="shared" si="15"/>
        <v>1</v>
      </c>
      <c r="H358" s="35">
        <f>SUMIFS(成交额!$C:$C,成交额!$B:$B,$B358)</f>
        <v>58.7571838470999</v>
      </c>
      <c r="I358" s="9">
        <f>SUMIFS(成交额!L:L,成交额!I:I,B358)</f>
        <v>0</v>
      </c>
      <c r="K358" s="36" t="e">
        <f ca="1" t="array" ref="K358">_xlfn.STOCKHISTORY(B358,TODAY()-$K$1,TODAY()-$K$1,0,0,1)</f>
        <v>#NAME?</v>
      </c>
      <c r="L358" s="37" t="e">
        <f ca="1" t="shared" si="16"/>
        <v>#NAME?</v>
      </c>
    </row>
    <row r="359" hidden="1" customHeight="1" spans="1:12">
      <c r="A359" s="9">
        <f t="shared" si="17"/>
        <v>358</v>
      </c>
      <c r="B359" s="9" t="s">
        <v>373</v>
      </c>
      <c r="D359" s="9">
        <v>0</v>
      </c>
      <c r="E359" s="9">
        <f>COUNTIFS(各大指数成分股!P:P,B359)</f>
        <v>1</v>
      </c>
      <c r="G359" s="9">
        <f t="shared" si="15"/>
        <v>1</v>
      </c>
      <c r="H359" s="35">
        <f>SUMIFS(成交额!$C:$C,成交额!$B:$B,$B359)</f>
        <v>58.1285523133125</v>
      </c>
      <c r="I359" s="9">
        <f>SUMIFS(成交额!L:L,成交额!I:I,B359)</f>
        <v>0</v>
      </c>
      <c r="K359" s="36" t="e">
        <f ca="1" t="array" ref="K359">_xlfn.STOCKHISTORY(B359,TODAY()-$K$1,TODAY()-$K$1,0,0,1)</f>
        <v>#NAME?</v>
      </c>
      <c r="L359" s="37" t="e">
        <f ca="1" t="shared" si="16"/>
        <v>#NAME?</v>
      </c>
    </row>
    <row r="360" hidden="1" customHeight="1" spans="1:12">
      <c r="A360" s="9">
        <f t="shared" si="17"/>
        <v>359</v>
      </c>
      <c r="B360" s="9" t="s">
        <v>374</v>
      </c>
      <c r="D360" s="9">
        <v>0</v>
      </c>
      <c r="E360" s="9">
        <f>COUNTIFS(各大指数成分股!P:P,B360)</f>
        <v>1</v>
      </c>
      <c r="G360" s="9">
        <f t="shared" si="15"/>
        <v>1</v>
      </c>
      <c r="H360" s="35">
        <f>SUMIFS(成交额!$C:$C,成交额!$B:$B,$B360)</f>
        <v>57.69761386675</v>
      </c>
      <c r="I360" s="9">
        <f>SUMIFS(成交额!L:L,成交额!I:I,B360)</f>
        <v>0</v>
      </c>
      <c r="K360" s="36" t="e">
        <f ca="1" t="array" ref="K360">_xlfn.STOCKHISTORY(B360,TODAY()-$K$1,TODAY()-$K$1,0,0,1)</f>
        <v>#NAME?</v>
      </c>
      <c r="L360" s="37" t="e">
        <f ca="1" t="shared" si="16"/>
        <v>#NAME?</v>
      </c>
    </row>
    <row r="361" hidden="1" customHeight="1" spans="1:12">
      <c r="A361" s="9">
        <f t="shared" si="17"/>
        <v>360</v>
      </c>
      <c r="B361" s="9" t="s">
        <v>375</v>
      </c>
      <c r="D361" s="9">
        <v>0</v>
      </c>
      <c r="E361" s="9">
        <f>COUNTIFS(各大指数成分股!P:P,B361)</f>
        <v>1</v>
      </c>
      <c r="G361" s="9">
        <f t="shared" si="15"/>
        <v>1</v>
      </c>
      <c r="H361" s="35">
        <f>SUMIFS(成交额!$C:$C,成交额!$B:$B,$B361)</f>
        <v>57.493344556</v>
      </c>
      <c r="I361" s="9">
        <f>SUMIFS(成交额!L:L,成交额!I:I,B361)</f>
        <v>0</v>
      </c>
      <c r="K361" s="36" t="e">
        <f ca="1" t="array" ref="K361">_xlfn.STOCKHISTORY(B361,TODAY()-$K$1,TODAY()-$K$1,0,0,1)</f>
        <v>#NAME?</v>
      </c>
      <c r="L361" s="37" t="e">
        <f ca="1" t="shared" si="16"/>
        <v>#NAME?</v>
      </c>
    </row>
    <row r="362" hidden="1" customHeight="1" spans="1:12">
      <c r="A362" s="9">
        <f t="shared" si="17"/>
        <v>361</v>
      </c>
      <c r="B362" s="9" t="s">
        <v>376</v>
      </c>
      <c r="D362" s="9">
        <v>0</v>
      </c>
      <c r="E362" s="9">
        <f>COUNTIFS(各大指数成分股!P:P,B362)</f>
        <v>1</v>
      </c>
      <c r="G362" s="9">
        <f t="shared" si="15"/>
        <v>1</v>
      </c>
      <c r="H362" s="35">
        <f>SUMIFS(成交额!$C:$C,成交额!$B:$B,$B362)</f>
        <v>57.3072550215749</v>
      </c>
      <c r="I362" s="9">
        <f>SUMIFS(成交额!L:L,成交额!I:I,B362)</f>
        <v>0</v>
      </c>
      <c r="K362" s="36" t="e">
        <f ca="1" t="array" ref="K362">_xlfn.STOCKHISTORY(B362,TODAY()-$K$1,TODAY()-$K$1,0,0,1)</f>
        <v>#NAME?</v>
      </c>
      <c r="L362" s="37" t="e">
        <f ca="1" t="shared" si="16"/>
        <v>#NAME?</v>
      </c>
    </row>
    <row r="363" hidden="1" customHeight="1" spans="1:12">
      <c r="A363" s="9">
        <f t="shared" si="17"/>
        <v>362</v>
      </c>
      <c r="B363" s="9" t="s">
        <v>377</v>
      </c>
      <c r="D363" s="9">
        <v>0</v>
      </c>
      <c r="E363" s="9">
        <f>COUNTIFS(各大指数成分股!P:P,B363)</f>
        <v>0</v>
      </c>
      <c r="F363" s="9">
        <v>1</v>
      </c>
      <c r="G363" s="9">
        <f t="shared" si="15"/>
        <v>1</v>
      </c>
      <c r="H363" s="35">
        <f>SUMIFS(成交额!$C:$C,成交额!$B:$B,$B363)</f>
        <v>56.7712227551645</v>
      </c>
      <c r="I363" s="9">
        <f>SUMIFS(成交额!L:L,成交额!I:I,B363)</f>
        <v>0</v>
      </c>
      <c r="K363" s="36" t="e">
        <f ca="1" t="array" ref="K363">_xlfn.STOCKHISTORY(B363,TODAY()-$K$1,TODAY()-$K$1,0,0,1)</f>
        <v>#NAME?</v>
      </c>
      <c r="L363" s="37" t="e">
        <f ca="1" t="shared" si="16"/>
        <v>#NAME?</v>
      </c>
    </row>
    <row r="364" hidden="1" customHeight="1" spans="1:12">
      <c r="A364" s="9">
        <f t="shared" si="17"/>
        <v>363</v>
      </c>
      <c r="B364" s="9" t="s">
        <v>378</v>
      </c>
      <c r="D364" s="9">
        <v>0</v>
      </c>
      <c r="E364" s="9">
        <f>COUNTIFS(各大指数成分股!P:P,B364)</f>
        <v>1</v>
      </c>
      <c r="G364" s="9">
        <f t="shared" si="15"/>
        <v>1</v>
      </c>
      <c r="H364" s="35">
        <f>SUMIFS(成交额!$C:$C,成交额!$B:$B,$B364)</f>
        <v>56.5511384591999</v>
      </c>
      <c r="I364" s="9">
        <f>SUMIFS(成交额!L:L,成交额!I:I,B364)</f>
        <v>0</v>
      </c>
      <c r="K364" s="36" t="e">
        <f ca="1" t="array" ref="K364">_xlfn.STOCKHISTORY(B364,TODAY()-$K$1,TODAY()-$K$1,0,0,1)</f>
        <v>#NAME?</v>
      </c>
      <c r="L364" s="37" t="e">
        <f ca="1" t="shared" si="16"/>
        <v>#NAME?</v>
      </c>
    </row>
    <row r="365" hidden="1" customHeight="1" spans="1:12">
      <c r="A365" s="9">
        <f t="shared" si="17"/>
        <v>364</v>
      </c>
      <c r="B365" s="9" t="s">
        <v>379</v>
      </c>
      <c r="D365" s="9">
        <v>0</v>
      </c>
      <c r="E365" s="9">
        <f>COUNTIFS(各大指数成分股!P:P,B365)</f>
        <v>1</v>
      </c>
      <c r="F365" s="9">
        <v>1</v>
      </c>
      <c r="G365" s="9">
        <f t="shared" si="15"/>
        <v>1</v>
      </c>
      <c r="H365" s="35">
        <f>SUMIFS(成交额!$C:$C,成交额!$B:$B,$B365)</f>
        <v>56.145094458775</v>
      </c>
      <c r="I365" s="9">
        <f>SUMIFS(成交额!L:L,成交额!I:I,B365)</f>
        <v>0</v>
      </c>
      <c r="K365" s="36" t="e">
        <f ca="1" t="array" ref="K365">_xlfn.STOCKHISTORY(B365,TODAY()-$K$1,TODAY()-$K$1,0,0,1)</f>
        <v>#NAME?</v>
      </c>
      <c r="L365" s="37" t="e">
        <f ca="1" t="shared" si="16"/>
        <v>#NAME?</v>
      </c>
    </row>
    <row r="366" hidden="1" customHeight="1" spans="1:12">
      <c r="A366" s="9">
        <f t="shared" si="17"/>
        <v>365</v>
      </c>
      <c r="B366" s="9" t="s">
        <v>380</v>
      </c>
      <c r="D366" s="9">
        <v>0</v>
      </c>
      <c r="E366" s="9">
        <f>COUNTIFS(各大指数成分股!P:P,B366)</f>
        <v>0</v>
      </c>
      <c r="F366" s="9">
        <v>1</v>
      </c>
      <c r="G366" s="9">
        <f t="shared" si="15"/>
        <v>1</v>
      </c>
      <c r="H366" s="35">
        <f>SUMIFS(成交额!$C:$C,成交额!$B:$B,$B366)</f>
        <v>55.46680961545</v>
      </c>
      <c r="I366" s="9">
        <f>SUMIFS(成交额!L:L,成交额!I:I,B366)</f>
        <v>0</v>
      </c>
      <c r="K366" s="36" t="e">
        <f ca="1" t="array" ref="K366">_xlfn.STOCKHISTORY(B366,TODAY()-$K$1,TODAY()-$K$1,0,0,1)</f>
        <v>#NAME?</v>
      </c>
      <c r="L366" s="37" t="e">
        <f ca="1" t="shared" si="16"/>
        <v>#NAME?</v>
      </c>
    </row>
    <row r="367" hidden="1" customHeight="1" spans="1:12">
      <c r="A367" s="9">
        <f t="shared" si="17"/>
        <v>366</v>
      </c>
      <c r="B367" s="9" t="s">
        <v>381</v>
      </c>
      <c r="D367" s="9">
        <v>0</v>
      </c>
      <c r="E367" s="9">
        <f>COUNTIFS(各大指数成分股!P:P,B367)</f>
        <v>1</v>
      </c>
      <c r="G367" s="9">
        <f t="shared" si="15"/>
        <v>1</v>
      </c>
      <c r="H367" s="35">
        <f>SUMIFS(成交额!$C:$C,成交额!$B:$B,$B367)</f>
        <v>55.121037098625</v>
      </c>
      <c r="I367" s="9">
        <f>SUMIFS(成交额!L:L,成交额!I:I,B367)</f>
        <v>0</v>
      </c>
      <c r="K367" s="36" t="e">
        <f ca="1" t="array" ref="K367">_xlfn.STOCKHISTORY(B367,TODAY()-$K$1,TODAY()-$K$1,0,0,1)</f>
        <v>#NAME?</v>
      </c>
      <c r="L367" s="37" t="e">
        <f ca="1" t="shared" si="16"/>
        <v>#NAME?</v>
      </c>
    </row>
    <row r="368" hidden="1" customHeight="1" spans="1:12">
      <c r="A368" s="9">
        <f t="shared" si="17"/>
        <v>367</v>
      </c>
      <c r="B368" s="9" t="s">
        <v>382</v>
      </c>
      <c r="D368" s="9">
        <v>0</v>
      </c>
      <c r="E368" s="9">
        <f>COUNTIFS(各大指数成分股!P:P,B368)</f>
        <v>1</v>
      </c>
      <c r="G368" s="9">
        <f t="shared" si="15"/>
        <v>1</v>
      </c>
      <c r="H368" s="35">
        <f>SUMIFS(成交额!$C:$C,成交额!$B:$B,$B368)</f>
        <v>54.294000088975</v>
      </c>
      <c r="I368" s="9">
        <f>SUMIFS(成交额!L:L,成交额!I:I,B368)</f>
        <v>0</v>
      </c>
      <c r="K368" s="36" t="e">
        <f ca="1" t="array" ref="K368">_xlfn.STOCKHISTORY(B368,TODAY()-$K$1,TODAY()-$K$1,0,0,1)</f>
        <v>#NAME?</v>
      </c>
      <c r="L368" s="37" t="e">
        <f ca="1" t="shared" si="16"/>
        <v>#NAME?</v>
      </c>
    </row>
    <row r="369" hidden="1" customHeight="1" spans="1:12">
      <c r="A369" s="9">
        <f t="shared" si="17"/>
        <v>368</v>
      </c>
      <c r="B369" s="9" t="s">
        <v>383</v>
      </c>
      <c r="D369" s="9">
        <v>0</v>
      </c>
      <c r="E369" s="9">
        <f>COUNTIFS(各大指数成分股!P:P,B369)</f>
        <v>0</v>
      </c>
      <c r="F369" s="9">
        <v>1</v>
      </c>
      <c r="G369" s="9">
        <f t="shared" si="15"/>
        <v>1</v>
      </c>
      <c r="H369" s="35">
        <f>SUMIFS(成交额!$C:$C,成交额!$B:$B,$B369)</f>
        <v>53.9700159155062</v>
      </c>
      <c r="I369" s="9">
        <f>SUMIFS(成交额!L:L,成交额!I:I,B369)</f>
        <v>0</v>
      </c>
      <c r="K369" s="36" t="e">
        <f ca="1" t="array" ref="K369">_xlfn.STOCKHISTORY(B369,TODAY()-$K$1,TODAY()-$K$1,0,0,1)</f>
        <v>#NAME?</v>
      </c>
      <c r="L369" s="37" t="e">
        <f ca="1" t="shared" si="16"/>
        <v>#NAME?</v>
      </c>
    </row>
    <row r="370" hidden="1" customHeight="1" spans="1:12">
      <c r="A370" s="9">
        <f t="shared" si="17"/>
        <v>369</v>
      </c>
      <c r="B370" s="9" t="s">
        <v>384</v>
      </c>
      <c r="D370" s="9">
        <v>0</v>
      </c>
      <c r="E370" s="9">
        <f>COUNTIFS(各大指数成分股!P:P,B370)</f>
        <v>0</v>
      </c>
      <c r="F370" s="9">
        <v>1</v>
      </c>
      <c r="G370" s="9">
        <f t="shared" si="15"/>
        <v>1</v>
      </c>
      <c r="H370" s="35">
        <f>SUMIFS(成交额!$C:$C,成交额!$B:$B,$B370)</f>
        <v>53.8224730619125</v>
      </c>
      <c r="I370" s="9">
        <f>SUMIFS(成交额!L:L,成交额!I:I,B370)</f>
        <v>0</v>
      </c>
      <c r="K370" s="36" t="e">
        <f ca="1" t="array" ref="K370">_xlfn.STOCKHISTORY(B370,TODAY()-$K$1,TODAY()-$K$1,0,0,1)</f>
        <v>#NAME?</v>
      </c>
      <c r="L370" s="37" t="e">
        <f ca="1" t="shared" si="16"/>
        <v>#NAME?</v>
      </c>
    </row>
    <row r="371" hidden="1" customHeight="1" spans="1:12">
      <c r="A371" s="9">
        <f t="shared" si="17"/>
        <v>370</v>
      </c>
      <c r="B371" s="9" t="s">
        <v>385</v>
      </c>
      <c r="D371" s="9">
        <v>0</v>
      </c>
      <c r="E371" s="9">
        <f>COUNTIFS(各大指数成分股!P:P,B371)</f>
        <v>1</v>
      </c>
      <c r="G371" s="9">
        <f t="shared" si="15"/>
        <v>1</v>
      </c>
      <c r="H371" s="35">
        <f>SUMIFS(成交额!$C:$C,成交额!$B:$B,$B371)</f>
        <v>53.7156031313999</v>
      </c>
      <c r="I371" s="9">
        <f>SUMIFS(成交额!L:L,成交额!I:I,B371)</f>
        <v>0</v>
      </c>
      <c r="K371" s="36" t="e">
        <f ca="1" t="array" ref="K371">_xlfn.STOCKHISTORY(B371,TODAY()-$K$1,TODAY()-$K$1,0,0,1)</f>
        <v>#NAME?</v>
      </c>
      <c r="L371" s="37" t="e">
        <f ca="1" t="shared" si="16"/>
        <v>#NAME?</v>
      </c>
    </row>
    <row r="372" hidden="1" customHeight="1" spans="1:12">
      <c r="A372" s="9">
        <f t="shared" si="17"/>
        <v>371</v>
      </c>
      <c r="B372" s="9" t="s">
        <v>386</v>
      </c>
      <c r="D372" s="9">
        <v>0</v>
      </c>
      <c r="E372" s="9">
        <f>COUNTIFS(各大指数成分股!P:P,B372)</f>
        <v>1</v>
      </c>
      <c r="G372" s="9">
        <f t="shared" si="15"/>
        <v>1</v>
      </c>
      <c r="H372" s="35">
        <f>SUMIFS(成交额!$C:$C,成交额!$B:$B,$B372)</f>
        <v>53.5064261173</v>
      </c>
      <c r="I372" s="9">
        <f>SUMIFS(成交额!L:L,成交额!I:I,B372)</f>
        <v>0</v>
      </c>
      <c r="K372" s="36" t="e">
        <f ca="1" t="array" ref="K372">_xlfn.STOCKHISTORY(B372,TODAY()-$K$1,TODAY()-$K$1,0,0,1)</f>
        <v>#NAME?</v>
      </c>
      <c r="L372" s="37" t="e">
        <f ca="1" t="shared" si="16"/>
        <v>#NAME?</v>
      </c>
    </row>
    <row r="373" hidden="1" customHeight="1" spans="1:12">
      <c r="A373" s="9">
        <f t="shared" si="17"/>
        <v>372</v>
      </c>
      <c r="B373" s="9" t="s">
        <v>387</v>
      </c>
      <c r="D373" s="9">
        <v>0</v>
      </c>
      <c r="E373" s="9">
        <f>COUNTIFS(各大指数成分股!P:P,B373)</f>
        <v>1</v>
      </c>
      <c r="G373" s="9">
        <f t="shared" si="15"/>
        <v>1</v>
      </c>
      <c r="H373" s="35">
        <f>SUMIFS(成交额!$C:$C,成交额!$B:$B,$B373)</f>
        <v>53.297785512</v>
      </c>
      <c r="I373" s="9">
        <f>SUMIFS(成交额!L:L,成交额!I:I,B373)</f>
        <v>0</v>
      </c>
      <c r="K373" s="36" t="e">
        <f ca="1" t="array" ref="K373">_xlfn.STOCKHISTORY(B373,TODAY()-$K$1,TODAY()-$K$1,0,0,1)</f>
        <v>#NAME?</v>
      </c>
      <c r="L373" s="37" t="e">
        <f ca="1" t="shared" si="16"/>
        <v>#NAME?</v>
      </c>
    </row>
    <row r="374" hidden="1" customHeight="1" spans="1:12">
      <c r="A374" s="9">
        <f t="shared" si="17"/>
        <v>373</v>
      </c>
      <c r="B374" s="9" t="s">
        <v>388</v>
      </c>
      <c r="D374" s="9">
        <v>0</v>
      </c>
      <c r="E374" s="9">
        <f>COUNTIFS(各大指数成分股!P:P,B374)</f>
        <v>0</v>
      </c>
      <c r="F374" s="9">
        <v>1</v>
      </c>
      <c r="G374" s="9">
        <f t="shared" si="15"/>
        <v>1</v>
      </c>
      <c r="H374" s="35">
        <f>SUMIFS(成交额!$C:$C,成交额!$B:$B,$B374)</f>
        <v>53.284072847475</v>
      </c>
      <c r="I374" s="9">
        <f>SUMIFS(成交额!L:L,成交额!I:I,B374)</f>
        <v>0</v>
      </c>
      <c r="K374" s="36" t="e">
        <f ca="1" t="array" ref="K374">_xlfn.STOCKHISTORY(B374,TODAY()-$K$1,TODAY()-$K$1,0,0,1)</f>
        <v>#NAME?</v>
      </c>
      <c r="L374" s="37" t="e">
        <f ca="1" t="shared" si="16"/>
        <v>#NAME?</v>
      </c>
    </row>
    <row r="375" hidden="1" customHeight="1" spans="1:12">
      <c r="A375" s="9">
        <f t="shared" si="17"/>
        <v>374</v>
      </c>
      <c r="B375" s="9" t="s">
        <v>389</v>
      </c>
      <c r="D375" s="9">
        <v>0</v>
      </c>
      <c r="E375" s="9">
        <f>COUNTIFS(各大指数成分股!P:P,B375)</f>
        <v>0</v>
      </c>
      <c r="F375" s="9">
        <v>1</v>
      </c>
      <c r="G375" s="9">
        <f t="shared" si="15"/>
        <v>1</v>
      </c>
      <c r="H375" s="35">
        <f>SUMIFS(成交额!$C:$C,成交额!$B:$B,$B375)</f>
        <v>52.89081577155</v>
      </c>
      <c r="I375" s="9">
        <f>SUMIFS(成交额!L:L,成交额!I:I,B375)</f>
        <v>0</v>
      </c>
      <c r="K375" s="36" t="e">
        <f ca="1" t="array" ref="K375">_xlfn.STOCKHISTORY(B375,TODAY()-$K$1,TODAY()-$K$1,0,0,1)</f>
        <v>#NAME?</v>
      </c>
      <c r="L375" s="37" t="e">
        <f ca="1" t="shared" si="16"/>
        <v>#NAME?</v>
      </c>
    </row>
    <row r="376" hidden="1" customHeight="1" spans="1:12">
      <c r="A376" s="9">
        <f t="shared" si="17"/>
        <v>375</v>
      </c>
      <c r="B376" s="9" t="s">
        <v>390</v>
      </c>
      <c r="D376" s="9">
        <v>0</v>
      </c>
      <c r="E376" s="9">
        <f>COUNTIFS(各大指数成分股!P:P,B376)</f>
        <v>0</v>
      </c>
      <c r="F376" s="9">
        <v>1</v>
      </c>
      <c r="G376" s="9">
        <f t="shared" si="15"/>
        <v>1</v>
      </c>
      <c r="H376" s="35">
        <f>SUMIFS(成交额!$C:$C,成交额!$B:$B,$B376)</f>
        <v>52.0910975148974</v>
      </c>
      <c r="I376" s="9">
        <f>SUMIFS(成交额!L:L,成交额!I:I,B376)</f>
        <v>0</v>
      </c>
      <c r="K376" s="36" t="e">
        <f ca="1" t="array" ref="K376">_xlfn.STOCKHISTORY(B376,TODAY()-$K$1,TODAY()-$K$1,0,0,1)</f>
        <v>#NAME?</v>
      </c>
      <c r="L376" s="37" t="e">
        <f ca="1" t="shared" si="16"/>
        <v>#NAME?</v>
      </c>
    </row>
    <row r="377" hidden="1" customHeight="1" spans="1:12">
      <c r="A377" s="9">
        <f t="shared" si="17"/>
        <v>376</v>
      </c>
      <c r="B377" s="9" t="s">
        <v>391</v>
      </c>
      <c r="D377" s="9">
        <v>0</v>
      </c>
      <c r="E377" s="9">
        <f>COUNTIFS(各大指数成分股!P:P,B377)</f>
        <v>1</v>
      </c>
      <c r="G377" s="9">
        <f t="shared" si="15"/>
        <v>1</v>
      </c>
      <c r="H377" s="35">
        <f>SUMIFS(成交额!$C:$C,成交额!$B:$B,$B377)</f>
        <v>52.03043898875</v>
      </c>
      <c r="I377" s="9">
        <f>SUMIFS(成交额!L:L,成交额!I:I,B377)</f>
        <v>0</v>
      </c>
      <c r="K377" s="36" t="e">
        <f ca="1" t="array" ref="K377">_xlfn.STOCKHISTORY(B377,TODAY()-$K$1,TODAY()-$K$1,0,0,1)</f>
        <v>#NAME?</v>
      </c>
      <c r="L377" s="37" t="e">
        <f ca="1" t="shared" si="16"/>
        <v>#NAME?</v>
      </c>
    </row>
    <row r="378" hidden="1" customHeight="1" spans="1:12">
      <c r="A378" s="9">
        <f t="shared" si="17"/>
        <v>377</v>
      </c>
      <c r="B378" s="9" t="s">
        <v>392</v>
      </c>
      <c r="D378" s="9">
        <v>0</v>
      </c>
      <c r="E378" s="9">
        <f>COUNTIFS(各大指数成分股!P:P,B378)</f>
        <v>0</v>
      </c>
      <c r="F378" s="9">
        <v>1</v>
      </c>
      <c r="G378" s="9">
        <f t="shared" si="15"/>
        <v>1</v>
      </c>
      <c r="H378" s="35">
        <f>SUMIFS(成交额!$C:$C,成交额!$B:$B,$B378)</f>
        <v>51.3369581179</v>
      </c>
      <c r="I378" s="9">
        <f>SUMIFS(成交额!L:L,成交额!I:I,B378)</f>
        <v>0</v>
      </c>
      <c r="K378" s="36" t="e">
        <f ca="1" t="array" ref="K378">_xlfn.STOCKHISTORY(B378,TODAY()-$K$1,TODAY()-$K$1,0,0,1)</f>
        <v>#NAME?</v>
      </c>
      <c r="L378" s="37" t="e">
        <f ca="1" t="shared" si="16"/>
        <v>#NAME?</v>
      </c>
    </row>
    <row r="379" hidden="1" customHeight="1" spans="1:12">
      <c r="A379" s="9">
        <f t="shared" si="17"/>
        <v>378</v>
      </c>
      <c r="B379" s="9" t="s">
        <v>393</v>
      </c>
      <c r="D379" s="9">
        <v>0</v>
      </c>
      <c r="E379" s="9">
        <f>COUNTIFS(各大指数成分股!P:P,B379)</f>
        <v>1</v>
      </c>
      <c r="G379" s="9">
        <f t="shared" si="15"/>
        <v>1</v>
      </c>
      <c r="H379" s="35">
        <f>SUMIFS(成交额!$C:$C,成交额!$B:$B,$B379)</f>
        <v>50.841721416864</v>
      </c>
      <c r="I379" s="9">
        <f>SUMIFS(成交额!L:L,成交额!I:I,B379)</f>
        <v>0</v>
      </c>
      <c r="K379" s="36" t="e">
        <f ca="1" t="array" ref="K379">_xlfn.STOCKHISTORY(B379,TODAY()-$K$1,TODAY()-$K$1,0,0,1)</f>
        <v>#NAME?</v>
      </c>
      <c r="L379" s="37" t="e">
        <f ca="1" t="shared" si="16"/>
        <v>#NAME?</v>
      </c>
    </row>
    <row r="380" hidden="1" customHeight="1" spans="1:12">
      <c r="A380" s="9">
        <f t="shared" si="17"/>
        <v>379</v>
      </c>
      <c r="B380" s="9" t="s">
        <v>394</v>
      </c>
      <c r="D380" s="9">
        <v>0</v>
      </c>
      <c r="E380" s="9">
        <f>COUNTIFS(各大指数成分股!P:P,B380)</f>
        <v>1</v>
      </c>
      <c r="G380" s="9">
        <f t="shared" si="15"/>
        <v>1</v>
      </c>
      <c r="H380" s="35">
        <f>SUMIFS(成交额!$C:$C,成交额!$B:$B,$B380)</f>
        <v>50.8039153016</v>
      </c>
      <c r="I380" s="9">
        <f>SUMIFS(成交额!L:L,成交额!I:I,B380)</f>
        <v>0</v>
      </c>
      <c r="K380" s="36" t="e">
        <f ca="1" t="array" ref="K380">_xlfn.STOCKHISTORY(B380,TODAY()-$K$1,TODAY()-$K$1,0,0,1)</f>
        <v>#NAME?</v>
      </c>
      <c r="L380" s="37" t="e">
        <f ca="1" t="shared" si="16"/>
        <v>#NAME?</v>
      </c>
    </row>
    <row r="381" hidden="1" customHeight="1" spans="1:12">
      <c r="A381" s="9">
        <f t="shared" si="17"/>
        <v>380</v>
      </c>
      <c r="B381" s="9" t="s">
        <v>395</v>
      </c>
      <c r="D381" s="9">
        <v>0</v>
      </c>
      <c r="E381" s="9">
        <f>COUNTIFS(各大指数成分股!P:P,B381)</f>
        <v>1</v>
      </c>
      <c r="G381" s="9">
        <f t="shared" si="15"/>
        <v>1</v>
      </c>
      <c r="H381" s="35">
        <f>SUMIFS(成交额!$C:$C,成交额!$B:$B,$B381)</f>
        <v>50.6437391071722</v>
      </c>
      <c r="I381" s="9">
        <f>SUMIFS(成交额!L:L,成交额!I:I,B381)</f>
        <v>0</v>
      </c>
      <c r="K381" s="36" t="e">
        <f ca="1" t="array" ref="K381">_xlfn.STOCKHISTORY(B381,TODAY()-$K$1,TODAY()-$K$1,0,0,1)</f>
        <v>#NAME?</v>
      </c>
      <c r="L381" s="37" t="e">
        <f ca="1" t="shared" si="16"/>
        <v>#NAME?</v>
      </c>
    </row>
    <row r="382" hidden="1" customHeight="1" spans="1:12">
      <c r="A382" s="9">
        <f t="shared" si="17"/>
        <v>381</v>
      </c>
      <c r="B382" s="9" t="s">
        <v>396</v>
      </c>
      <c r="D382" s="9">
        <v>0</v>
      </c>
      <c r="E382" s="9">
        <f>COUNTIFS(各大指数成分股!P:P,B382)</f>
        <v>0</v>
      </c>
      <c r="F382" s="9">
        <v>1</v>
      </c>
      <c r="G382" s="9">
        <f t="shared" si="15"/>
        <v>1</v>
      </c>
      <c r="H382" s="35">
        <f>SUMIFS(成交额!$C:$C,成交额!$B:$B,$B382)</f>
        <v>50.5692709167099</v>
      </c>
      <c r="I382" s="9">
        <f>SUMIFS(成交额!L:L,成交额!I:I,B382)</f>
        <v>0</v>
      </c>
      <c r="K382" s="36" t="e">
        <f ca="1" t="array" ref="K382">_xlfn.STOCKHISTORY(B382,TODAY()-$K$1,TODAY()-$K$1,0,0,1)</f>
        <v>#NAME?</v>
      </c>
      <c r="L382" s="37" t="e">
        <f ca="1" t="shared" si="16"/>
        <v>#NAME?</v>
      </c>
    </row>
    <row r="383" hidden="1" customHeight="1" spans="1:12">
      <c r="A383" s="9">
        <f t="shared" si="17"/>
        <v>382</v>
      </c>
      <c r="B383" s="9" t="s">
        <v>397</v>
      </c>
      <c r="D383" s="9">
        <v>0</v>
      </c>
      <c r="E383" s="9">
        <f>COUNTIFS(各大指数成分股!P:P,B383)</f>
        <v>0</v>
      </c>
      <c r="F383" s="9">
        <v>1</v>
      </c>
      <c r="G383" s="9">
        <f t="shared" si="15"/>
        <v>1</v>
      </c>
      <c r="H383" s="35">
        <f>SUMIFS(成交额!$C:$C,成交额!$B:$B,$B383)</f>
        <v>50.37280499385</v>
      </c>
      <c r="I383" s="9">
        <f>SUMIFS(成交额!L:L,成交额!I:I,B383)</f>
        <v>0</v>
      </c>
      <c r="K383" s="36" t="e">
        <f ca="1" t="array" ref="K383">_xlfn.STOCKHISTORY(B383,TODAY()-$K$1,TODAY()-$K$1,0,0,1)</f>
        <v>#NAME?</v>
      </c>
      <c r="L383" s="37" t="e">
        <f ca="1" t="shared" si="16"/>
        <v>#NAME?</v>
      </c>
    </row>
    <row r="384" hidden="1" customHeight="1" spans="1:12">
      <c r="A384" s="9">
        <f t="shared" si="17"/>
        <v>383</v>
      </c>
      <c r="B384" s="9" t="s">
        <v>398</v>
      </c>
      <c r="D384" s="9">
        <v>-1</v>
      </c>
      <c r="E384" s="9">
        <f>COUNTIFS(各大指数成分股!P:P,B384)</f>
        <v>1</v>
      </c>
      <c r="G384" s="9">
        <f t="shared" si="15"/>
        <v>1</v>
      </c>
      <c r="H384" s="35">
        <f>SUMIFS(成交额!$C:$C,成交额!$B:$B,$B384)</f>
        <v>50.2001553072</v>
      </c>
      <c r="I384" s="9">
        <f>SUMIFS(成交额!L:L,成交额!I:I,B384)</f>
        <v>0</v>
      </c>
      <c r="K384" s="36" t="e">
        <f ca="1" t="array" ref="K384">_xlfn.STOCKHISTORY(B384,TODAY()-$K$1,TODAY()-$K$1,0,0,1)</f>
        <v>#NAME?</v>
      </c>
      <c r="L384" s="37" t="e">
        <f ca="1" t="shared" si="16"/>
        <v>#NAME?</v>
      </c>
    </row>
    <row r="385" hidden="1" customHeight="1" spans="1:12">
      <c r="A385" s="9">
        <f t="shared" si="17"/>
        <v>384</v>
      </c>
      <c r="B385" s="9" t="s">
        <v>399</v>
      </c>
      <c r="D385" s="9">
        <v>0</v>
      </c>
      <c r="E385" s="9">
        <f>COUNTIFS(各大指数成分股!P:P,B385)</f>
        <v>1</v>
      </c>
      <c r="G385" s="9">
        <f t="shared" si="15"/>
        <v>1</v>
      </c>
      <c r="H385" s="35">
        <f>SUMIFS(成交额!$C:$C,成交额!$B:$B,$B385)</f>
        <v>49.7022061438249</v>
      </c>
      <c r="I385" s="9">
        <f>SUMIFS(成交额!L:L,成交额!I:I,B385)</f>
        <v>0</v>
      </c>
      <c r="K385" s="36" t="e">
        <f ca="1" t="array" ref="K385">_xlfn.STOCKHISTORY(B385,TODAY()-$K$1,TODAY()-$K$1,0,0,1)</f>
        <v>#NAME?</v>
      </c>
      <c r="L385" s="37" t="e">
        <f ca="1" t="shared" si="16"/>
        <v>#NAME?</v>
      </c>
    </row>
    <row r="386" hidden="1" customHeight="1" spans="1:12">
      <c r="A386" s="9">
        <f t="shared" si="17"/>
        <v>385</v>
      </c>
      <c r="B386" s="9" t="s">
        <v>400</v>
      </c>
      <c r="D386" s="9">
        <v>0</v>
      </c>
      <c r="E386" s="9">
        <f>COUNTIFS(各大指数成分股!P:P,B386)</f>
        <v>0</v>
      </c>
      <c r="F386" s="9">
        <v>1</v>
      </c>
      <c r="G386" s="9">
        <f t="shared" ref="G386:G449" si="18">COUNTIFS(B:B,B386)</f>
        <v>1</v>
      </c>
      <c r="H386" s="35">
        <f>SUMIFS(成交额!$C:$C,成交额!$B:$B,$B386)</f>
        <v>49.58598617198</v>
      </c>
      <c r="I386" s="9">
        <f>SUMIFS(成交额!L:L,成交额!I:I,B386)</f>
        <v>0</v>
      </c>
      <c r="K386" s="36" t="e">
        <f ca="1" t="array" ref="K386">_xlfn.STOCKHISTORY(B386,TODAY()-$K$1,TODAY()-$K$1,0,0,1)</f>
        <v>#NAME?</v>
      </c>
      <c r="L386" s="37" t="e">
        <f ca="1" t="shared" ref="L386:L449" si="19">K386/J386-1</f>
        <v>#NAME?</v>
      </c>
    </row>
    <row r="387" hidden="1" customHeight="1" spans="1:12">
      <c r="A387" s="9">
        <f t="shared" si="17"/>
        <v>386</v>
      </c>
      <c r="B387" s="9" t="s">
        <v>401</v>
      </c>
      <c r="D387" s="9">
        <v>0</v>
      </c>
      <c r="E387" s="9">
        <f>COUNTIFS(各大指数成分股!P:P,B387)</f>
        <v>1</v>
      </c>
      <c r="G387" s="9">
        <f t="shared" si="18"/>
        <v>1</v>
      </c>
      <c r="H387" s="35">
        <f>SUMIFS(成交额!$C:$C,成交额!$B:$B,$B387)</f>
        <v>49.561239971075</v>
      </c>
      <c r="I387" s="9">
        <f>SUMIFS(成交额!L:L,成交额!I:I,B387)</f>
        <v>0</v>
      </c>
      <c r="K387" s="36" t="e">
        <f ca="1" t="array" ref="K387">_xlfn.STOCKHISTORY(B387,TODAY()-$K$1,TODAY()-$K$1,0,0,1)</f>
        <v>#NAME?</v>
      </c>
      <c r="L387" s="37" t="e">
        <f ca="1" t="shared" si="19"/>
        <v>#NAME?</v>
      </c>
    </row>
    <row r="388" hidden="1" customHeight="1" spans="1:12">
      <c r="A388" s="9">
        <f t="shared" ref="A388:A451" si="20">1+A387</f>
        <v>387</v>
      </c>
      <c r="B388" s="9" t="s">
        <v>402</v>
      </c>
      <c r="D388" s="9">
        <v>0</v>
      </c>
      <c r="E388" s="9">
        <f>COUNTIFS(各大指数成分股!P:P,B388)</f>
        <v>1</v>
      </c>
      <c r="G388" s="9">
        <f t="shared" si="18"/>
        <v>1</v>
      </c>
      <c r="H388" s="35">
        <f>SUMIFS(成交额!$C:$C,成交额!$B:$B,$B388)</f>
        <v>48.81884150565</v>
      </c>
      <c r="I388" s="9">
        <f>SUMIFS(成交额!L:L,成交额!I:I,B388)</f>
        <v>0</v>
      </c>
      <c r="K388" s="36" t="e">
        <f ca="1" t="array" ref="K388">_xlfn.STOCKHISTORY(B388,TODAY()-$K$1,TODAY()-$K$1,0,0,1)</f>
        <v>#NAME?</v>
      </c>
      <c r="L388" s="37" t="e">
        <f ca="1" t="shared" si="19"/>
        <v>#NAME?</v>
      </c>
    </row>
    <row r="389" hidden="1" customHeight="1" spans="1:12">
      <c r="A389" s="9">
        <f t="shared" si="20"/>
        <v>388</v>
      </c>
      <c r="B389" s="9" t="s">
        <v>403</v>
      </c>
      <c r="D389" s="9">
        <v>0</v>
      </c>
      <c r="E389" s="9">
        <f>COUNTIFS(各大指数成分股!P:P,B389)</f>
        <v>0</v>
      </c>
      <c r="F389" s="9">
        <v>1</v>
      </c>
      <c r="G389" s="9">
        <f t="shared" si="18"/>
        <v>1</v>
      </c>
      <c r="H389" s="35">
        <f>SUMIFS(成交额!$C:$C,成交额!$B:$B,$B389)</f>
        <v>48.55622054</v>
      </c>
      <c r="I389" s="9">
        <f>SUMIFS(成交额!L:L,成交额!I:I,B389)</f>
        <v>0</v>
      </c>
      <c r="K389" s="36" t="e">
        <f ca="1" t="array" ref="K389">_xlfn.STOCKHISTORY(B389,TODAY()-$K$1,TODAY()-$K$1,0,0,1)</f>
        <v>#NAME?</v>
      </c>
      <c r="L389" s="37" t="e">
        <f ca="1" t="shared" si="19"/>
        <v>#NAME?</v>
      </c>
    </row>
    <row r="390" hidden="1" customHeight="1" spans="1:12">
      <c r="A390" s="9">
        <f t="shared" si="20"/>
        <v>389</v>
      </c>
      <c r="B390" s="9" t="s">
        <v>404</v>
      </c>
      <c r="D390" s="9">
        <v>0</v>
      </c>
      <c r="E390" s="9">
        <f>COUNTIFS(各大指数成分股!P:P,B390)</f>
        <v>1</v>
      </c>
      <c r="G390" s="9">
        <f t="shared" si="18"/>
        <v>1</v>
      </c>
      <c r="H390" s="35">
        <f>SUMIFS(成交额!$C:$C,成交额!$B:$B,$B390)</f>
        <v>47.9306656467</v>
      </c>
      <c r="I390" s="9">
        <f>SUMIFS(成交额!L:L,成交额!I:I,B390)</f>
        <v>0</v>
      </c>
      <c r="K390" s="36" t="e">
        <f ca="1" t="array" ref="K390">_xlfn.STOCKHISTORY(B390,TODAY()-$K$1,TODAY()-$K$1,0,0,1)</f>
        <v>#NAME?</v>
      </c>
      <c r="L390" s="37" t="e">
        <f ca="1" t="shared" si="19"/>
        <v>#NAME?</v>
      </c>
    </row>
    <row r="391" hidden="1" customHeight="1" spans="1:12">
      <c r="A391" s="9">
        <f t="shared" si="20"/>
        <v>390</v>
      </c>
      <c r="B391" s="9" t="s">
        <v>405</v>
      </c>
      <c r="D391" s="9">
        <v>0</v>
      </c>
      <c r="E391" s="9">
        <f>COUNTIFS(各大指数成分股!P:P,B391)</f>
        <v>1</v>
      </c>
      <c r="G391" s="9">
        <f t="shared" si="18"/>
        <v>1</v>
      </c>
      <c r="H391" s="35">
        <f>SUMIFS(成交额!$C:$C,成交额!$B:$B,$B391)</f>
        <v>47.8050206052125</v>
      </c>
      <c r="I391" s="9">
        <f>SUMIFS(成交额!L:L,成交额!I:I,B391)</f>
        <v>0</v>
      </c>
      <c r="K391" s="36" t="e">
        <f ca="1" t="array" ref="K391">_xlfn.STOCKHISTORY(B391,TODAY()-$K$1,TODAY()-$K$1,0,0,1)</f>
        <v>#NAME?</v>
      </c>
      <c r="L391" s="37" t="e">
        <f ca="1" t="shared" si="19"/>
        <v>#NAME?</v>
      </c>
    </row>
    <row r="392" hidden="1" customHeight="1" spans="1:12">
      <c r="A392" s="9">
        <f t="shared" si="20"/>
        <v>391</v>
      </c>
      <c r="B392" s="9" t="s">
        <v>406</v>
      </c>
      <c r="D392" s="9">
        <v>0</v>
      </c>
      <c r="E392" s="9">
        <f>COUNTIFS(各大指数成分股!P:P,B392)</f>
        <v>1</v>
      </c>
      <c r="G392" s="9">
        <f t="shared" si="18"/>
        <v>1</v>
      </c>
      <c r="H392" s="35">
        <f>SUMIFS(成交额!$C:$C,成交额!$B:$B,$B392)</f>
        <v>46.5585420218999</v>
      </c>
      <c r="I392" s="9">
        <f>SUMIFS(成交额!L:L,成交额!I:I,B392)</f>
        <v>0</v>
      </c>
      <c r="K392" s="36" t="e">
        <f ca="1" t="array" ref="K392">_xlfn.STOCKHISTORY(B392,TODAY()-$K$1,TODAY()-$K$1,0,0,1)</f>
        <v>#NAME?</v>
      </c>
      <c r="L392" s="37" t="e">
        <f ca="1" t="shared" si="19"/>
        <v>#NAME?</v>
      </c>
    </row>
    <row r="393" hidden="1" customHeight="1" spans="1:12">
      <c r="A393" s="9">
        <f t="shared" si="20"/>
        <v>392</v>
      </c>
      <c r="B393" s="9" t="s">
        <v>407</v>
      </c>
      <c r="D393" s="9">
        <v>0</v>
      </c>
      <c r="E393" s="9">
        <f>COUNTIFS(各大指数成分股!P:P,B393)</f>
        <v>0</v>
      </c>
      <c r="F393" s="9">
        <v>1</v>
      </c>
      <c r="G393" s="9">
        <f t="shared" si="18"/>
        <v>1</v>
      </c>
      <c r="H393" s="35">
        <f>SUMIFS(成交额!$C:$C,成交额!$B:$B,$B393)</f>
        <v>45.9682293090007</v>
      </c>
      <c r="I393" s="9">
        <f>SUMIFS(成交额!L:L,成交额!I:I,B393)</f>
        <v>0</v>
      </c>
      <c r="K393" s="36" t="e">
        <f ca="1" t="array" ref="K393">_xlfn.STOCKHISTORY(B393,TODAY()-$K$1,TODAY()-$K$1,0,0,1)</f>
        <v>#NAME?</v>
      </c>
      <c r="L393" s="37" t="e">
        <f ca="1" t="shared" si="19"/>
        <v>#NAME?</v>
      </c>
    </row>
    <row r="394" hidden="1" customHeight="1" spans="1:12">
      <c r="A394" s="9">
        <f t="shared" si="20"/>
        <v>393</v>
      </c>
      <c r="B394" s="9" t="s">
        <v>408</v>
      </c>
      <c r="D394" s="9">
        <v>0</v>
      </c>
      <c r="E394" s="9">
        <f>COUNTIFS(各大指数成分股!P:P,B394)</f>
        <v>0</v>
      </c>
      <c r="F394" s="9">
        <v>1</v>
      </c>
      <c r="G394" s="9">
        <f t="shared" si="18"/>
        <v>1</v>
      </c>
      <c r="H394" s="35">
        <f>SUMIFS(成交额!$C:$C,成交额!$B:$B,$B394)</f>
        <v>45.8576835959249</v>
      </c>
      <c r="I394" s="9">
        <f>SUMIFS(成交额!L:L,成交额!I:I,B394)</f>
        <v>0</v>
      </c>
      <c r="K394" s="36" t="e">
        <f ca="1" t="array" ref="K394">_xlfn.STOCKHISTORY(B394,TODAY()-$K$1,TODAY()-$K$1,0,0,1)</f>
        <v>#NAME?</v>
      </c>
      <c r="L394" s="37" t="e">
        <f ca="1" t="shared" si="19"/>
        <v>#NAME?</v>
      </c>
    </row>
    <row r="395" hidden="1" customHeight="1" spans="1:12">
      <c r="A395" s="9">
        <f t="shared" si="20"/>
        <v>394</v>
      </c>
      <c r="B395" s="9" t="s">
        <v>409</v>
      </c>
      <c r="D395" s="9">
        <v>0</v>
      </c>
      <c r="E395" s="9">
        <f>COUNTIFS(各大指数成分股!P:P,B395)</f>
        <v>1</v>
      </c>
      <c r="G395" s="9">
        <f t="shared" si="18"/>
        <v>1</v>
      </c>
      <c r="H395" s="35">
        <f>SUMIFS(成交额!$C:$C,成交额!$B:$B,$B395)</f>
        <v>45.587174051925</v>
      </c>
      <c r="I395" s="9">
        <f>SUMIFS(成交额!L:L,成交额!I:I,B395)</f>
        <v>0</v>
      </c>
      <c r="K395" s="36" t="e">
        <f ca="1" t="array" ref="K395">_xlfn.STOCKHISTORY(B395,TODAY()-$K$1,TODAY()-$K$1,0,0,1)</f>
        <v>#NAME?</v>
      </c>
      <c r="L395" s="37" t="e">
        <f ca="1" t="shared" si="19"/>
        <v>#NAME?</v>
      </c>
    </row>
    <row r="396" hidden="1" customHeight="1" spans="1:12">
      <c r="A396" s="9">
        <f t="shared" si="20"/>
        <v>395</v>
      </c>
      <c r="B396" s="9" t="s">
        <v>410</v>
      </c>
      <c r="D396" s="9">
        <v>0</v>
      </c>
      <c r="E396" s="9">
        <f>COUNTIFS(各大指数成分股!P:P,B396)</f>
        <v>0</v>
      </c>
      <c r="F396" s="9">
        <v>1</v>
      </c>
      <c r="G396" s="9">
        <f t="shared" si="18"/>
        <v>1</v>
      </c>
      <c r="H396" s="35">
        <f>SUMIFS(成交额!$C:$C,成交额!$B:$B,$B396)</f>
        <v>45.5825098521</v>
      </c>
      <c r="I396" s="9">
        <f>SUMIFS(成交额!L:L,成交额!I:I,B396)</f>
        <v>0</v>
      </c>
      <c r="K396" s="36" t="e">
        <f ca="1" t="array" ref="K396">_xlfn.STOCKHISTORY(B396,TODAY()-$K$1,TODAY()-$K$1,0,0,1)</f>
        <v>#NAME?</v>
      </c>
      <c r="L396" s="37" t="e">
        <f ca="1" t="shared" si="19"/>
        <v>#NAME?</v>
      </c>
    </row>
    <row r="397" hidden="1" customHeight="1" spans="1:12">
      <c r="A397" s="9">
        <f t="shared" si="20"/>
        <v>396</v>
      </c>
      <c r="B397" s="9" t="s">
        <v>411</v>
      </c>
      <c r="D397" s="9">
        <v>0</v>
      </c>
      <c r="E397" s="9">
        <f>COUNTIFS(各大指数成分股!P:P,B397)</f>
        <v>0</v>
      </c>
      <c r="F397" s="9">
        <v>1</v>
      </c>
      <c r="G397" s="9">
        <f t="shared" si="18"/>
        <v>1</v>
      </c>
      <c r="H397" s="35">
        <f>SUMIFS(成交额!$C:$C,成交额!$B:$B,$B397)</f>
        <v>45.5641004401249</v>
      </c>
      <c r="I397" s="9">
        <f>SUMIFS(成交额!L:L,成交额!I:I,B397)</f>
        <v>0</v>
      </c>
      <c r="K397" s="36" t="e">
        <f ca="1" t="array" ref="K397">_xlfn.STOCKHISTORY(B397,TODAY()-$K$1,TODAY()-$K$1,0,0,1)</f>
        <v>#NAME?</v>
      </c>
      <c r="L397" s="37" t="e">
        <f ca="1" t="shared" si="19"/>
        <v>#NAME?</v>
      </c>
    </row>
    <row r="398" hidden="1" customHeight="1" spans="1:12">
      <c r="A398" s="9">
        <f t="shared" si="20"/>
        <v>397</v>
      </c>
      <c r="B398" s="9" t="s">
        <v>412</v>
      </c>
      <c r="D398" s="9">
        <v>0</v>
      </c>
      <c r="E398" s="9">
        <f>COUNTIFS(各大指数成分股!P:P,B398)</f>
        <v>0</v>
      </c>
      <c r="F398" s="9">
        <v>1</v>
      </c>
      <c r="G398" s="9">
        <f t="shared" si="18"/>
        <v>1</v>
      </c>
      <c r="H398" s="35">
        <f>SUMIFS(成交额!$C:$C,成交额!$B:$B,$B398)</f>
        <v>44.7215642006344</v>
      </c>
      <c r="I398" s="9">
        <f>SUMIFS(成交额!L:L,成交额!I:I,B398)</f>
        <v>0</v>
      </c>
      <c r="K398" s="36" t="e">
        <f ca="1" t="array" ref="K398">_xlfn.STOCKHISTORY(B398,TODAY()-$K$1,TODAY()-$K$1,0,0,1)</f>
        <v>#NAME?</v>
      </c>
      <c r="L398" s="37" t="e">
        <f ca="1" t="shared" si="19"/>
        <v>#NAME?</v>
      </c>
    </row>
    <row r="399" hidden="1" customHeight="1" spans="1:12">
      <c r="A399" s="9">
        <f t="shared" si="20"/>
        <v>398</v>
      </c>
      <c r="B399" s="9" t="s">
        <v>413</v>
      </c>
      <c r="D399" s="9">
        <v>0</v>
      </c>
      <c r="E399" s="9">
        <f>COUNTIFS(各大指数成分股!P:P,B399)</f>
        <v>1</v>
      </c>
      <c r="G399" s="9">
        <f t="shared" si="18"/>
        <v>1</v>
      </c>
      <c r="H399" s="35">
        <f>SUMIFS(成交额!$C:$C,成交额!$B:$B,$B399)</f>
        <v>44.5527386263499</v>
      </c>
      <c r="I399" s="9">
        <f>SUMIFS(成交额!L:L,成交额!I:I,B399)</f>
        <v>0</v>
      </c>
      <c r="K399" s="36" t="e">
        <f ca="1" t="array" ref="K399">_xlfn.STOCKHISTORY(B399,TODAY()-$K$1,TODAY()-$K$1,0,0,1)</f>
        <v>#NAME?</v>
      </c>
      <c r="L399" s="37" t="e">
        <f ca="1" t="shared" si="19"/>
        <v>#NAME?</v>
      </c>
    </row>
    <row r="400" hidden="1" customHeight="1" spans="1:12">
      <c r="A400" s="9">
        <f t="shared" si="20"/>
        <v>399</v>
      </c>
      <c r="B400" s="9" t="s">
        <v>414</v>
      </c>
      <c r="D400" s="9">
        <v>0</v>
      </c>
      <c r="E400" s="9">
        <f>COUNTIFS(各大指数成分股!P:P,B400)</f>
        <v>0</v>
      </c>
      <c r="F400" s="9">
        <v>1</v>
      </c>
      <c r="G400" s="9">
        <f t="shared" si="18"/>
        <v>1</v>
      </c>
      <c r="H400" s="35">
        <f>SUMIFS(成交额!$C:$C,成交额!$B:$B,$B400)</f>
        <v>44.5071433746</v>
      </c>
      <c r="I400" s="9">
        <f>SUMIFS(成交额!L:L,成交额!I:I,B400)</f>
        <v>0</v>
      </c>
      <c r="K400" s="36" t="e">
        <f ca="1" t="array" ref="K400">_xlfn.STOCKHISTORY(B400,TODAY()-$K$1,TODAY()-$K$1,0,0,1)</f>
        <v>#NAME?</v>
      </c>
      <c r="L400" s="37" t="e">
        <f ca="1" t="shared" si="19"/>
        <v>#NAME?</v>
      </c>
    </row>
    <row r="401" hidden="1" customHeight="1" spans="1:12">
      <c r="A401" s="9">
        <f t="shared" si="20"/>
        <v>400</v>
      </c>
      <c r="B401" s="9" t="s">
        <v>415</v>
      </c>
      <c r="D401" s="9">
        <v>0</v>
      </c>
      <c r="E401" s="9">
        <f>COUNTIFS(各大指数成分股!P:P,B401)</f>
        <v>1</v>
      </c>
      <c r="G401" s="9">
        <f t="shared" si="18"/>
        <v>1</v>
      </c>
      <c r="H401" s="35">
        <f>SUMIFS(成交额!$C:$C,成交额!$B:$B,$B401)</f>
        <v>43.93986285555</v>
      </c>
      <c r="I401" s="9">
        <f>SUMIFS(成交额!L:L,成交额!I:I,B401)</f>
        <v>0</v>
      </c>
      <c r="K401" s="36" t="e">
        <f ca="1" t="array" ref="K401">_xlfn.STOCKHISTORY(B401,TODAY()-$K$1,TODAY()-$K$1,0,0,1)</f>
        <v>#NAME?</v>
      </c>
      <c r="L401" s="37" t="e">
        <f ca="1" t="shared" si="19"/>
        <v>#NAME?</v>
      </c>
    </row>
    <row r="402" hidden="1" customHeight="1" spans="1:12">
      <c r="A402" s="9">
        <f t="shared" si="20"/>
        <v>401</v>
      </c>
      <c r="B402" s="9" t="s">
        <v>416</v>
      </c>
      <c r="D402" s="9">
        <v>0</v>
      </c>
      <c r="E402" s="9">
        <f>COUNTIFS(各大指数成分股!P:P,B402)</f>
        <v>1</v>
      </c>
      <c r="G402" s="9">
        <f t="shared" si="18"/>
        <v>1</v>
      </c>
      <c r="H402" s="35">
        <f>SUMIFS(成交额!$C:$C,成交额!$B:$B,$B402)</f>
        <v>43.6164147018</v>
      </c>
      <c r="I402" s="9">
        <f>SUMIFS(成交额!L:L,成交额!I:I,B402)</f>
        <v>0</v>
      </c>
      <c r="K402" s="36" t="e">
        <f ca="1" t="array" ref="K402">_xlfn.STOCKHISTORY(B402,TODAY()-$K$1,TODAY()-$K$1,0,0,1)</f>
        <v>#NAME?</v>
      </c>
      <c r="L402" s="37" t="e">
        <f ca="1" t="shared" si="19"/>
        <v>#NAME?</v>
      </c>
    </row>
    <row r="403" hidden="1" customHeight="1" spans="1:12">
      <c r="A403" s="9">
        <f t="shared" si="20"/>
        <v>402</v>
      </c>
      <c r="B403" s="9" t="s">
        <v>417</v>
      </c>
      <c r="D403" s="9">
        <v>0</v>
      </c>
      <c r="E403" s="9">
        <f>COUNTIFS(各大指数成分股!P:P,B403)</f>
        <v>0</v>
      </c>
      <c r="F403" s="9">
        <v>1</v>
      </c>
      <c r="G403" s="9">
        <f t="shared" si="18"/>
        <v>1</v>
      </c>
      <c r="H403" s="35">
        <f>SUMIFS(成交额!$C:$C,成交额!$B:$B,$B403)</f>
        <v>43.4283045401999</v>
      </c>
      <c r="I403" s="9">
        <f>SUMIFS(成交额!L:L,成交额!I:I,B403)</f>
        <v>0</v>
      </c>
      <c r="K403" s="36" t="e">
        <f ca="1" t="array" ref="K403">_xlfn.STOCKHISTORY(B403,TODAY()-$K$1,TODAY()-$K$1,0,0,1)</f>
        <v>#NAME?</v>
      </c>
      <c r="L403" s="37" t="e">
        <f ca="1" t="shared" si="19"/>
        <v>#NAME?</v>
      </c>
    </row>
    <row r="404" hidden="1" customHeight="1" spans="1:12">
      <c r="A404" s="9">
        <f t="shared" si="20"/>
        <v>403</v>
      </c>
      <c r="B404" s="9" t="s">
        <v>418</v>
      </c>
      <c r="D404" s="9">
        <v>0</v>
      </c>
      <c r="E404" s="9">
        <f>COUNTIFS(各大指数成分股!P:P,B404)</f>
        <v>1</v>
      </c>
      <c r="G404" s="9">
        <f t="shared" si="18"/>
        <v>1</v>
      </c>
      <c r="H404" s="35">
        <f>SUMIFS(成交额!$C:$C,成交额!$B:$B,$B404)</f>
        <v>43.30680318</v>
      </c>
      <c r="I404" s="9">
        <f>SUMIFS(成交额!L:L,成交额!I:I,B404)</f>
        <v>0</v>
      </c>
      <c r="K404" s="36" t="e">
        <f ca="1" t="array" ref="K404">_xlfn.STOCKHISTORY(B404,TODAY()-$K$1,TODAY()-$K$1,0,0,1)</f>
        <v>#NAME?</v>
      </c>
      <c r="L404" s="37" t="e">
        <f ca="1" t="shared" si="19"/>
        <v>#NAME?</v>
      </c>
    </row>
    <row r="405" hidden="1" customHeight="1" spans="1:12">
      <c r="A405" s="9">
        <f t="shared" si="20"/>
        <v>404</v>
      </c>
      <c r="B405" s="9" t="s">
        <v>419</v>
      </c>
      <c r="D405" s="9">
        <v>0</v>
      </c>
      <c r="E405" s="9">
        <f>COUNTIFS(各大指数成分股!P:P,B405)</f>
        <v>1</v>
      </c>
      <c r="G405" s="9">
        <f t="shared" si="18"/>
        <v>1</v>
      </c>
      <c r="H405" s="35">
        <f>SUMIFS(成交额!$C:$C,成交额!$B:$B,$B405)</f>
        <v>43.1833478272464</v>
      </c>
      <c r="I405" s="9">
        <f>SUMIFS(成交额!L:L,成交额!I:I,B405)</f>
        <v>0</v>
      </c>
      <c r="K405" s="36" t="e">
        <f ca="1" t="array" ref="K405">_xlfn.STOCKHISTORY(B405,TODAY()-$K$1,TODAY()-$K$1,0,0,1)</f>
        <v>#NAME?</v>
      </c>
      <c r="L405" s="37" t="e">
        <f ca="1" t="shared" si="19"/>
        <v>#NAME?</v>
      </c>
    </row>
    <row r="406" hidden="1" customHeight="1" spans="1:12">
      <c r="A406" s="9">
        <f t="shared" si="20"/>
        <v>405</v>
      </c>
      <c r="B406" s="9" t="s">
        <v>420</v>
      </c>
      <c r="D406" s="9">
        <v>0</v>
      </c>
      <c r="E406" s="9">
        <f>COUNTIFS(各大指数成分股!P:P,B406)</f>
        <v>1</v>
      </c>
      <c r="G406" s="9">
        <f t="shared" si="18"/>
        <v>1</v>
      </c>
      <c r="H406" s="35">
        <f>SUMIFS(成交额!$C:$C,成交额!$B:$B,$B406)</f>
        <v>43.1449324794</v>
      </c>
      <c r="I406" s="9">
        <f>SUMIFS(成交额!L:L,成交额!I:I,B406)</f>
        <v>0</v>
      </c>
      <c r="K406" s="36" t="e">
        <f ca="1" t="array" ref="K406">_xlfn.STOCKHISTORY(B406,TODAY()-$K$1,TODAY()-$K$1,0,0,1)</f>
        <v>#NAME?</v>
      </c>
      <c r="L406" s="37" t="e">
        <f ca="1" t="shared" si="19"/>
        <v>#NAME?</v>
      </c>
    </row>
    <row r="407" hidden="1" customHeight="1" spans="1:12">
      <c r="A407" s="9">
        <f t="shared" si="20"/>
        <v>406</v>
      </c>
      <c r="B407" s="9" t="s">
        <v>421</v>
      </c>
      <c r="D407" s="9">
        <v>0</v>
      </c>
      <c r="E407" s="9">
        <f>COUNTIFS(各大指数成分股!P:P,B407)</f>
        <v>1</v>
      </c>
      <c r="G407" s="9">
        <f t="shared" si="18"/>
        <v>1</v>
      </c>
      <c r="H407" s="35">
        <f>SUMIFS(成交额!$C:$C,成交额!$B:$B,$B407)</f>
        <v>42.78541707845</v>
      </c>
      <c r="I407" s="9">
        <f>SUMIFS(成交额!L:L,成交额!I:I,B407)</f>
        <v>0</v>
      </c>
      <c r="K407" s="36" t="e">
        <f ca="1" t="array" ref="K407">_xlfn.STOCKHISTORY(B407,TODAY()-$K$1,TODAY()-$K$1,0,0,1)</f>
        <v>#NAME?</v>
      </c>
      <c r="L407" s="37" t="e">
        <f ca="1" t="shared" si="19"/>
        <v>#NAME?</v>
      </c>
    </row>
    <row r="408" hidden="1" customHeight="1" spans="1:12">
      <c r="A408" s="9">
        <f t="shared" si="20"/>
        <v>407</v>
      </c>
      <c r="B408" s="9" t="s">
        <v>422</v>
      </c>
      <c r="D408" s="9">
        <v>0</v>
      </c>
      <c r="E408" s="9">
        <f>COUNTIFS(各大指数成分股!P:P,B408)</f>
        <v>1</v>
      </c>
      <c r="G408" s="9">
        <f t="shared" si="18"/>
        <v>1</v>
      </c>
      <c r="H408" s="35">
        <f>SUMIFS(成交额!$C:$C,成交额!$B:$B,$B408)</f>
        <v>42.3580208722875</v>
      </c>
      <c r="I408" s="9">
        <f>SUMIFS(成交额!L:L,成交额!I:I,B408)</f>
        <v>0</v>
      </c>
      <c r="K408" s="36" t="e">
        <f ca="1" t="array" ref="K408">_xlfn.STOCKHISTORY(B408,TODAY()-$K$1,TODAY()-$K$1,0,0,1)</f>
        <v>#NAME?</v>
      </c>
      <c r="L408" s="37" t="e">
        <f ca="1" t="shared" si="19"/>
        <v>#NAME?</v>
      </c>
    </row>
    <row r="409" hidden="1" customHeight="1" spans="1:12">
      <c r="A409" s="9">
        <f t="shared" si="20"/>
        <v>408</v>
      </c>
      <c r="B409" s="9" t="s">
        <v>423</v>
      </c>
      <c r="D409" s="9">
        <v>0</v>
      </c>
      <c r="E409" s="9">
        <f>COUNTIFS(各大指数成分股!P:P,B409)</f>
        <v>1</v>
      </c>
      <c r="G409" s="9">
        <f t="shared" si="18"/>
        <v>1</v>
      </c>
      <c r="H409" s="35">
        <f>SUMIFS(成交额!$C:$C,成交额!$B:$B,$B409)</f>
        <v>42.2486821666</v>
      </c>
      <c r="I409" s="9">
        <f>SUMIFS(成交额!L:L,成交额!I:I,B409)</f>
        <v>0</v>
      </c>
      <c r="K409" s="36" t="e">
        <f ca="1" t="array" ref="K409">_xlfn.STOCKHISTORY(B409,TODAY()-$K$1,TODAY()-$K$1,0,0,1)</f>
        <v>#NAME?</v>
      </c>
      <c r="L409" s="37" t="e">
        <f ca="1" t="shared" si="19"/>
        <v>#NAME?</v>
      </c>
    </row>
    <row r="410" hidden="1" customHeight="1" spans="1:12">
      <c r="A410" s="9">
        <f t="shared" si="20"/>
        <v>409</v>
      </c>
      <c r="B410" s="9" t="s">
        <v>424</v>
      </c>
      <c r="D410" s="9">
        <v>0</v>
      </c>
      <c r="E410" s="9">
        <f>COUNTIFS(各大指数成分股!P:P,B410)</f>
        <v>1</v>
      </c>
      <c r="G410" s="9">
        <f t="shared" si="18"/>
        <v>1</v>
      </c>
      <c r="H410" s="35">
        <f>SUMIFS(成交额!$C:$C,成交额!$B:$B,$B410)</f>
        <v>42.1861858002</v>
      </c>
      <c r="I410" s="9">
        <f>SUMIFS(成交额!L:L,成交额!I:I,B410)</f>
        <v>0</v>
      </c>
      <c r="K410" s="36" t="e">
        <f ca="1" t="array" ref="K410">_xlfn.STOCKHISTORY(B410,TODAY()-$K$1,TODAY()-$K$1,0,0,1)</f>
        <v>#NAME?</v>
      </c>
      <c r="L410" s="37" t="e">
        <f ca="1" t="shared" si="19"/>
        <v>#NAME?</v>
      </c>
    </row>
    <row r="411" hidden="1" customHeight="1" spans="1:12">
      <c r="A411" s="9">
        <f t="shared" si="20"/>
        <v>410</v>
      </c>
      <c r="B411" s="9" t="s">
        <v>425</v>
      </c>
      <c r="D411" s="9">
        <v>0</v>
      </c>
      <c r="E411" s="9">
        <f>COUNTIFS(各大指数成分股!P:P,B411)</f>
        <v>1</v>
      </c>
      <c r="G411" s="9">
        <f t="shared" si="18"/>
        <v>1</v>
      </c>
      <c r="H411" s="35">
        <f>SUMIFS(成交额!$C:$C,成交额!$B:$B,$B411)</f>
        <v>41.3481510886875</v>
      </c>
      <c r="I411" s="9">
        <f>SUMIFS(成交额!L:L,成交额!I:I,B411)</f>
        <v>0</v>
      </c>
      <c r="K411" s="36" t="e">
        <f ca="1" t="array" ref="K411">_xlfn.STOCKHISTORY(B411,TODAY()-$K$1,TODAY()-$K$1,0,0,1)</f>
        <v>#NAME?</v>
      </c>
      <c r="L411" s="37" t="e">
        <f ca="1" t="shared" si="19"/>
        <v>#NAME?</v>
      </c>
    </row>
    <row r="412" hidden="1" customHeight="1" spans="1:12">
      <c r="A412" s="9">
        <f t="shared" si="20"/>
        <v>411</v>
      </c>
      <c r="B412" s="9" t="s">
        <v>426</v>
      </c>
      <c r="D412" s="9">
        <v>0</v>
      </c>
      <c r="E412" s="9">
        <f>COUNTIFS(各大指数成分股!P:P,B412)</f>
        <v>1</v>
      </c>
      <c r="G412" s="9">
        <f t="shared" si="18"/>
        <v>1</v>
      </c>
      <c r="H412" s="35">
        <f>SUMIFS(成交额!$C:$C,成交额!$B:$B,$B412)</f>
        <v>40.896475204125</v>
      </c>
      <c r="I412" s="9">
        <f>SUMIFS(成交额!L:L,成交额!I:I,B412)</f>
        <v>0</v>
      </c>
      <c r="K412" s="36" t="e">
        <f ca="1" t="array" ref="K412">_xlfn.STOCKHISTORY(B412,TODAY()-$K$1,TODAY()-$K$1,0,0,1)</f>
        <v>#NAME?</v>
      </c>
      <c r="L412" s="37" t="e">
        <f ca="1" t="shared" si="19"/>
        <v>#NAME?</v>
      </c>
    </row>
    <row r="413" hidden="1" customHeight="1" spans="1:12">
      <c r="A413" s="9">
        <f t="shared" si="20"/>
        <v>412</v>
      </c>
      <c r="B413" s="9" t="s">
        <v>427</v>
      </c>
      <c r="D413" s="9">
        <v>0</v>
      </c>
      <c r="E413" s="9">
        <f>COUNTIFS(各大指数成分股!P:P,B413)</f>
        <v>1</v>
      </c>
      <c r="G413" s="9">
        <f t="shared" si="18"/>
        <v>1</v>
      </c>
      <c r="H413" s="35">
        <f>SUMIFS(成交额!$C:$C,成交额!$B:$B,$B413)</f>
        <v>40.5430780742</v>
      </c>
      <c r="I413" s="9">
        <f>SUMIFS(成交额!L:L,成交额!I:I,B413)</f>
        <v>0</v>
      </c>
      <c r="K413" s="36" t="e">
        <f ca="1" t="array" ref="K413">_xlfn.STOCKHISTORY(B413,TODAY()-$K$1,TODAY()-$K$1,0,0,1)</f>
        <v>#NAME?</v>
      </c>
      <c r="L413" s="37" t="e">
        <f ca="1" t="shared" si="19"/>
        <v>#NAME?</v>
      </c>
    </row>
    <row r="414" hidden="1" customHeight="1" spans="1:12">
      <c r="A414" s="9">
        <f t="shared" si="20"/>
        <v>413</v>
      </c>
      <c r="B414" s="9" t="s">
        <v>428</v>
      </c>
      <c r="D414" s="9">
        <v>0</v>
      </c>
      <c r="E414" s="9">
        <f>COUNTIFS(各大指数成分股!P:P,B414)</f>
        <v>0</v>
      </c>
      <c r="F414" s="9">
        <v>1</v>
      </c>
      <c r="G414" s="9">
        <f t="shared" si="18"/>
        <v>1</v>
      </c>
      <c r="H414" s="35">
        <f>SUMIFS(成交额!$C:$C,成交额!$B:$B,$B414)</f>
        <v>39.92804447595</v>
      </c>
      <c r="I414" s="9">
        <f>SUMIFS(成交额!L:L,成交额!I:I,B414)</f>
        <v>0</v>
      </c>
      <c r="K414" s="36" t="e">
        <f ca="1" t="array" ref="K414">_xlfn.STOCKHISTORY(B414,TODAY()-$K$1,TODAY()-$K$1,0,0,1)</f>
        <v>#NAME?</v>
      </c>
      <c r="L414" s="37" t="e">
        <f ca="1" t="shared" si="19"/>
        <v>#NAME?</v>
      </c>
    </row>
    <row r="415" hidden="1" customHeight="1" spans="1:12">
      <c r="A415" s="9">
        <f t="shared" si="20"/>
        <v>414</v>
      </c>
      <c r="B415" s="9" t="s">
        <v>429</v>
      </c>
      <c r="D415" s="9">
        <v>0</v>
      </c>
      <c r="E415" s="9">
        <f>COUNTIFS(各大指数成分股!P:P,B415)</f>
        <v>0</v>
      </c>
      <c r="F415" s="9">
        <v>1</v>
      </c>
      <c r="G415" s="9">
        <f t="shared" si="18"/>
        <v>1</v>
      </c>
      <c r="H415" s="35">
        <f>SUMIFS(成交额!$C:$C,成交额!$B:$B,$B415)</f>
        <v>39.772355246025</v>
      </c>
      <c r="I415" s="9">
        <f>SUMIFS(成交额!L:L,成交额!I:I,B415)</f>
        <v>0</v>
      </c>
      <c r="K415" s="36" t="e">
        <f ca="1" t="array" ref="K415">_xlfn.STOCKHISTORY(B415,TODAY()-$K$1,TODAY()-$K$1,0,0,1)</f>
        <v>#NAME?</v>
      </c>
      <c r="L415" s="37" t="e">
        <f ca="1" t="shared" si="19"/>
        <v>#NAME?</v>
      </c>
    </row>
    <row r="416" hidden="1" customHeight="1" spans="1:12">
      <c r="A416" s="9">
        <f t="shared" si="20"/>
        <v>415</v>
      </c>
      <c r="B416" s="9" t="s">
        <v>430</v>
      </c>
      <c r="D416" s="9">
        <v>0</v>
      </c>
      <c r="E416" s="9">
        <f>COUNTIFS(各大指数成分股!P:P,B416)</f>
        <v>0</v>
      </c>
      <c r="F416" s="9">
        <v>1</v>
      </c>
      <c r="G416" s="9">
        <f t="shared" si="18"/>
        <v>1</v>
      </c>
      <c r="H416" s="35">
        <f>SUMIFS(成交额!$C:$C,成交额!$B:$B,$B416)</f>
        <v>39.7123544342</v>
      </c>
      <c r="I416" s="9">
        <f>SUMIFS(成交额!L:L,成交额!I:I,B416)</f>
        <v>0</v>
      </c>
      <c r="K416" s="36" t="e">
        <f ca="1" t="array" ref="K416">_xlfn.STOCKHISTORY(B416,TODAY()-$K$1,TODAY()-$K$1,0,0,1)</f>
        <v>#NAME?</v>
      </c>
      <c r="L416" s="37" t="e">
        <f ca="1" t="shared" si="19"/>
        <v>#NAME?</v>
      </c>
    </row>
    <row r="417" hidden="1" customHeight="1" spans="1:12">
      <c r="A417" s="9">
        <f t="shared" si="20"/>
        <v>416</v>
      </c>
      <c r="B417" s="9" t="s">
        <v>431</v>
      </c>
      <c r="D417" s="9">
        <v>0</v>
      </c>
      <c r="E417" s="9">
        <f>COUNTIFS(各大指数成分股!P:P,B417)</f>
        <v>1</v>
      </c>
      <c r="G417" s="9">
        <f t="shared" si="18"/>
        <v>1</v>
      </c>
      <c r="H417" s="35">
        <f>SUMIFS(成交额!$C:$C,成交额!$B:$B,$B417)</f>
        <v>39.6213320942562</v>
      </c>
      <c r="I417" s="9">
        <f>SUMIFS(成交额!L:L,成交额!I:I,B417)</f>
        <v>0</v>
      </c>
      <c r="K417" s="36" t="e">
        <f ca="1" t="array" ref="K417">_xlfn.STOCKHISTORY(B417,TODAY()-$K$1,TODAY()-$K$1,0,0,1)</f>
        <v>#NAME?</v>
      </c>
      <c r="L417" s="37" t="e">
        <f ca="1" t="shared" si="19"/>
        <v>#NAME?</v>
      </c>
    </row>
    <row r="418" hidden="1" customHeight="1" spans="1:12">
      <c r="A418" s="9">
        <f t="shared" si="20"/>
        <v>417</v>
      </c>
      <c r="B418" s="9" t="s">
        <v>432</v>
      </c>
      <c r="D418" s="9">
        <v>0</v>
      </c>
      <c r="E418" s="9">
        <f>COUNTIFS(各大指数成分股!P:P,B418)</f>
        <v>1</v>
      </c>
      <c r="G418" s="9">
        <f t="shared" si="18"/>
        <v>1</v>
      </c>
      <c r="H418" s="35">
        <f>SUMIFS(成交额!$C:$C,成交额!$B:$B,$B418)</f>
        <v>39.4715229023115</v>
      </c>
      <c r="I418" s="9">
        <f>SUMIFS(成交额!L:L,成交额!I:I,B418)</f>
        <v>0</v>
      </c>
      <c r="K418" s="36" t="e">
        <f ca="1" t="array" ref="K418">_xlfn.STOCKHISTORY(B418,TODAY()-$K$1,TODAY()-$K$1,0,0,1)</f>
        <v>#NAME?</v>
      </c>
      <c r="L418" s="37" t="e">
        <f ca="1" t="shared" si="19"/>
        <v>#NAME?</v>
      </c>
    </row>
    <row r="419" hidden="1" customHeight="1" spans="1:12">
      <c r="A419" s="9">
        <f t="shared" si="20"/>
        <v>418</v>
      </c>
      <c r="B419" s="9" t="s">
        <v>433</v>
      </c>
      <c r="D419" s="9">
        <v>0</v>
      </c>
      <c r="E419" s="9">
        <f>COUNTIFS(各大指数成分股!P:P,B419)</f>
        <v>1</v>
      </c>
      <c r="G419" s="9">
        <f t="shared" si="18"/>
        <v>1</v>
      </c>
      <c r="H419" s="35">
        <f>SUMIFS(成交额!$C:$C,成交额!$B:$B,$B419)</f>
        <v>39.3511200328</v>
      </c>
      <c r="I419" s="9">
        <f>SUMIFS(成交额!L:L,成交额!I:I,B419)</f>
        <v>0</v>
      </c>
      <c r="K419" s="36" t="e">
        <f ca="1" t="array" ref="K419">_xlfn.STOCKHISTORY(B419,TODAY()-$K$1,TODAY()-$K$1,0,0,1)</f>
        <v>#NAME?</v>
      </c>
      <c r="L419" s="37" t="e">
        <f ca="1" t="shared" si="19"/>
        <v>#NAME?</v>
      </c>
    </row>
    <row r="420" hidden="1" customHeight="1" spans="1:12">
      <c r="A420" s="9">
        <f t="shared" si="20"/>
        <v>419</v>
      </c>
      <c r="B420" s="9" t="s">
        <v>434</v>
      </c>
      <c r="D420" s="9">
        <v>0</v>
      </c>
      <c r="E420" s="9">
        <f>COUNTIFS(各大指数成分股!P:P,B420)</f>
        <v>1</v>
      </c>
      <c r="G420" s="9">
        <f t="shared" si="18"/>
        <v>1</v>
      </c>
      <c r="H420" s="35">
        <f>SUMIFS(成交额!$C:$C,成交额!$B:$B,$B420)</f>
        <v>38.41956354225</v>
      </c>
      <c r="I420" s="9">
        <f>SUMIFS(成交额!L:L,成交额!I:I,B420)</f>
        <v>0</v>
      </c>
      <c r="K420" s="36" t="e">
        <f ca="1" t="array" ref="K420">_xlfn.STOCKHISTORY(B420,TODAY()-$K$1,TODAY()-$K$1,0,0,1)</f>
        <v>#NAME?</v>
      </c>
      <c r="L420" s="37" t="e">
        <f ca="1" t="shared" si="19"/>
        <v>#NAME?</v>
      </c>
    </row>
    <row r="421" hidden="1" customHeight="1" spans="1:12">
      <c r="A421" s="9">
        <f t="shared" si="20"/>
        <v>420</v>
      </c>
      <c r="B421" s="9" t="s">
        <v>435</v>
      </c>
      <c r="D421" s="9">
        <v>0</v>
      </c>
      <c r="E421" s="9">
        <f>COUNTIFS(各大指数成分股!P:P,B421)</f>
        <v>0</v>
      </c>
      <c r="F421" s="9">
        <v>1</v>
      </c>
      <c r="G421" s="9">
        <f t="shared" si="18"/>
        <v>1</v>
      </c>
      <c r="H421" s="35">
        <f>SUMIFS(成交额!$C:$C,成交额!$B:$B,$B421)</f>
        <v>37.974445180425</v>
      </c>
      <c r="I421" s="9">
        <f>SUMIFS(成交额!L:L,成交额!I:I,B421)</f>
        <v>0</v>
      </c>
      <c r="K421" s="36" t="e">
        <f ca="1" t="array" ref="K421">_xlfn.STOCKHISTORY(B421,TODAY()-$K$1,TODAY()-$K$1,0,0,1)</f>
        <v>#NAME?</v>
      </c>
      <c r="L421" s="37" t="e">
        <f ca="1" t="shared" si="19"/>
        <v>#NAME?</v>
      </c>
    </row>
    <row r="422" hidden="1" customHeight="1" spans="1:12">
      <c r="A422" s="9">
        <f t="shared" si="20"/>
        <v>421</v>
      </c>
      <c r="B422" s="9" t="s">
        <v>436</v>
      </c>
      <c r="D422" s="9">
        <v>0</v>
      </c>
      <c r="E422" s="9">
        <f>COUNTIFS(各大指数成分股!P:P,B422)</f>
        <v>1</v>
      </c>
      <c r="G422" s="9">
        <f t="shared" si="18"/>
        <v>1</v>
      </c>
      <c r="H422" s="35">
        <f>SUMIFS(成交额!$C:$C,成交额!$B:$B,$B422)</f>
        <v>37.950208491719</v>
      </c>
      <c r="I422" s="9">
        <f>SUMIFS(成交额!L:L,成交额!I:I,B422)</f>
        <v>0</v>
      </c>
      <c r="K422" s="36" t="e">
        <f ca="1" t="array" ref="K422">_xlfn.STOCKHISTORY(B422,TODAY()-$K$1,TODAY()-$K$1,0,0,1)</f>
        <v>#NAME?</v>
      </c>
      <c r="L422" s="37" t="e">
        <f ca="1" t="shared" si="19"/>
        <v>#NAME?</v>
      </c>
    </row>
    <row r="423" hidden="1" customHeight="1" spans="1:12">
      <c r="A423" s="9">
        <f t="shared" si="20"/>
        <v>422</v>
      </c>
      <c r="B423" s="9" t="s">
        <v>437</v>
      </c>
      <c r="D423" s="9">
        <v>0</v>
      </c>
      <c r="E423" s="9">
        <f>COUNTIFS(各大指数成分股!P:P,B423)</f>
        <v>1</v>
      </c>
      <c r="G423" s="9">
        <f t="shared" si="18"/>
        <v>1</v>
      </c>
      <c r="H423" s="35">
        <f>SUMIFS(成交额!$C:$C,成交额!$B:$B,$B423)</f>
        <v>37.58338608045</v>
      </c>
      <c r="I423" s="9">
        <f>SUMIFS(成交额!L:L,成交额!I:I,B423)</f>
        <v>0</v>
      </c>
      <c r="K423" s="36" t="e">
        <f ca="1" t="array" ref="K423">_xlfn.STOCKHISTORY(B423,TODAY()-$K$1,TODAY()-$K$1,0,0,1)</f>
        <v>#NAME?</v>
      </c>
      <c r="L423" s="37" t="e">
        <f ca="1" t="shared" si="19"/>
        <v>#NAME?</v>
      </c>
    </row>
    <row r="424" hidden="1" customHeight="1" spans="1:12">
      <c r="A424" s="9">
        <f t="shared" si="20"/>
        <v>423</v>
      </c>
      <c r="B424" s="9" t="s">
        <v>438</v>
      </c>
      <c r="D424" s="9">
        <v>0</v>
      </c>
      <c r="E424" s="9">
        <f>COUNTIFS(各大指数成分股!P:P,B424)</f>
        <v>1</v>
      </c>
      <c r="G424" s="9">
        <f t="shared" si="18"/>
        <v>1</v>
      </c>
      <c r="H424" s="35">
        <f>SUMIFS(成交额!$C:$C,成交额!$B:$B,$B424)</f>
        <v>37.0478335642375</v>
      </c>
      <c r="I424" s="9">
        <f>SUMIFS(成交额!L:L,成交额!I:I,B424)</f>
        <v>0</v>
      </c>
      <c r="K424" s="36" t="e">
        <f ca="1" t="array" ref="K424">_xlfn.STOCKHISTORY(B424,TODAY()-$K$1,TODAY()-$K$1,0,0,1)</f>
        <v>#NAME?</v>
      </c>
      <c r="L424" s="37" t="e">
        <f ca="1" t="shared" si="19"/>
        <v>#NAME?</v>
      </c>
    </row>
    <row r="425" hidden="1" customHeight="1" spans="1:12">
      <c r="A425" s="9">
        <f t="shared" si="20"/>
        <v>424</v>
      </c>
      <c r="B425" s="9" t="s">
        <v>439</v>
      </c>
      <c r="D425" s="9">
        <v>0</v>
      </c>
      <c r="E425" s="9">
        <f>COUNTIFS(各大指数成分股!P:P,B425)</f>
        <v>0</v>
      </c>
      <c r="F425" s="9">
        <v>1</v>
      </c>
      <c r="G425" s="9">
        <f t="shared" si="18"/>
        <v>1</v>
      </c>
      <c r="H425" s="35">
        <f>SUMIFS(成交额!$C:$C,成交额!$B:$B,$B425)</f>
        <v>36.919512642075</v>
      </c>
      <c r="I425" s="9">
        <f>SUMIFS(成交额!L:L,成交额!I:I,B425)</f>
        <v>0</v>
      </c>
      <c r="K425" s="36" t="e">
        <f ca="1" t="array" ref="K425">_xlfn.STOCKHISTORY(B425,TODAY()-$K$1,TODAY()-$K$1,0,0,1)</f>
        <v>#NAME?</v>
      </c>
      <c r="L425" s="37" t="e">
        <f ca="1" t="shared" si="19"/>
        <v>#NAME?</v>
      </c>
    </row>
    <row r="426" hidden="1" customHeight="1" spans="1:12">
      <c r="A426" s="9">
        <f t="shared" si="20"/>
        <v>425</v>
      </c>
      <c r="B426" s="9" t="s">
        <v>440</v>
      </c>
      <c r="D426" s="9">
        <v>0</v>
      </c>
      <c r="E426" s="9">
        <f>COUNTIFS(各大指数成分股!P:P,B426)</f>
        <v>1</v>
      </c>
      <c r="G426" s="9">
        <f t="shared" si="18"/>
        <v>1</v>
      </c>
      <c r="H426" s="35">
        <f>SUMIFS(成交额!$C:$C,成交额!$B:$B,$B426)</f>
        <v>36.8660306656</v>
      </c>
      <c r="I426" s="9">
        <f>SUMIFS(成交额!L:L,成交额!I:I,B426)</f>
        <v>0</v>
      </c>
      <c r="K426" s="36" t="e">
        <f ca="1" t="array" ref="K426">_xlfn.STOCKHISTORY(B426,TODAY()-$K$1,TODAY()-$K$1,0,0,1)</f>
        <v>#NAME?</v>
      </c>
      <c r="L426" s="37" t="e">
        <f ca="1" t="shared" si="19"/>
        <v>#NAME?</v>
      </c>
    </row>
    <row r="427" hidden="1" customHeight="1" spans="1:12">
      <c r="A427" s="9">
        <f t="shared" si="20"/>
        <v>426</v>
      </c>
      <c r="B427" s="9" t="s">
        <v>441</v>
      </c>
      <c r="D427" s="9">
        <v>0</v>
      </c>
      <c r="E427" s="9">
        <f>COUNTIFS(各大指数成分股!P:P,B427)</f>
        <v>1</v>
      </c>
      <c r="G427" s="9">
        <f t="shared" si="18"/>
        <v>1</v>
      </c>
      <c r="H427" s="35">
        <f>SUMIFS(成交额!$C:$C,成交额!$B:$B,$B427)</f>
        <v>36.71574685625</v>
      </c>
      <c r="I427" s="9">
        <f>SUMIFS(成交额!L:L,成交额!I:I,B427)</f>
        <v>0</v>
      </c>
      <c r="K427" s="36" t="e">
        <f ca="1" t="array" ref="K427">_xlfn.STOCKHISTORY(B427,TODAY()-$K$1,TODAY()-$K$1,0,0,1)</f>
        <v>#NAME?</v>
      </c>
      <c r="L427" s="37" t="e">
        <f ca="1" t="shared" si="19"/>
        <v>#NAME?</v>
      </c>
    </row>
    <row r="428" hidden="1" customHeight="1" spans="1:12">
      <c r="A428" s="9">
        <f t="shared" si="20"/>
        <v>427</v>
      </c>
      <c r="B428" s="9" t="s">
        <v>442</v>
      </c>
      <c r="D428" s="9">
        <v>0</v>
      </c>
      <c r="E428" s="9">
        <f>COUNTIFS(各大指数成分股!P:P,B428)</f>
        <v>1</v>
      </c>
      <c r="G428" s="9">
        <f t="shared" si="18"/>
        <v>1</v>
      </c>
      <c r="H428" s="35">
        <f>SUMIFS(成交额!$C:$C,成交额!$B:$B,$B428)</f>
        <v>36.4478795236</v>
      </c>
      <c r="I428" s="9">
        <f>SUMIFS(成交额!L:L,成交额!I:I,B428)</f>
        <v>0</v>
      </c>
      <c r="K428" s="36" t="e">
        <f ca="1" t="array" ref="K428">_xlfn.STOCKHISTORY(B428,TODAY()-$K$1,TODAY()-$K$1,0,0,1)</f>
        <v>#NAME?</v>
      </c>
      <c r="L428" s="37" t="e">
        <f ca="1" t="shared" si="19"/>
        <v>#NAME?</v>
      </c>
    </row>
    <row r="429" hidden="1" customHeight="1" spans="1:12">
      <c r="A429" s="9">
        <f t="shared" si="20"/>
        <v>428</v>
      </c>
      <c r="B429" s="9" t="s">
        <v>443</v>
      </c>
      <c r="D429" s="9">
        <v>0</v>
      </c>
      <c r="E429" s="9">
        <f>COUNTIFS(各大指数成分股!P:P,B429)</f>
        <v>1</v>
      </c>
      <c r="G429" s="9">
        <f t="shared" si="18"/>
        <v>1</v>
      </c>
      <c r="H429" s="35">
        <f>SUMIFS(成交额!$C:$C,成交额!$B:$B,$B429)</f>
        <v>36.3942243916</v>
      </c>
      <c r="I429" s="9">
        <f>SUMIFS(成交额!L:L,成交额!I:I,B429)</f>
        <v>0</v>
      </c>
      <c r="K429" s="36" t="e">
        <f ca="1" t="array" ref="K429">_xlfn.STOCKHISTORY(B429,TODAY()-$K$1,TODAY()-$K$1,0,0,1)</f>
        <v>#NAME?</v>
      </c>
      <c r="L429" s="37" t="e">
        <f ca="1" t="shared" si="19"/>
        <v>#NAME?</v>
      </c>
    </row>
    <row r="430" hidden="1" customHeight="1" spans="1:12">
      <c r="A430" s="9">
        <f t="shared" si="20"/>
        <v>429</v>
      </c>
      <c r="B430" s="9" t="s">
        <v>444</v>
      </c>
      <c r="D430" s="9">
        <v>0</v>
      </c>
      <c r="E430" s="9">
        <f>COUNTIFS(各大指数成分股!P:P,B430)</f>
        <v>0</v>
      </c>
      <c r="F430" s="9">
        <v>1</v>
      </c>
      <c r="G430" s="9">
        <f t="shared" si="18"/>
        <v>1</v>
      </c>
      <c r="H430" s="35">
        <f>SUMIFS(成交额!$C:$C,成交额!$B:$B,$B430)</f>
        <v>35.6269027977</v>
      </c>
      <c r="I430" s="9">
        <f>SUMIFS(成交额!L:L,成交额!I:I,B430)</f>
        <v>0</v>
      </c>
      <c r="K430" s="36" t="e">
        <f ca="1" t="array" ref="K430">_xlfn.STOCKHISTORY(B430,TODAY()-$K$1,TODAY()-$K$1,0,0,1)</f>
        <v>#NAME?</v>
      </c>
      <c r="L430" s="37" t="e">
        <f ca="1" t="shared" si="19"/>
        <v>#NAME?</v>
      </c>
    </row>
    <row r="431" hidden="1" customHeight="1" spans="1:12">
      <c r="A431" s="9">
        <f t="shared" si="20"/>
        <v>430</v>
      </c>
      <c r="B431" s="9" t="s">
        <v>445</v>
      </c>
      <c r="D431" s="9">
        <v>0</v>
      </c>
      <c r="E431" s="9">
        <f>COUNTIFS(各大指数成分股!P:P,B431)</f>
        <v>0</v>
      </c>
      <c r="F431" s="9">
        <v>1</v>
      </c>
      <c r="G431" s="9">
        <f t="shared" si="18"/>
        <v>1</v>
      </c>
      <c r="H431" s="35">
        <f>SUMIFS(成交额!$C:$C,成交额!$B:$B,$B431)</f>
        <v>35.35464596</v>
      </c>
      <c r="I431" s="9">
        <f>SUMIFS(成交额!L:L,成交额!I:I,B431)</f>
        <v>0</v>
      </c>
      <c r="K431" s="36" t="e">
        <f ca="1" t="array" ref="K431">_xlfn.STOCKHISTORY(B431,TODAY()-$K$1,TODAY()-$K$1,0,0,1)</f>
        <v>#NAME?</v>
      </c>
      <c r="L431" s="37" t="e">
        <f ca="1" t="shared" si="19"/>
        <v>#NAME?</v>
      </c>
    </row>
    <row r="432" hidden="1" customHeight="1" spans="1:12">
      <c r="A432" s="9">
        <f t="shared" si="20"/>
        <v>431</v>
      </c>
      <c r="B432" s="9" t="s">
        <v>446</v>
      </c>
      <c r="D432" s="9">
        <v>0</v>
      </c>
      <c r="E432" s="9">
        <f>COUNTIFS(各大指数成分股!P:P,B432)</f>
        <v>1</v>
      </c>
      <c r="G432" s="9">
        <f t="shared" si="18"/>
        <v>1</v>
      </c>
      <c r="H432" s="35">
        <f>SUMIFS(成交额!$C:$C,成交额!$B:$B,$B432)</f>
        <v>35.20058376105</v>
      </c>
      <c r="I432" s="9">
        <f>SUMIFS(成交额!L:L,成交额!I:I,B432)</f>
        <v>0</v>
      </c>
      <c r="K432" s="36" t="e">
        <f ca="1" t="array" ref="K432">_xlfn.STOCKHISTORY(B432,TODAY()-$K$1,TODAY()-$K$1,0,0,1)</f>
        <v>#NAME?</v>
      </c>
      <c r="L432" s="37" t="e">
        <f ca="1" t="shared" si="19"/>
        <v>#NAME?</v>
      </c>
    </row>
    <row r="433" hidden="1" customHeight="1" spans="1:12">
      <c r="A433" s="9">
        <f t="shared" si="20"/>
        <v>432</v>
      </c>
      <c r="B433" s="9" t="s">
        <v>447</v>
      </c>
      <c r="D433" s="9">
        <v>0</v>
      </c>
      <c r="E433" s="9">
        <f>COUNTIFS(各大指数成分股!P:P,B433)</f>
        <v>1</v>
      </c>
      <c r="G433" s="9">
        <f t="shared" si="18"/>
        <v>1</v>
      </c>
      <c r="H433" s="35">
        <f>SUMIFS(成交额!$C:$C,成交额!$B:$B,$B433)</f>
        <v>34.9905977878345</v>
      </c>
      <c r="I433" s="9">
        <f>SUMIFS(成交额!L:L,成交额!I:I,B433)</f>
        <v>0</v>
      </c>
      <c r="K433" s="36" t="e">
        <f ca="1" t="array" ref="K433">_xlfn.STOCKHISTORY(B433,TODAY()-$K$1,TODAY()-$K$1,0,0,1)</f>
        <v>#NAME?</v>
      </c>
      <c r="L433" s="37" t="e">
        <f ca="1" t="shared" si="19"/>
        <v>#NAME?</v>
      </c>
    </row>
    <row r="434" hidden="1" customHeight="1" spans="1:12">
      <c r="A434" s="9">
        <f t="shared" si="20"/>
        <v>433</v>
      </c>
      <c r="B434" s="9" t="s">
        <v>448</v>
      </c>
      <c r="D434" s="9">
        <v>0</v>
      </c>
      <c r="E434" s="9">
        <f>COUNTIFS(各大指数成分股!P:P,B434)</f>
        <v>0</v>
      </c>
      <c r="F434" s="9">
        <v>1</v>
      </c>
      <c r="G434" s="9">
        <f t="shared" si="18"/>
        <v>1</v>
      </c>
      <c r="H434" s="35">
        <f>SUMIFS(成交额!$C:$C,成交额!$B:$B,$B434)</f>
        <v>34.77741291291</v>
      </c>
      <c r="I434" s="9">
        <f>SUMIFS(成交额!L:L,成交额!I:I,B434)</f>
        <v>0</v>
      </c>
      <c r="K434" s="36" t="e">
        <f ca="1" t="array" ref="K434">_xlfn.STOCKHISTORY(B434,TODAY()-$K$1,TODAY()-$K$1,0,0,1)</f>
        <v>#NAME?</v>
      </c>
      <c r="L434" s="37" t="e">
        <f ca="1" t="shared" si="19"/>
        <v>#NAME?</v>
      </c>
    </row>
    <row r="435" hidden="1" customHeight="1" spans="1:12">
      <c r="A435" s="9">
        <f t="shared" si="20"/>
        <v>434</v>
      </c>
      <c r="B435" s="9" t="s">
        <v>449</v>
      </c>
      <c r="D435" s="9">
        <v>0</v>
      </c>
      <c r="E435" s="9">
        <f>COUNTIFS(各大指数成分股!P:P,B435)</f>
        <v>1</v>
      </c>
      <c r="G435" s="9">
        <f t="shared" si="18"/>
        <v>1</v>
      </c>
      <c r="H435" s="35">
        <f>SUMIFS(成交额!$C:$C,成交额!$B:$B,$B435)</f>
        <v>34.765046152275</v>
      </c>
      <c r="I435" s="9">
        <f>SUMIFS(成交额!L:L,成交额!I:I,B435)</f>
        <v>0</v>
      </c>
      <c r="K435" s="36" t="e">
        <f ca="1" t="array" ref="K435">_xlfn.STOCKHISTORY(B435,TODAY()-$K$1,TODAY()-$K$1,0,0,1)</f>
        <v>#NAME?</v>
      </c>
      <c r="L435" s="37" t="e">
        <f ca="1" t="shared" si="19"/>
        <v>#NAME?</v>
      </c>
    </row>
    <row r="436" hidden="1" customHeight="1" spans="1:12">
      <c r="A436" s="9">
        <f t="shared" si="20"/>
        <v>435</v>
      </c>
      <c r="B436" s="9" t="s">
        <v>450</v>
      </c>
      <c r="D436" s="9">
        <v>0</v>
      </c>
      <c r="E436" s="9">
        <f>COUNTIFS(各大指数成分股!P:P,B436)</f>
        <v>1</v>
      </c>
      <c r="G436" s="9">
        <f t="shared" si="18"/>
        <v>1</v>
      </c>
      <c r="H436" s="35">
        <f>SUMIFS(成交额!$C:$C,成交额!$B:$B,$B436)</f>
        <v>34.763541745625</v>
      </c>
      <c r="I436" s="9">
        <f>SUMIFS(成交额!L:L,成交额!I:I,B436)</f>
        <v>0</v>
      </c>
      <c r="K436" s="36" t="e">
        <f ca="1" t="array" ref="K436">_xlfn.STOCKHISTORY(B436,TODAY()-$K$1,TODAY()-$K$1,0,0,1)</f>
        <v>#NAME?</v>
      </c>
      <c r="L436" s="37" t="e">
        <f ca="1" t="shared" si="19"/>
        <v>#NAME?</v>
      </c>
    </row>
    <row r="437" hidden="1" customHeight="1" spans="1:12">
      <c r="A437" s="9">
        <f t="shared" si="20"/>
        <v>436</v>
      </c>
      <c r="B437" s="9" t="s">
        <v>451</v>
      </c>
      <c r="D437" s="9">
        <v>0</v>
      </c>
      <c r="E437" s="9">
        <f>COUNTIFS(各大指数成分股!P:P,B437)</f>
        <v>1</v>
      </c>
      <c r="G437" s="9">
        <f t="shared" si="18"/>
        <v>1</v>
      </c>
      <c r="H437" s="35">
        <f>SUMIFS(成交额!$C:$C,成交额!$B:$B,$B437)</f>
        <v>34.7254039628999</v>
      </c>
      <c r="I437" s="9">
        <f>SUMIFS(成交额!L:L,成交额!I:I,B437)</f>
        <v>0</v>
      </c>
      <c r="K437" s="36" t="e">
        <f ca="1" t="array" ref="K437">_xlfn.STOCKHISTORY(B437,TODAY()-$K$1,TODAY()-$K$1,0,0,1)</f>
        <v>#NAME?</v>
      </c>
      <c r="L437" s="37" t="e">
        <f ca="1" t="shared" si="19"/>
        <v>#NAME?</v>
      </c>
    </row>
    <row r="438" hidden="1" customHeight="1" spans="1:12">
      <c r="A438" s="9">
        <f t="shared" si="20"/>
        <v>437</v>
      </c>
      <c r="B438" s="9" t="s">
        <v>452</v>
      </c>
      <c r="D438" s="9">
        <v>0</v>
      </c>
      <c r="E438" s="9">
        <f>COUNTIFS(各大指数成分股!P:P,B438)</f>
        <v>1</v>
      </c>
      <c r="G438" s="9">
        <f t="shared" si="18"/>
        <v>1</v>
      </c>
      <c r="H438" s="35">
        <f>SUMIFS(成交额!$C:$C,成交额!$B:$B,$B438)</f>
        <v>34.68560200785</v>
      </c>
      <c r="I438" s="9">
        <f>SUMIFS(成交额!L:L,成交额!I:I,B438)</f>
        <v>0</v>
      </c>
      <c r="K438" s="36" t="e">
        <f ca="1" t="array" ref="K438">_xlfn.STOCKHISTORY(B438,TODAY()-$K$1,TODAY()-$K$1,0,0,1)</f>
        <v>#NAME?</v>
      </c>
      <c r="L438" s="37" t="e">
        <f ca="1" t="shared" si="19"/>
        <v>#NAME?</v>
      </c>
    </row>
    <row r="439" hidden="1" customHeight="1" spans="1:12">
      <c r="A439" s="9">
        <f t="shared" si="20"/>
        <v>438</v>
      </c>
      <c r="B439" s="9" t="s">
        <v>453</v>
      </c>
      <c r="D439" s="9">
        <v>0</v>
      </c>
      <c r="E439" s="9">
        <f>COUNTIFS(各大指数成分股!P:P,B439)</f>
        <v>1</v>
      </c>
      <c r="G439" s="9">
        <f t="shared" si="18"/>
        <v>1</v>
      </c>
      <c r="H439" s="35">
        <f>SUMIFS(成交额!$C:$C,成交额!$B:$B,$B439)</f>
        <v>34.6332025896625</v>
      </c>
      <c r="I439" s="9">
        <f>SUMIFS(成交额!L:L,成交额!I:I,B439)</f>
        <v>0</v>
      </c>
      <c r="K439" s="36" t="e">
        <f ca="1" t="array" ref="K439">_xlfn.STOCKHISTORY(B439,TODAY()-$K$1,TODAY()-$K$1,0,0,1)</f>
        <v>#NAME?</v>
      </c>
      <c r="L439" s="37" t="e">
        <f ca="1" t="shared" si="19"/>
        <v>#NAME?</v>
      </c>
    </row>
    <row r="440" hidden="1" customHeight="1" spans="1:12">
      <c r="A440" s="9">
        <f t="shared" si="20"/>
        <v>439</v>
      </c>
      <c r="B440" s="9" t="s">
        <v>454</v>
      </c>
      <c r="D440" s="9">
        <v>0</v>
      </c>
      <c r="E440" s="9">
        <f>COUNTIFS(各大指数成分股!P:P,B440)</f>
        <v>0</v>
      </c>
      <c r="F440" s="9">
        <v>1</v>
      </c>
      <c r="G440" s="9">
        <f t="shared" si="18"/>
        <v>1</v>
      </c>
      <c r="H440" s="35">
        <f>SUMIFS(成交额!$C:$C,成交额!$B:$B,$B440)</f>
        <v>34.4592338182</v>
      </c>
      <c r="I440" s="9">
        <f>SUMIFS(成交额!L:L,成交额!I:I,B440)</f>
        <v>0</v>
      </c>
      <c r="K440" s="36" t="e">
        <f ca="1" t="array" ref="K440">_xlfn.STOCKHISTORY(B440,TODAY()-$K$1,TODAY()-$K$1,0,0,1)</f>
        <v>#NAME?</v>
      </c>
      <c r="L440" s="37" t="e">
        <f ca="1" t="shared" si="19"/>
        <v>#NAME?</v>
      </c>
    </row>
    <row r="441" hidden="1" customHeight="1" spans="1:12">
      <c r="A441" s="9">
        <f t="shared" si="20"/>
        <v>440</v>
      </c>
      <c r="B441" s="9" t="s">
        <v>455</v>
      </c>
      <c r="D441" s="9">
        <v>0</v>
      </c>
      <c r="E441" s="9">
        <f>COUNTIFS(各大指数成分股!P:P,B441)</f>
        <v>0</v>
      </c>
      <c r="F441" s="9">
        <v>1</v>
      </c>
      <c r="G441" s="9">
        <f t="shared" si="18"/>
        <v>1</v>
      </c>
      <c r="H441" s="35">
        <f>SUMIFS(成交额!$C:$C,成交额!$B:$B,$B441)</f>
        <v>34.407354937221</v>
      </c>
      <c r="I441" s="9">
        <f>SUMIFS(成交额!L:L,成交额!I:I,B441)</f>
        <v>0</v>
      </c>
      <c r="K441" s="36" t="e">
        <f ca="1" t="array" ref="K441">_xlfn.STOCKHISTORY(B441,TODAY()-$K$1,TODAY()-$K$1,0,0,1)</f>
        <v>#NAME?</v>
      </c>
      <c r="L441" s="37" t="e">
        <f ca="1" t="shared" si="19"/>
        <v>#NAME?</v>
      </c>
    </row>
    <row r="442" hidden="1" customHeight="1" spans="1:12">
      <c r="A442" s="9">
        <f t="shared" si="20"/>
        <v>441</v>
      </c>
      <c r="B442" s="9" t="s">
        <v>456</v>
      </c>
      <c r="D442" s="9">
        <v>0</v>
      </c>
      <c r="E442" s="9">
        <f>COUNTIFS(各大指数成分股!P:P,B442)</f>
        <v>1</v>
      </c>
      <c r="G442" s="9">
        <f t="shared" si="18"/>
        <v>1</v>
      </c>
      <c r="H442" s="35">
        <f>SUMIFS(成交额!$C:$C,成交额!$B:$B,$B442)</f>
        <v>34.1985468012</v>
      </c>
      <c r="I442" s="9">
        <f>SUMIFS(成交额!L:L,成交额!I:I,B442)</f>
        <v>0</v>
      </c>
      <c r="K442" s="36" t="e">
        <f ca="1" t="array" ref="K442">_xlfn.STOCKHISTORY(B442,TODAY()-$K$1,TODAY()-$K$1,0,0,1)</f>
        <v>#NAME?</v>
      </c>
      <c r="L442" s="37" t="e">
        <f ca="1" t="shared" si="19"/>
        <v>#NAME?</v>
      </c>
    </row>
    <row r="443" hidden="1" customHeight="1" spans="1:12">
      <c r="A443" s="9">
        <f t="shared" si="20"/>
        <v>442</v>
      </c>
      <c r="B443" s="9" t="s">
        <v>457</v>
      </c>
      <c r="D443" s="9">
        <v>0</v>
      </c>
      <c r="E443" s="9">
        <f>COUNTIFS(各大指数成分股!P:P,B443)</f>
        <v>1</v>
      </c>
      <c r="G443" s="9">
        <f t="shared" si="18"/>
        <v>1</v>
      </c>
      <c r="H443" s="35">
        <f>SUMIFS(成交额!$C:$C,成交额!$B:$B,$B443)</f>
        <v>34.0719342768</v>
      </c>
      <c r="I443" s="9">
        <f>SUMIFS(成交额!L:L,成交额!I:I,B443)</f>
        <v>0</v>
      </c>
      <c r="K443" s="36" t="e">
        <f ca="1" t="array" ref="K443">_xlfn.STOCKHISTORY(B443,TODAY()-$K$1,TODAY()-$K$1,0,0,1)</f>
        <v>#NAME?</v>
      </c>
      <c r="L443" s="37" t="e">
        <f ca="1" t="shared" si="19"/>
        <v>#NAME?</v>
      </c>
    </row>
    <row r="444" hidden="1" customHeight="1" spans="1:12">
      <c r="A444" s="9">
        <f t="shared" si="20"/>
        <v>443</v>
      </c>
      <c r="B444" s="9" t="s">
        <v>458</v>
      </c>
      <c r="D444" s="9">
        <v>0</v>
      </c>
      <c r="E444" s="9">
        <f>COUNTIFS(各大指数成分股!P:P,B444)</f>
        <v>1</v>
      </c>
      <c r="G444" s="9">
        <f t="shared" si="18"/>
        <v>1</v>
      </c>
      <c r="H444" s="35">
        <f>SUMIFS(成交额!$C:$C,成交额!$B:$B,$B444)</f>
        <v>33.8141281472</v>
      </c>
      <c r="I444" s="9">
        <f>SUMIFS(成交额!L:L,成交额!I:I,B444)</f>
        <v>0</v>
      </c>
      <c r="K444" s="36" t="e">
        <f ca="1" t="array" ref="K444">_xlfn.STOCKHISTORY(B444,TODAY()-$K$1,TODAY()-$K$1,0,0,1)</f>
        <v>#NAME?</v>
      </c>
      <c r="L444" s="37" t="e">
        <f ca="1" t="shared" si="19"/>
        <v>#NAME?</v>
      </c>
    </row>
    <row r="445" hidden="1" customHeight="1" spans="1:12">
      <c r="A445" s="9">
        <f t="shared" si="20"/>
        <v>444</v>
      </c>
      <c r="B445" s="9" t="s">
        <v>459</v>
      </c>
      <c r="D445" s="9">
        <v>0</v>
      </c>
      <c r="E445" s="9">
        <f>COUNTIFS(各大指数成分股!P:P,B445)</f>
        <v>1</v>
      </c>
      <c r="G445" s="9">
        <f t="shared" si="18"/>
        <v>1</v>
      </c>
      <c r="H445" s="35">
        <f>SUMIFS(成交额!$C:$C,成交额!$B:$B,$B445)</f>
        <v>33.55605977</v>
      </c>
      <c r="I445" s="9">
        <f>SUMIFS(成交额!L:L,成交额!I:I,B445)</f>
        <v>0</v>
      </c>
      <c r="K445" s="36" t="e">
        <f ca="1" t="array" ref="K445">_xlfn.STOCKHISTORY(B445,TODAY()-$K$1,TODAY()-$K$1,0,0,1)</f>
        <v>#NAME?</v>
      </c>
      <c r="L445" s="37" t="e">
        <f ca="1" t="shared" si="19"/>
        <v>#NAME?</v>
      </c>
    </row>
    <row r="446" hidden="1" customHeight="1" spans="1:12">
      <c r="A446" s="9">
        <f t="shared" si="20"/>
        <v>445</v>
      </c>
      <c r="B446" s="9" t="s">
        <v>460</v>
      </c>
      <c r="D446" s="9">
        <v>0</v>
      </c>
      <c r="E446" s="9">
        <f>COUNTIFS(各大指数成分股!P:P,B446)</f>
        <v>1</v>
      </c>
      <c r="G446" s="9">
        <f t="shared" si="18"/>
        <v>1</v>
      </c>
      <c r="H446" s="35">
        <f>SUMIFS(成交额!$C:$C,成交额!$B:$B,$B446)</f>
        <v>33.5001833712</v>
      </c>
      <c r="I446" s="9">
        <f>SUMIFS(成交额!L:L,成交额!I:I,B446)</f>
        <v>0</v>
      </c>
      <c r="K446" s="36" t="e">
        <f ca="1" t="array" ref="K446">_xlfn.STOCKHISTORY(B446,TODAY()-$K$1,TODAY()-$K$1,0,0,1)</f>
        <v>#NAME?</v>
      </c>
      <c r="L446" s="37" t="e">
        <f ca="1" t="shared" si="19"/>
        <v>#NAME?</v>
      </c>
    </row>
    <row r="447" hidden="1" customHeight="1" spans="1:12">
      <c r="A447" s="9">
        <f t="shared" si="20"/>
        <v>446</v>
      </c>
      <c r="B447" s="9" t="s">
        <v>461</v>
      </c>
      <c r="D447" s="9">
        <v>0</v>
      </c>
      <c r="E447" s="9">
        <f>COUNTIFS(各大指数成分股!P:P,B447)</f>
        <v>1</v>
      </c>
      <c r="G447" s="9">
        <f t="shared" si="18"/>
        <v>1</v>
      </c>
      <c r="H447" s="35">
        <f>SUMIFS(成交额!$C:$C,成交额!$B:$B,$B447)</f>
        <v>33.4982730544</v>
      </c>
      <c r="I447" s="9">
        <f>SUMIFS(成交额!L:L,成交额!I:I,B447)</f>
        <v>0</v>
      </c>
      <c r="K447" s="36" t="e">
        <f ca="1" t="array" ref="K447">_xlfn.STOCKHISTORY(B447,TODAY()-$K$1,TODAY()-$K$1,0,0,1)</f>
        <v>#NAME?</v>
      </c>
      <c r="L447" s="37" t="e">
        <f ca="1" t="shared" si="19"/>
        <v>#NAME?</v>
      </c>
    </row>
    <row r="448" hidden="1" customHeight="1" spans="1:12">
      <c r="A448" s="9">
        <f t="shared" si="20"/>
        <v>447</v>
      </c>
      <c r="B448" s="9" t="s">
        <v>462</v>
      </c>
      <c r="D448" s="9">
        <v>0</v>
      </c>
      <c r="E448" s="9">
        <f>COUNTIFS(各大指数成分股!P:P,B448)</f>
        <v>1</v>
      </c>
      <c r="G448" s="9">
        <f t="shared" si="18"/>
        <v>1</v>
      </c>
      <c r="H448" s="35">
        <f>SUMIFS(成交额!$C:$C,成交额!$B:$B,$B448)</f>
        <v>33.2170931098124</v>
      </c>
      <c r="I448" s="9">
        <f>SUMIFS(成交额!L:L,成交额!I:I,B448)</f>
        <v>0</v>
      </c>
      <c r="K448" s="36" t="e">
        <f ca="1" t="array" ref="K448">_xlfn.STOCKHISTORY(B448,TODAY()-$K$1,TODAY()-$K$1,0,0,1)</f>
        <v>#NAME?</v>
      </c>
      <c r="L448" s="37" t="e">
        <f ca="1" t="shared" si="19"/>
        <v>#NAME?</v>
      </c>
    </row>
    <row r="449" hidden="1" customHeight="1" spans="1:12">
      <c r="A449" s="9">
        <f t="shared" si="20"/>
        <v>448</v>
      </c>
      <c r="B449" s="9" t="s">
        <v>463</v>
      </c>
      <c r="D449" s="9">
        <v>0</v>
      </c>
      <c r="E449" s="9">
        <f>COUNTIFS(各大指数成分股!P:P,B449)</f>
        <v>0</v>
      </c>
      <c r="F449" s="9">
        <v>1</v>
      </c>
      <c r="G449" s="9">
        <f t="shared" si="18"/>
        <v>1</v>
      </c>
      <c r="H449" s="35">
        <f>SUMIFS(成交额!$C:$C,成交额!$B:$B,$B449)</f>
        <v>33.0696772351</v>
      </c>
      <c r="I449" s="9">
        <f>SUMIFS(成交额!L:L,成交额!I:I,B449)</f>
        <v>0</v>
      </c>
      <c r="K449" s="36" t="e">
        <f ca="1" t="array" ref="K449">_xlfn.STOCKHISTORY(B449,TODAY()-$K$1,TODAY()-$K$1,0,0,1)</f>
        <v>#NAME?</v>
      </c>
      <c r="L449" s="37" t="e">
        <f ca="1" t="shared" si="19"/>
        <v>#NAME?</v>
      </c>
    </row>
    <row r="450" hidden="1" customHeight="1" spans="1:12">
      <c r="A450" s="9">
        <f t="shared" si="20"/>
        <v>449</v>
      </c>
      <c r="B450" s="9" t="s">
        <v>464</v>
      </c>
      <c r="D450" s="9">
        <v>0</v>
      </c>
      <c r="E450" s="9">
        <f>COUNTIFS(各大指数成分股!P:P,B450)</f>
        <v>1</v>
      </c>
      <c r="G450" s="9">
        <f t="shared" ref="G450:G513" si="21">COUNTIFS(B:B,B450)</f>
        <v>1</v>
      </c>
      <c r="H450" s="35">
        <f>SUMIFS(成交额!$C:$C,成交额!$B:$B,$B450)</f>
        <v>32.9532360495</v>
      </c>
      <c r="I450" s="9">
        <f>SUMIFS(成交额!L:L,成交额!I:I,B450)</f>
        <v>0</v>
      </c>
      <c r="K450" s="36" t="e">
        <f ca="1" t="array" ref="K450">_xlfn.STOCKHISTORY(B450,TODAY()-$K$1,TODAY()-$K$1,0,0,1)</f>
        <v>#NAME?</v>
      </c>
      <c r="L450" s="37" t="e">
        <f ca="1" t="shared" ref="L450:L512" si="22">K450/J450-1</f>
        <v>#NAME?</v>
      </c>
    </row>
    <row r="451" hidden="1" customHeight="1" spans="1:12">
      <c r="A451" s="9">
        <f t="shared" si="20"/>
        <v>450</v>
      </c>
      <c r="B451" s="9" t="s">
        <v>465</v>
      </c>
      <c r="D451" s="9">
        <v>0</v>
      </c>
      <c r="E451" s="9">
        <f>COUNTIFS(各大指数成分股!P:P,B451)</f>
        <v>1</v>
      </c>
      <c r="G451" s="9">
        <f t="shared" si="21"/>
        <v>1</v>
      </c>
      <c r="H451" s="35">
        <f>SUMIFS(成交额!$C:$C,成交额!$B:$B,$B451)</f>
        <v>32.576332529</v>
      </c>
      <c r="I451" s="9">
        <f>SUMIFS(成交额!L:L,成交额!I:I,B451)</f>
        <v>0</v>
      </c>
      <c r="K451" s="36" t="e">
        <f ca="1" t="array" ref="K451">_xlfn.STOCKHISTORY(B451,TODAY()-$K$1,TODAY()-$K$1,0,0,1)</f>
        <v>#NAME?</v>
      </c>
      <c r="L451" s="37" t="e">
        <f ca="1" t="shared" si="22"/>
        <v>#NAME?</v>
      </c>
    </row>
    <row r="452" hidden="1" customHeight="1" spans="1:12">
      <c r="A452" s="9">
        <f t="shared" ref="A452:A515" si="23">1+A451</f>
        <v>451</v>
      </c>
      <c r="B452" s="9" t="s">
        <v>466</v>
      </c>
      <c r="D452" s="9">
        <v>0</v>
      </c>
      <c r="E452" s="9">
        <f>COUNTIFS(各大指数成分股!P:P,B452)</f>
        <v>0</v>
      </c>
      <c r="F452" s="9">
        <v>1</v>
      </c>
      <c r="G452" s="9">
        <f t="shared" si="21"/>
        <v>1</v>
      </c>
      <c r="H452" s="35">
        <f>SUMIFS(成交额!$C:$C,成交额!$B:$B,$B452)</f>
        <v>32.27648618915</v>
      </c>
      <c r="I452" s="9">
        <f>SUMIFS(成交额!L:L,成交额!I:I,B452)</f>
        <v>0</v>
      </c>
      <c r="K452" s="36" t="e">
        <f ca="1" t="array" ref="K452">_xlfn.STOCKHISTORY(B452,TODAY()-$K$1,TODAY()-$K$1,0,0,1)</f>
        <v>#NAME?</v>
      </c>
      <c r="L452" s="37" t="e">
        <f ca="1" t="shared" si="22"/>
        <v>#NAME?</v>
      </c>
    </row>
    <row r="453" hidden="1" customHeight="1" spans="1:12">
      <c r="A453" s="9">
        <f t="shared" si="23"/>
        <v>452</v>
      </c>
      <c r="B453" s="9" t="s">
        <v>467</v>
      </c>
      <c r="D453" s="9">
        <v>0</v>
      </c>
      <c r="E453" s="9">
        <f>COUNTIFS(各大指数成分股!P:P,B453)</f>
        <v>1</v>
      </c>
      <c r="G453" s="9">
        <f t="shared" si="21"/>
        <v>1</v>
      </c>
      <c r="H453" s="35">
        <f>SUMIFS(成交额!$C:$C,成交额!$B:$B,$B453)</f>
        <v>32.1540154696</v>
      </c>
      <c r="I453" s="9">
        <f>SUMIFS(成交额!L:L,成交额!I:I,B453)</f>
        <v>0</v>
      </c>
      <c r="K453" s="36" t="e">
        <f ca="1" t="array" ref="K453">_xlfn.STOCKHISTORY(B453,TODAY()-$K$1,TODAY()-$K$1,0,0,1)</f>
        <v>#NAME?</v>
      </c>
      <c r="L453" s="37" t="e">
        <f ca="1" t="shared" si="22"/>
        <v>#NAME?</v>
      </c>
    </row>
    <row r="454" hidden="1" customHeight="1" spans="1:12">
      <c r="A454" s="9">
        <f t="shared" si="23"/>
        <v>453</v>
      </c>
      <c r="B454" s="9" t="s">
        <v>468</v>
      </c>
      <c r="D454" s="9">
        <v>0</v>
      </c>
      <c r="E454" s="9">
        <f>COUNTIFS(各大指数成分股!P:P,B454)</f>
        <v>1</v>
      </c>
      <c r="G454" s="9">
        <f t="shared" si="21"/>
        <v>1</v>
      </c>
      <c r="H454" s="35">
        <f>SUMIFS(成交额!$C:$C,成交额!$B:$B,$B454)</f>
        <v>31.774419403975</v>
      </c>
      <c r="I454" s="9">
        <f>SUMIFS(成交额!L:L,成交额!I:I,B454)</f>
        <v>0</v>
      </c>
      <c r="K454" s="36" t="e">
        <f ca="1" t="array" ref="K454">_xlfn.STOCKHISTORY(B454,TODAY()-$K$1,TODAY()-$K$1,0,0,1)</f>
        <v>#NAME?</v>
      </c>
      <c r="L454" s="37" t="e">
        <f ca="1" t="shared" si="22"/>
        <v>#NAME?</v>
      </c>
    </row>
    <row r="455" hidden="1" customHeight="1" spans="1:12">
      <c r="A455" s="9">
        <f t="shared" si="23"/>
        <v>454</v>
      </c>
      <c r="B455" s="9" t="s">
        <v>469</v>
      </c>
      <c r="D455" s="9">
        <v>0</v>
      </c>
      <c r="E455" s="9">
        <f>COUNTIFS(各大指数成分股!P:P,B455)</f>
        <v>1</v>
      </c>
      <c r="G455" s="9">
        <f t="shared" si="21"/>
        <v>1</v>
      </c>
      <c r="H455" s="35">
        <f>SUMIFS(成交额!$C:$C,成交额!$B:$B,$B455)</f>
        <v>31.55887816245</v>
      </c>
      <c r="I455" s="9">
        <f>SUMIFS(成交额!L:L,成交额!I:I,B455)</f>
        <v>0</v>
      </c>
      <c r="K455" s="36" t="e">
        <f ca="1" t="array" ref="K455">_xlfn.STOCKHISTORY(B455,TODAY()-$K$1,TODAY()-$K$1,0,0,1)</f>
        <v>#NAME?</v>
      </c>
      <c r="L455" s="37" t="e">
        <f ca="1" t="shared" si="22"/>
        <v>#NAME?</v>
      </c>
    </row>
    <row r="456" hidden="1" customHeight="1" spans="1:12">
      <c r="A456" s="9">
        <f t="shared" si="23"/>
        <v>455</v>
      </c>
      <c r="B456" s="9" t="s">
        <v>470</v>
      </c>
      <c r="D456" s="9">
        <v>0</v>
      </c>
      <c r="E456" s="9">
        <f>COUNTIFS(各大指数成分股!P:P,B456)</f>
        <v>0</v>
      </c>
      <c r="F456" s="9">
        <v>1</v>
      </c>
      <c r="G456" s="9">
        <f t="shared" si="21"/>
        <v>1</v>
      </c>
      <c r="H456" s="35">
        <f>SUMIFS(成交额!$C:$C,成交额!$B:$B,$B456)</f>
        <v>31.180888203</v>
      </c>
      <c r="I456" s="9">
        <f>SUMIFS(成交额!L:L,成交额!I:I,B456)</f>
        <v>0</v>
      </c>
      <c r="K456" s="36" t="e">
        <f ca="1" t="array" ref="K456">_xlfn.STOCKHISTORY(B456,TODAY()-$K$1,TODAY()-$K$1,0,0,1)</f>
        <v>#NAME?</v>
      </c>
      <c r="L456" s="37" t="e">
        <f ca="1" t="shared" si="22"/>
        <v>#NAME?</v>
      </c>
    </row>
    <row r="457" hidden="1" customHeight="1" spans="1:12">
      <c r="A457" s="9">
        <f t="shared" si="23"/>
        <v>456</v>
      </c>
      <c r="B457" s="9" t="s">
        <v>471</v>
      </c>
      <c r="D457" s="9">
        <v>0</v>
      </c>
      <c r="E457" s="9">
        <f>COUNTIFS(各大指数成分股!P:P,B457)</f>
        <v>1</v>
      </c>
      <c r="G457" s="9">
        <f t="shared" si="21"/>
        <v>1</v>
      </c>
      <c r="H457" s="35">
        <f>SUMIFS(成交额!$C:$C,成交额!$B:$B,$B457)</f>
        <v>31.1706084782</v>
      </c>
      <c r="I457" s="9">
        <f>SUMIFS(成交额!L:L,成交额!I:I,B457)</f>
        <v>0</v>
      </c>
      <c r="K457" s="36" t="e">
        <f ca="1" t="array" ref="K457">_xlfn.STOCKHISTORY(B457,TODAY()-$K$1,TODAY()-$K$1,0,0,1)</f>
        <v>#NAME?</v>
      </c>
      <c r="L457" s="37" t="e">
        <f ca="1" t="shared" si="22"/>
        <v>#NAME?</v>
      </c>
    </row>
    <row r="458" hidden="1" customHeight="1" spans="1:12">
      <c r="A458" s="9">
        <f t="shared" si="23"/>
        <v>457</v>
      </c>
      <c r="B458" s="9" t="s">
        <v>472</v>
      </c>
      <c r="D458" s="9">
        <v>0</v>
      </c>
      <c r="E458" s="9">
        <f>COUNTIFS(各大指数成分股!P:P,B458)</f>
        <v>1</v>
      </c>
      <c r="G458" s="9">
        <f t="shared" si="21"/>
        <v>1</v>
      </c>
      <c r="H458" s="35">
        <f>SUMIFS(成交额!$C:$C,成交额!$B:$B,$B458)</f>
        <v>31.1693100783</v>
      </c>
      <c r="I458" s="9">
        <f>SUMIFS(成交额!L:L,成交额!I:I,B458)</f>
        <v>0</v>
      </c>
      <c r="K458" s="36" t="e">
        <f ca="1" t="array" ref="K458">_xlfn.STOCKHISTORY(B458,TODAY()-$K$1,TODAY()-$K$1,0,0,1)</f>
        <v>#NAME?</v>
      </c>
      <c r="L458" s="37" t="e">
        <f ca="1" t="shared" si="22"/>
        <v>#NAME?</v>
      </c>
    </row>
    <row r="459" hidden="1" customHeight="1" spans="1:12">
      <c r="A459" s="9">
        <f t="shared" si="23"/>
        <v>458</v>
      </c>
      <c r="B459" s="9" t="s">
        <v>473</v>
      </c>
      <c r="D459" s="9">
        <v>0</v>
      </c>
      <c r="E459" s="9">
        <f>COUNTIFS(各大指数成分股!P:P,B459)</f>
        <v>1</v>
      </c>
      <c r="G459" s="9">
        <f t="shared" si="21"/>
        <v>1</v>
      </c>
      <c r="H459" s="35">
        <f>SUMIFS(成交额!$C:$C,成交额!$B:$B,$B459)</f>
        <v>31.0113973981499</v>
      </c>
      <c r="I459" s="9">
        <f>SUMIFS(成交额!L:L,成交额!I:I,B459)</f>
        <v>0</v>
      </c>
      <c r="K459" s="36" t="e">
        <f ca="1" t="array" ref="K459">_xlfn.STOCKHISTORY(B459,TODAY()-$K$1,TODAY()-$K$1,0,0,1)</f>
        <v>#NAME?</v>
      </c>
      <c r="L459" s="37" t="e">
        <f ca="1" t="shared" si="22"/>
        <v>#NAME?</v>
      </c>
    </row>
    <row r="460" hidden="1" customHeight="1" spans="1:12">
      <c r="A460" s="9">
        <f t="shared" si="23"/>
        <v>459</v>
      </c>
      <c r="B460" s="9" t="s">
        <v>474</v>
      </c>
      <c r="D460" s="9">
        <v>0</v>
      </c>
      <c r="E460" s="9">
        <f>COUNTIFS(各大指数成分股!P:P,B460)</f>
        <v>0</v>
      </c>
      <c r="F460" s="9">
        <v>1</v>
      </c>
      <c r="G460" s="9">
        <f t="shared" si="21"/>
        <v>1</v>
      </c>
      <c r="H460" s="35">
        <f>SUMIFS(成交额!$C:$C,成交额!$B:$B,$B460)</f>
        <v>30.6308354316</v>
      </c>
      <c r="I460" s="9">
        <f>SUMIFS(成交额!L:L,成交额!I:I,B460)</f>
        <v>0</v>
      </c>
      <c r="K460" s="36" t="e">
        <f ca="1" t="array" ref="K460">_xlfn.STOCKHISTORY(B460,TODAY()-$K$1,TODAY()-$K$1,0,0,1)</f>
        <v>#NAME?</v>
      </c>
      <c r="L460" s="37" t="e">
        <f ca="1" t="shared" si="22"/>
        <v>#NAME?</v>
      </c>
    </row>
    <row r="461" hidden="1" customHeight="1" spans="1:12">
      <c r="A461" s="9">
        <f t="shared" si="23"/>
        <v>460</v>
      </c>
      <c r="B461" s="9" t="s">
        <v>475</v>
      </c>
      <c r="D461" s="9">
        <v>0</v>
      </c>
      <c r="E461" s="9">
        <f>COUNTIFS(各大指数成分股!P:P,B461)</f>
        <v>1</v>
      </c>
      <c r="G461" s="9">
        <f t="shared" si="21"/>
        <v>1</v>
      </c>
      <c r="H461" s="35">
        <f>SUMIFS(成交额!$C:$C,成交额!$B:$B,$B461)</f>
        <v>30.602644764846</v>
      </c>
      <c r="I461" s="9">
        <f>SUMIFS(成交额!L:L,成交额!I:I,B461)</f>
        <v>0</v>
      </c>
      <c r="K461" s="36" t="e">
        <f ca="1" t="array" ref="K461">_xlfn.STOCKHISTORY(B461,TODAY()-$K$1,TODAY()-$K$1,0,0,1)</f>
        <v>#NAME?</v>
      </c>
      <c r="L461" s="37" t="e">
        <f ca="1" t="shared" si="22"/>
        <v>#NAME?</v>
      </c>
    </row>
    <row r="462" hidden="1" customHeight="1" spans="1:12">
      <c r="A462" s="9">
        <f t="shared" si="23"/>
        <v>461</v>
      </c>
      <c r="B462" s="9" t="s">
        <v>476</v>
      </c>
      <c r="D462" s="9">
        <v>0</v>
      </c>
      <c r="E462" s="9">
        <f>COUNTIFS(各大指数成分股!P:P,B462)</f>
        <v>1</v>
      </c>
      <c r="G462" s="9">
        <f t="shared" si="21"/>
        <v>1</v>
      </c>
      <c r="H462" s="35">
        <f>SUMIFS(成交额!$C:$C,成交额!$B:$B,$B462)</f>
        <v>30.40837189875</v>
      </c>
      <c r="I462" s="9">
        <f>SUMIFS(成交额!L:L,成交额!I:I,B462)</f>
        <v>0</v>
      </c>
      <c r="K462" s="36" t="e">
        <f ca="1" t="array" ref="K462">_xlfn.STOCKHISTORY(B462,TODAY()-$K$1,TODAY()-$K$1,0,0,1)</f>
        <v>#NAME?</v>
      </c>
      <c r="L462" s="37" t="e">
        <f ca="1" t="shared" si="22"/>
        <v>#NAME?</v>
      </c>
    </row>
    <row r="463" hidden="1" customHeight="1" spans="1:12">
      <c r="A463" s="9">
        <f t="shared" si="23"/>
        <v>462</v>
      </c>
      <c r="B463" s="9" t="s">
        <v>477</v>
      </c>
      <c r="D463" s="9">
        <v>0</v>
      </c>
      <c r="E463" s="9">
        <f>COUNTIFS(各大指数成分股!P:P,B463)</f>
        <v>1</v>
      </c>
      <c r="G463" s="9">
        <f t="shared" si="21"/>
        <v>1</v>
      </c>
      <c r="H463" s="35">
        <f>SUMIFS(成交额!$C:$C,成交额!$B:$B,$B463)</f>
        <v>30.372025852</v>
      </c>
      <c r="I463" s="9">
        <f>SUMIFS(成交额!L:L,成交额!I:I,B463)</f>
        <v>0</v>
      </c>
      <c r="K463" s="36" t="e">
        <f ca="1" t="array" ref="K463">_xlfn.STOCKHISTORY(B463,TODAY()-$K$1,TODAY()-$K$1,0,0,1)</f>
        <v>#NAME?</v>
      </c>
      <c r="L463" s="37" t="e">
        <f ca="1" t="shared" si="22"/>
        <v>#NAME?</v>
      </c>
    </row>
    <row r="464" hidden="1" customHeight="1" spans="1:12">
      <c r="A464" s="9">
        <f t="shared" si="23"/>
        <v>463</v>
      </c>
      <c r="B464" s="9" t="s">
        <v>478</v>
      </c>
      <c r="D464" s="9">
        <v>0</v>
      </c>
      <c r="E464" s="9">
        <f>COUNTIFS(各大指数成分股!P:P,B464)</f>
        <v>1</v>
      </c>
      <c r="G464" s="9">
        <f t="shared" si="21"/>
        <v>1</v>
      </c>
      <c r="H464" s="35">
        <f>SUMIFS(成交额!$C:$C,成交额!$B:$B,$B464)</f>
        <v>30.323360073942</v>
      </c>
      <c r="I464" s="9">
        <f>SUMIFS(成交额!L:L,成交额!I:I,B464)</f>
        <v>0</v>
      </c>
      <c r="K464" s="36" t="e">
        <f ca="1" t="array" ref="K464">_xlfn.STOCKHISTORY(B464,TODAY()-$K$1,TODAY()-$K$1,0,0,1)</f>
        <v>#NAME?</v>
      </c>
      <c r="L464" s="37" t="e">
        <f ca="1" t="shared" si="22"/>
        <v>#NAME?</v>
      </c>
    </row>
    <row r="465" hidden="1" customHeight="1" spans="1:12">
      <c r="A465" s="9">
        <f t="shared" si="23"/>
        <v>464</v>
      </c>
      <c r="B465" s="9" t="s">
        <v>479</v>
      </c>
      <c r="D465" s="9">
        <v>0</v>
      </c>
      <c r="E465" s="9">
        <f>COUNTIFS(各大指数成分股!P:P,B465)</f>
        <v>1</v>
      </c>
      <c r="G465" s="9">
        <f t="shared" si="21"/>
        <v>1</v>
      </c>
      <c r="H465" s="35">
        <f>SUMIFS(成交额!$C:$C,成交额!$B:$B,$B465)</f>
        <v>30.28357112305</v>
      </c>
      <c r="I465" s="9">
        <f>SUMIFS(成交额!L:L,成交额!I:I,B465)</f>
        <v>0</v>
      </c>
      <c r="K465" s="36" t="e">
        <f ca="1" t="array" ref="K465">_xlfn.STOCKHISTORY(B465,TODAY()-$K$1,TODAY()-$K$1,0,0,1)</f>
        <v>#NAME?</v>
      </c>
      <c r="L465" s="37" t="e">
        <f ca="1" t="shared" si="22"/>
        <v>#NAME?</v>
      </c>
    </row>
    <row r="466" hidden="1" customHeight="1" spans="1:12">
      <c r="A466" s="9">
        <f t="shared" si="23"/>
        <v>465</v>
      </c>
      <c r="B466" s="9" t="s">
        <v>480</v>
      </c>
      <c r="D466" s="9">
        <v>0</v>
      </c>
      <c r="E466" s="9">
        <f>COUNTIFS(各大指数成分股!P:P,B466)</f>
        <v>0</v>
      </c>
      <c r="F466" s="9">
        <v>1</v>
      </c>
      <c r="G466" s="9">
        <f t="shared" si="21"/>
        <v>1</v>
      </c>
      <c r="H466" s="35">
        <f>SUMIFS(成交额!$C:$C,成交额!$B:$B,$B466)</f>
        <v>30.0912644890499</v>
      </c>
      <c r="I466" s="9">
        <f>SUMIFS(成交额!L:L,成交额!I:I,B466)</f>
        <v>0</v>
      </c>
      <c r="K466" s="36" t="e">
        <f ca="1" t="array" ref="K466">_xlfn.STOCKHISTORY(B466,TODAY()-$K$1,TODAY()-$K$1,0,0,1)</f>
        <v>#NAME?</v>
      </c>
      <c r="L466" s="37" t="e">
        <f ca="1" t="shared" si="22"/>
        <v>#NAME?</v>
      </c>
    </row>
    <row r="467" hidden="1" customHeight="1" spans="1:12">
      <c r="A467" s="9">
        <f t="shared" si="23"/>
        <v>466</v>
      </c>
      <c r="B467" s="9" t="s">
        <v>481</v>
      </c>
      <c r="D467" s="9">
        <v>0</v>
      </c>
      <c r="E467" s="9">
        <f>COUNTIFS(各大指数成分股!P:P,B467)</f>
        <v>1</v>
      </c>
      <c r="G467" s="9">
        <f t="shared" si="21"/>
        <v>1</v>
      </c>
      <c r="H467" s="35">
        <f>SUMIFS(成交额!$C:$C,成交额!$B:$B,$B467)</f>
        <v>29.99938618315</v>
      </c>
      <c r="I467" s="9">
        <f>SUMIFS(成交额!L:L,成交额!I:I,B467)</f>
        <v>0</v>
      </c>
      <c r="K467" s="36" t="e">
        <f ca="1" t="array" ref="K467">_xlfn.STOCKHISTORY(B467,TODAY()-$K$1,TODAY()-$K$1,0,0,1)</f>
        <v>#NAME?</v>
      </c>
      <c r="L467" s="37" t="e">
        <f ca="1" t="shared" si="22"/>
        <v>#NAME?</v>
      </c>
    </row>
    <row r="468" hidden="1" customHeight="1" spans="1:12">
      <c r="A468" s="9">
        <f t="shared" si="23"/>
        <v>467</v>
      </c>
      <c r="B468" s="9" t="s">
        <v>482</v>
      </c>
      <c r="D468" s="9">
        <v>0</v>
      </c>
      <c r="E468" s="9">
        <f>COUNTIFS(各大指数成分股!P:P,B468)</f>
        <v>1</v>
      </c>
      <c r="G468" s="9">
        <f t="shared" si="21"/>
        <v>1</v>
      </c>
      <c r="H468" s="35">
        <f>SUMIFS(成交额!$C:$C,成交额!$B:$B,$B468)</f>
        <v>29.892483161175</v>
      </c>
      <c r="I468" s="9">
        <f>SUMIFS(成交额!L:L,成交额!I:I,B468)</f>
        <v>0</v>
      </c>
      <c r="K468" s="36" t="e">
        <f ca="1" t="array" ref="K468">_xlfn.STOCKHISTORY(B468,TODAY()-$K$1,TODAY()-$K$1,0,0,1)</f>
        <v>#NAME?</v>
      </c>
      <c r="L468" s="37" t="e">
        <f ca="1" t="shared" si="22"/>
        <v>#NAME?</v>
      </c>
    </row>
    <row r="469" hidden="1" customHeight="1" spans="1:12">
      <c r="A469" s="9">
        <f t="shared" si="23"/>
        <v>468</v>
      </c>
      <c r="B469" s="9" t="s">
        <v>483</v>
      </c>
      <c r="D469" s="9">
        <v>0</v>
      </c>
      <c r="E469" s="9">
        <f>COUNTIFS(各大指数成分股!P:P,B469)</f>
        <v>1</v>
      </c>
      <c r="G469" s="9">
        <f t="shared" si="21"/>
        <v>1</v>
      </c>
      <c r="H469" s="35">
        <f>SUMIFS(成交额!$C:$C,成交额!$B:$B,$B469)</f>
        <v>29.836734664</v>
      </c>
      <c r="I469" s="9">
        <f>SUMIFS(成交额!L:L,成交额!I:I,B469)</f>
        <v>0</v>
      </c>
      <c r="K469" s="36" t="e">
        <f ca="1" t="array" ref="K469">_xlfn.STOCKHISTORY(B469,TODAY()-$K$1,TODAY()-$K$1,0,0,1)</f>
        <v>#NAME?</v>
      </c>
      <c r="L469" s="37" t="e">
        <f ca="1" t="shared" si="22"/>
        <v>#NAME?</v>
      </c>
    </row>
    <row r="470" hidden="1" customHeight="1" spans="1:12">
      <c r="A470" s="9">
        <f t="shared" si="23"/>
        <v>469</v>
      </c>
      <c r="B470" s="9" t="s">
        <v>484</v>
      </c>
      <c r="D470" s="9">
        <v>0</v>
      </c>
      <c r="E470" s="9">
        <f>COUNTIFS(各大指数成分股!P:P,B470)</f>
        <v>1</v>
      </c>
      <c r="G470" s="9">
        <f t="shared" si="21"/>
        <v>1</v>
      </c>
      <c r="H470" s="35">
        <f>SUMIFS(成交额!$C:$C,成交额!$B:$B,$B470)</f>
        <v>29.5747077257625</v>
      </c>
      <c r="I470" s="9">
        <f>SUMIFS(成交额!L:L,成交额!I:I,B470)</f>
        <v>0</v>
      </c>
      <c r="K470" s="36" t="e">
        <f ca="1" t="array" ref="K470">_xlfn.STOCKHISTORY(B470,TODAY()-$K$1,TODAY()-$K$1,0,0,1)</f>
        <v>#NAME?</v>
      </c>
      <c r="L470" s="37" t="e">
        <f ca="1" t="shared" si="22"/>
        <v>#NAME?</v>
      </c>
    </row>
    <row r="471" hidden="1" customHeight="1" spans="1:12">
      <c r="A471" s="9">
        <f t="shared" si="23"/>
        <v>470</v>
      </c>
      <c r="B471" s="9" t="s">
        <v>485</v>
      </c>
      <c r="D471" s="9">
        <v>0</v>
      </c>
      <c r="E471" s="9">
        <f>COUNTIFS(各大指数成分股!P:P,B471)</f>
        <v>1</v>
      </c>
      <c r="G471" s="9">
        <f t="shared" si="21"/>
        <v>1</v>
      </c>
      <c r="H471" s="35">
        <f>SUMIFS(成交额!$C:$C,成交额!$B:$B,$B471)</f>
        <v>29.143193007325</v>
      </c>
      <c r="I471" s="9">
        <f>SUMIFS(成交额!L:L,成交额!I:I,B471)</f>
        <v>0</v>
      </c>
      <c r="K471" s="36" t="e">
        <f ca="1" t="array" ref="K471">_xlfn.STOCKHISTORY(B471,TODAY()-$K$1,TODAY()-$K$1,0,0,1)</f>
        <v>#NAME?</v>
      </c>
      <c r="L471" s="37" t="e">
        <f ca="1" t="shared" si="22"/>
        <v>#NAME?</v>
      </c>
    </row>
    <row r="472" hidden="1" customHeight="1" spans="1:12">
      <c r="A472" s="9">
        <f t="shared" si="23"/>
        <v>471</v>
      </c>
      <c r="B472" s="9" t="s">
        <v>486</v>
      </c>
      <c r="D472" s="9">
        <v>0</v>
      </c>
      <c r="E472" s="9">
        <f>COUNTIFS(各大指数成分股!P:P,B472)</f>
        <v>0</v>
      </c>
      <c r="F472" s="9">
        <v>1</v>
      </c>
      <c r="G472" s="9">
        <f t="shared" si="21"/>
        <v>1</v>
      </c>
      <c r="H472" s="35">
        <f>SUMIFS(成交额!$C:$C,成交额!$B:$B,$B472)</f>
        <v>28.8386229336</v>
      </c>
      <c r="I472" s="9">
        <f>SUMIFS(成交额!L:L,成交额!I:I,B472)</f>
        <v>0</v>
      </c>
      <c r="K472" s="36" t="e">
        <f ca="1" t="array" ref="K472">_xlfn.STOCKHISTORY(B472,TODAY()-$K$1,TODAY()-$K$1,0,0,1)</f>
        <v>#NAME?</v>
      </c>
      <c r="L472" s="37" t="e">
        <f ca="1" t="shared" si="22"/>
        <v>#NAME?</v>
      </c>
    </row>
    <row r="473" hidden="1" customHeight="1" spans="1:12">
      <c r="A473" s="9">
        <f t="shared" si="23"/>
        <v>472</v>
      </c>
      <c r="B473" s="9" t="s">
        <v>487</v>
      </c>
      <c r="D473" s="9">
        <v>-1</v>
      </c>
      <c r="E473" s="9">
        <f>COUNTIFS(各大指数成分股!P:P,B473)</f>
        <v>1</v>
      </c>
      <c r="G473" s="9">
        <f t="shared" si="21"/>
        <v>1</v>
      </c>
      <c r="H473" s="35">
        <f>SUMIFS(成交额!$C:$C,成交额!$B:$B,$B473)</f>
        <v>28.826873991625</v>
      </c>
      <c r="I473" s="9">
        <f>SUMIFS(成交额!L:L,成交额!I:I,B473)</f>
        <v>0</v>
      </c>
      <c r="K473" s="36" t="e">
        <f ca="1" t="array" ref="K473">_xlfn.STOCKHISTORY(B473,TODAY()-$K$1,TODAY()-$K$1,0,0,1)</f>
        <v>#NAME?</v>
      </c>
      <c r="L473" s="37" t="e">
        <f ca="1" t="shared" si="22"/>
        <v>#NAME?</v>
      </c>
    </row>
    <row r="474" hidden="1" customHeight="1" spans="1:12">
      <c r="A474" s="9">
        <f t="shared" si="23"/>
        <v>473</v>
      </c>
      <c r="B474" s="9" t="s">
        <v>488</v>
      </c>
      <c r="D474" s="9">
        <v>0</v>
      </c>
      <c r="E474" s="9">
        <f>COUNTIFS(各大指数成分股!P:P,B474)</f>
        <v>1</v>
      </c>
      <c r="G474" s="9">
        <f t="shared" si="21"/>
        <v>1</v>
      </c>
      <c r="H474" s="35">
        <f>SUMIFS(成交额!$C:$C,成交额!$B:$B,$B474)</f>
        <v>28.74953619855</v>
      </c>
      <c r="I474" s="9">
        <f>SUMIFS(成交额!L:L,成交额!I:I,B474)</f>
        <v>0</v>
      </c>
      <c r="K474" s="36" t="e">
        <f ca="1" t="array" ref="K474">_xlfn.STOCKHISTORY(B474,TODAY()-$K$1,TODAY()-$K$1,0,0,1)</f>
        <v>#NAME?</v>
      </c>
      <c r="L474" s="37" t="e">
        <f ca="1" t="shared" si="22"/>
        <v>#NAME?</v>
      </c>
    </row>
    <row r="475" hidden="1" customHeight="1" spans="1:12">
      <c r="A475" s="9">
        <f t="shared" si="23"/>
        <v>474</v>
      </c>
      <c r="B475" s="9" t="s">
        <v>489</v>
      </c>
      <c r="D475" s="9">
        <v>0</v>
      </c>
      <c r="E475" s="9">
        <f>COUNTIFS(各大指数成分股!P:P,B475)</f>
        <v>1</v>
      </c>
      <c r="G475" s="9">
        <f t="shared" si="21"/>
        <v>1</v>
      </c>
      <c r="H475" s="35">
        <f>SUMIFS(成交额!$C:$C,成交额!$B:$B,$B475)</f>
        <v>28.7088578508249</v>
      </c>
      <c r="I475" s="9">
        <f>SUMIFS(成交额!L:L,成交额!I:I,B475)</f>
        <v>0</v>
      </c>
      <c r="K475" s="36" t="e">
        <f ca="1" t="array" ref="K475">_xlfn.STOCKHISTORY(B475,TODAY()-$K$1,TODAY()-$K$1,0,0,1)</f>
        <v>#NAME?</v>
      </c>
      <c r="L475" s="37" t="e">
        <f ca="1" t="shared" si="22"/>
        <v>#NAME?</v>
      </c>
    </row>
    <row r="476" hidden="1" customHeight="1" spans="1:12">
      <c r="A476" s="9">
        <f t="shared" si="23"/>
        <v>475</v>
      </c>
      <c r="B476" s="9" t="s">
        <v>490</v>
      </c>
      <c r="D476" s="9">
        <v>0</v>
      </c>
      <c r="E476" s="9">
        <f>COUNTIFS(各大指数成分股!P:P,B476)</f>
        <v>1</v>
      </c>
      <c r="G476" s="9">
        <f t="shared" si="21"/>
        <v>1</v>
      </c>
      <c r="H476" s="35">
        <f>SUMIFS(成交额!$C:$C,成交额!$B:$B,$B476)</f>
        <v>28.7009307312</v>
      </c>
      <c r="I476" s="9">
        <f>SUMIFS(成交额!L:L,成交额!I:I,B476)</f>
        <v>0</v>
      </c>
      <c r="K476" s="36" t="e">
        <f ca="1" t="array" ref="K476">_xlfn.STOCKHISTORY(B476,TODAY()-$K$1,TODAY()-$K$1,0,0,1)</f>
        <v>#NAME?</v>
      </c>
      <c r="L476" s="37" t="e">
        <f ca="1" t="shared" si="22"/>
        <v>#NAME?</v>
      </c>
    </row>
    <row r="477" hidden="1" customHeight="1" spans="1:12">
      <c r="A477" s="9">
        <f t="shared" si="23"/>
        <v>476</v>
      </c>
      <c r="B477" s="9" t="s">
        <v>491</v>
      </c>
      <c r="D477" s="9">
        <v>0</v>
      </c>
      <c r="E477" s="9">
        <f>COUNTIFS(各大指数成分股!P:P,B477)</f>
        <v>1</v>
      </c>
      <c r="G477" s="9">
        <f t="shared" si="21"/>
        <v>1</v>
      </c>
      <c r="H477" s="35">
        <f>SUMIFS(成交额!$C:$C,成交额!$B:$B,$B477)</f>
        <v>28.2093489992499</v>
      </c>
      <c r="I477" s="9">
        <f>SUMIFS(成交额!L:L,成交额!I:I,B477)</f>
        <v>0</v>
      </c>
      <c r="K477" s="36" t="e">
        <f ca="1" t="array" ref="K477">_xlfn.STOCKHISTORY(B477,TODAY()-$K$1,TODAY()-$K$1,0,0,1)</f>
        <v>#NAME?</v>
      </c>
      <c r="L477" s="37" t="e">
        <f ca="1" t="shared" si="22"/>
        <v>#NAME?</v>
      </c>
    </row>
    <row r="478" hidden="1" customHeight="1" spans="1:12">
      <c r="A478" s="9">
        <f t="shared" si="23"/>
        <v>477</v>
      </c>
      <c r="B478" s="9" t="s">
        <v>492</v>
      </c>
      <c r="D478" s="9">
        <v>0</v>
      </c>
      <c r="E478" s="9">
        <f>COUNTIFS(各大指数成分股!P:P,B478)</f>
        <v>1</v>
      </c>
      <c r="G478" s="9">
        <f t="shared" si="21"/>
        <v>1</v>
      </c>
      <c r="H478" s="35">
        <f>SUMIFS(成交额!$C:$C,成交额!$B:$B,$B478)</f>
        <v>27.877842917475</v>
      </c>
      <c r="I478" s="9">
        <f>SUMIFS(成交额!L:L,成交额!I:I,B478)</f>
        <v>0</v>
      </c>
      <c r="K478" s="36" t="e">
        <f ca="1" t="array" ref="K478">_xlfn.STOCKHISTORY(B478,TODAY()-$K$1,TODAY()-$K$1,0,0,1)</f>
        <v>#NAME?</v>
      </c>
      <c r="L478" s="37" t="e">
        <f ca="1" t="shared" si="22"/>
        <v>#NAME?</v>
      </c>
    </row>
    <row r="479" hidden="1" customHeight="1" spans="1:12">
      <c r="A479" s="9">
        <f t="shared" si="23"/>
        <v>478</v>
      </c>
      <c r="B479" s="9" t="s">
        <v>493</v>
      </c>
      <c r="D479" s="9">
        <v>0</v>
      </c>
      <c r="E479" s="9">
        <f>COUNTIFS(各大指数成分股!P:P,B479)</f>
        <v>1</v>
      </c>
      <c r="G479" s="9">
        <f t="shared" si="21"/>
        <v>1</v>
      </c>
      <c r="H479" s="35">
        <f>SUMIFS(成交额!$C:$C,成交额!$B:$B,$B479)</f>
        <v>27.72752015575</v>
      </c>
      <c r="I479" s="9">
        <f>SUMIFS(成交额!L:L,成交额!I:I,B479)</f>
        <v>0</v>
      </c>
      <c r="K479" s="36" t="e">
        <f ca="1" t="array" ref="K479">_xlfn.STOCKHISTORY(B479,TODAY()-$K$1,TODAY()-$K$1,0,0,1)</f>
        <v>#NAME?</v>
      </c>
      <c r="L479" s="37" t="e">
        <f ca="1" t="shared" si="22"/>
        <v>#NAME?</v>
      </c>
    </row>
    <row r="480" hidden="1" customHeight="1" spans="1:12">
      <c r="A480" s="9">
        <f t="shared" si="23"/>
        <v>479</v>
      </c>
      <c r="B480" s="9" t="s">
        <v>494</v>
      </c>
      <c r="D480" s="9">
        <v>0</v>
      </c>
      <c r="E480" s="9">
        <f>COUNTIFS(各大指数成分股!P:P,B480)</f>
        <v>1</v>
      </c>
      <c r="G480" s="9">
        <f t="shared" si="21"/>
        <v>1</v>
      </c>
      <c r="H480" s="35">
        <f>SUMIFS(成交额!$C:$C,成交额!$B:$B,$B480)</f>
        <v>27.0219825484</v>
      </c>
      <c r="I480" s="9">
        <f>SUMIFS(成交额!L:L,成交额!I:I,B480)</f>
        <v>0</v>
      </c>
      <c r="K480" s="36" t="e">
        <f ca="1" t="array" ref="K480">_xlfn.STOCKHISTORY(B480,TODAY()-$K$1,TODAY()-$K$1,0,0,1)</f>
        <v>#NAME?</v>
      </c>
      <c r="L480" s="37" t="e">
        <f ca="1" t="shared" si="22"/>
        <v>#NAME?</v>
      </c>
    </row>
    <row r="481" hidden="1" customHeight="1" spans="1:12">
      <c r="A481" s="9">
        <f t="shared" si="23"/>
        <v>480</v>
      </c>
      <c r="B481" s="9" t="s">
        <v>495</v>
      </c>
      <c r="D481" s="9">
        <v>0</v>
      </c>
      <c r="E481" s="9">
        <f>COUNTIFS(各大指数成分股!P:P,B481)</f>
        <v>0</v>
      </c>
      <c r="F481" s="9">
        <v>1</v>
      </c>
      <c r="G481" s="9">
        <f t="shared" si="21"/>
        <v>1</v>
      </c>
      <c r="H481" s="35">
        <f>SUMIFS(成交额!$C:$C,成交额!$B:$B,$B481)</f>
        <v>26.92178888655</v>
      </c>
      <c r="I481" s="9">
        <f>SUMIFS(成交额!L:L,成交额!I:I,B481)</f>
        <v>0</v>
      </c>
      <c r="K481" s="36" t="e">
        <f ca="1" t="array" ref="K481">_xlfn.STOCKHISTORY(B481,TODAY()-$K$1,TODAY()-$K$1,0,0,1)</f>
        <v>#NAME?</v>
      </c>
      <c r="L481" s="37" t="e">
        <f ca="1" t="shared" si="22"/>
        <v>#NAME?</v>
      </c>
    </row>
    <row r="482" hidden="1" customHeight="1" spans="1:12">
      <c r="A482" s="9">
        <f t="shared" si="23"/>
        <v>481</v>
      </c>
      <c r="B482" s="9" t="s">
        <v>496</v>
      </c>
      <c r="D482" s="9">
        <v>0</v>
      </c>
      <c r="E482" s="9">
        <f>COUNTIFS(各大指数成分股!P:P,B482)</f>
        <v>0</v>
      </c>
      <c r="F482" s="9">
        <v>1</v>
      </c>
      <c r="G482" s="9">
        <f t="shared" si="21"/>
        <v>1</v>
      </c>
      <c r="H482" s="35">
        <f>SUMIFS(成交额!$C:$C,成交额!$B:$B,$B482)</f>
        <v>26.9155303472249</v>
      </c>
      <c r="I482" s="9">
        <f>SUMIFS(成交额!L:L,成交额!I:I,B482)</f>
        <v>0</v>
      </c>
      <c r="K482" s="36" t="e">
        <f ca="1" t="array" ref="K482">_xlfn.STOCKHISTORY(B482,TODAY()-$K$1,TODAY()-$K$1,0,0,1)</f>
        <v>#NAME?</v>
      </c>
      <c r="L482" s="37" t="e">
        <f ca="1" t="shared" si="22"/>
        <v>#NAME?</v>
      </c>
    </row>
    <row r="483" hidden="1" customHeight="1" spans="1:12">
      <c r="A483" s="9">
        <f t="shared" si="23"/>
        <v>482</v>
      </c>
      <c r="B483" s="9" t="s">
        <v>497</v>
      </c>
      <c r="D483" s="9">
        <v>0</v>
      </c>
      <c r="E483" s="9">
        <f>COUNTIFS(各大指数成分股!P:P,B483)</f>
        <v>0</v>
      </c>
      <c r="F483" s="9">
        <v>1</v>
      </c>
      <c r="G483" s="9">
        <f t="shared" si="21"/>
        <v>1</v>
      </c>
      <c r="H483" s="35">
        <f>SUMIFS(成交额!$C:$C,成交额!$B:$B,$B483)</f>
        <v>26.80087227025</v>
      </c>
      <c r="I483" s="9">
        <f>SUMIFS(成交额!L:L,成交额!I:I,B483)</f>
        <v>0</v>
      </c>
      <c r="K483" s="36" t="e">
        <f ca="1" t="array" ref="K483">_xlfn.STOCKHISTORY(B483,TODAY()-$K$1,TODAY()-$K$1,0,0,1)</f>
        <v>#NAME?</v>
      </c>
      <c r="L483" s="37" t="e">
        <f ca="1" t="shared" si="22"/>
        <v>#NAME?</v>
      </c>
    </row>
    <row r="484" hidden="1" customHeight="1" spans="1:12">
      <c r="A484" s="9">
        <f t="shared" si="23"/>
        <v>483</v>
      </c>
      <c r="B484" s="9" t="s">
        <v>498</v>
      </c>
      <c r="D484" s="9">
        <v>0</v>
      </c>
      <c r="E484" s="9">
        <f>COUNTIFS(各大指数成分股!P:P,B484)</f>
        <v>1</v>
      </c>
      <c r="G484" s="9">
        <f t="shared" si="21"/>
        <v>1</v>
      </c>
      <c r="H484" s="35">
        <f>SUMIFS(成交额!$C:$C,成交额!$B:$B,$B484)</f>
        <v>26.792058262125</v>
      </c>
      <c r="I484" s="9">
        <f>SUMIFS(成交额!L:L,成交额!I:I,B484)</f>
        <v>0</v>
      </c>
      <c r="K484" s="36" t="e">
        <f ca="1" t="array" ref="K484">_xlfn.STOCKHISTORY(B484,TODAY()-$K$1,TODAY()-$K$1,0,0,1)</f>
        <v>#NAME?</v>
      </c>
      <c r="L484" s="37" t="e">
        <f ca="1" t="shared" si="22"/>
        <v>#NAME?</v>
      </c>
    </row>
    <row r="485" hidden="1" customHeight="1" spans="1:12">
      <c r="A485" s="9">
        <f t="shared" si="23"/>
        <v>484</v>
      </c>
      <c r="B485" s="9" t="s">
        <v>499</v>
      </c>
      <c r="D485" s="9">
        <v>0</v>
      </c>
      <c r="E485" s="9">
        <f>COUNTIFS(各大指数成分股!P:P,B485)</f>
        <v>1</v>
      </c>
      <c r="G485" s="9">
        <f t="shared" si="21"/>
        <v>1</v>
      </c>
      <c r="H485" s="35">
        <f>SUMIFS(成交额!$C:$C,成交额!$B:$B,$B485)</f>
        <v>26.7386682154</v>
      </c>
      <c r="I485" s="9">
        <f>SUMIFS(成交额!L:L,成交额!I:I,B485)</f>
        <v>0</v>
      </c>
      <c r="K485" s="36" t="e">
        <f ca="1" t="array" ref="K485">_xlfn.STOCKHISTORY(B485,TODAY()-$K$1,TODAY()-$K$1,0,0,1)</f>
        <v>#NAME?</v>
      </c>
      <c r="L485" s="37" t="e">
        <f ca="1" t="shared" si="22"/>
        <v>#NAME?</v>
      </c>
    </row>
    <row r="486" hidden="1" customHeight="1" spans="1:12">
      <c r="A486" s="9">
        <f t="shared" si="23"/>
        <v>485</v>
      </c>
      <c r="B486" s="9" t="s">
        <v>500</v>
      </c>
      <c r="D486" s="9">
        <v>0</v>
      </c>
      <c r="E486" s="9">
        <f>COUNTIFS(各大指数成分股!P:P,B486)</f>
        <v>1</v>
      </c>
      <c r="G486" s="9">
        <f t="shared" si="21"/>
        <v>1</v>
      </c>
      <c r="H486" s="35">
        <f>SUMIFS(成交额!$C:$C,成交额!$B:$B,$B486)</f>
        <v>26.73562730195</v>
      </c>
      <c r="I486" s="9">
        <f>SUMIFS(成交额!L:L,成交额!I:I,B486)</f>
        <v>0</v>
      </c>
      <c r="K486" s="36" t="e">
        <f ca="1" t="array" ref="K486">_xlfn.STOCKHISTORY(B486,TODAY()-$K$1,TODAY()-$K$1,0,0,1)</f>
        <v>#NAME?</v>
      </c>
      <c r="L486" s="37" t="e">
        <f ca="1" t="shared" si="22"/>
        <v>#NAME?</v>
      </c>
    </row>
    <row r="487" hidden="1" customHeight="1" spans="1:12">
      <c r="A487" s="9">
        <f t="shared" si="23"/>
        <v>486</v>
      </c>
      <c r="B487" s="9" t="s">
        <v>501</v>
      </c>
      <c r="D487" s="9">
        <v>0</v>
      </c>
      <c r="E487" s="9">
        <f>COUNTIFS(各大指数成分股!P:P,B487)</f>
        <v>1</v>
      </c>
      <c r="G487" s="9">
        <f t="shared" si="21"/>
        <v>1</v>
      </c>
      <c r="H487" s="35">
        <f>SUMIFS(成交额!$C:$C,成交额!$B:$B,$B487)</f>
        <v>26.73109160515</v>
      </c>
      <c r="I487" s="9">
        <f>SUMIFS(成交额!L:L,成交额!I:I,B487)</f>
        <v>0</v>
      </c>
      <c r="K487" s="36" t="e">
        <f ca="1" t="array" ref="K487">_xlfn.STOCKHISTORY(B487,TODAY()-$K$1,TODAY()-$K$1,0,0,1)</f>
        <v>#NAME?</v>
      </c>
      <c r="L487" s="37" t="e">
        <f ca="1" t="shared" si="22"/>
        <v>#NAME?</v>
      </c>
    </row>
    <row r="488" hidden="1" customHeight="1" spans="1:12">
      <c r="A488" s="9">
        <f t="shared" si="23"/>
        <v>487</v>
      </c>
      <c r="B488" s="9" t="s">
        <v>502</v>
      </c>
      <c r="D488" s="9">
        <v>0</v>
      </c>
      <c r="E488" s="9">
        <f>COUNTIFS(各大指数成分股!P:P,B488)</f>
        <v>1</v>
      </c>
      <c r="G488" s="9">
        <f t="shared" si="21"/>
        <v>1</v>
      </c>
      <c r="H488" s="35">
        <f>SUMIFS(成交额!$C:$C,成交额!$B:$B,$B488)</f>
        <v>26.68938454065</v>
      </c>
      <c r="I488" s="9">
        <f>SUMIFS(成交额!L:L,成交额!I:I,B488)</f>
        <v>0</v>
      </c>
      <c r="K488" s="36" t="e">
        <f ca="1" t="array" ref="K488">_xlfn.STOCKHISTORY(B488,TODAY()-$K$1,TODAY()-$K$1,0,0,1)</f>
        <v>#NAME?</v>
      </c>
      <c r="L488" s="37" t="e">
        <f ca="1" t="shared" si="22"/>
        <v>#NAME?</v>
      </c>
    </row>
    <row r="489" hidden="1" customHeight="1" spans="1:12">
      <c r="A489" s="9">
        <f t="shared" si="23"/>
        <v>488</v>
      </c>
      <c r="B489" s="9" t="s">
        <v>503</v>
      </c>
      <c r="D489" s="9">
        <v>0</v>
      </c>
      <c r="E489" s="9">
        <f>COUNTIFS(各大指数成分股!P:P,B489)</f>
        <v>1</v>
      </c>
      <c r="G489" s="9">
        <f t="shared" si="21"/>
        <v>1</v>
      </c>
      <c r="H489" s="35">
        <f>SUMIFS(成交额!$C:$C,成交额!$B:$B,$B489)</f>
        <v>26.2543797082874</v>
      </c>
      <c r="I489" s="9">
        <f>SUMIFS(成交额!L:L,成交额!I:I,B489)</f>
        <v>0</v>
      </c>
      <c r="K489" s="36" t="e">
        <f ca="1" t="array" ref="K489">_xlfn.STOCKHISTORY(B489,TODAY()-$K$1,TODAY()-$K$1,0,0,1)</f>
        <v>#NAME?</v>
      </c>
      <c r="L489" s="37" t="e">
        <f ca="1" t="shared" si="22"/>
        <v>#NAME?</v>
      </c>
    </row>
    <row r="490" hidden="1" customHeight="1" spans="1:12">
      <c r="A490" s="9">
        <f t="shared" si="23"/>
        <v>489</v>
      </c>
      <c r="B490" s="9" t="s">
        <v>504</v>
      </c>
      <c r="D490" s="9">
        <v>0</v>
      </c>
      <c r="E490" s="9">
        <f>COUNTIFS(各大指数成分股!P:P,B490)</f>
        <v>0</v>
      </c>
      <c r="F490" s="9">
        <v>1</v>
      </c>
      <c r="G490" s="9">
        <f t="shared" si="21"/>
        <v>1</v>
      </c>
      <c r="H490" s="35">
        <f>SUMIFS(成交额!$C:$C,成交额!$B:$B,$B490)</f>
        <v>26.1947038170375</v>
      </c>
      <c r="I490" s="9">
        <f>SUMIFS(成交额!L:L,成交额!I:I,B490)</f>
        <v>0</v>
      </c>
      <c r="K490" s="36" t="e">
        <f ca="1" t="array" ref="K490">_xlfn.STOCKHISTORY(B490,TODAY()-$K$1,TODAY()-$K$1,0,0,1)</f>
        <v>#NAME?</v>
      </c>
      <c r="L490" s="37" t="e">
        <f ca="1" t="shared" si="22"/>
        <v>#NAME?</v>
      </c>
    </row>
    <row r="491" hidden="1" customHeight="1" spans="1:12">
      <c r="A491" s="9">
        <f t="shared" si="23"/>
        <v>490</v>
      </c>
      <c r="B491" s="9" t="s">
        <v>505</v>
      </c>
      <c r="D491" s="9">
        <v>0</v>
      </c>
      <c r="E491" s="9">
        <f>COUNTIFS(各大指数成分股!P:P,B491)</f>
        <v>1</v>
      </c>
      <c r="G491" s="9">
        <f t="shared" si="21"/>
        <v>1</v>
      </c>
      <c r="H491" s="35">
        <f>SUMIFS(成交额!$C:$C,成交额!$B:$B,$B491)</f>
        <v>26.0678204319999</v>
      </c>
      <c r="I491" s="9">
        <f>SUMIFS(成交额!L:L,成交额!I:I,B491)</f>
        <v>0</v>
      </c>
      <c r="K491" s="36" t="e">
        <f ca="1" t="array" ref="K491">_xlfn.STOCKHISTORY(B491,TODAY()-$K$1,TODAY()-$K$1,0,0,1)</f>
        <v>#NAME?</v>
      </c>
      <c r="L491" s="37" t="e">
        <f ca="1" t="shared" si="22"/>
        <v>#NAME?</v>
      </c>
    </row>
    <row r="492" hidden="1" customHeight="1" spans="1:12">
      <c r="A492" s="9">
        <f t="shared" si="23"/>
        <v>491</v>
      </c>
      <c r="B492" s="9" t="s">
        <v>506</v>
      </c>
      <c r="D492" s="9">
        <v>0</v>
      </c>
      <c r="E492" s="9">
        <f>COUNTIFS(各大指数成分股!P:P,B492)</f>
        <v>0</v>
      </c>
      <c r="F492" s="9">
        <v>1</v>
      </c>
      <c r="G492" s="9">
        <f t="shared" si="21"/>
        <v>1</v>
      </c>
      <c r="H492" s="35">
        <f>SUMIFS(成交额!$C:$C,成交额!$B:$B,$B492)</f>
        <v>25.9580577847</v>
      </c>
      <c r="I492" s="9">
        <f>SUMIFS(成交额!L:L,成交额!I:I,B492)</f>
        <v>0</v>
      </c>
      <c r="K492" s="36" t="e">
        <f ca="1" t="array" ref="K492">_xlfn.STOCKHISTORY(B492,TODAY()-$K$1,TODAY()-$K$1,0,0,1)</f>
        <v>#NAME?</v>
      </c>
      <c r="L492" s="37" t="e">
        <f ca="1" t="shared" si="22"/>
        <v>#NAME?</v>
      </c>
    </row>
    <row r="493" hidden="1" customHeight="1" spans="1:12">
      <c r="A493" s="9">
        <f t="shared" si="23"/>
        <v>492</v>
      </c>
      <c r="B493" s="9" t="s">
        <v>507</v>
      </c>
      <c r="D493" s="9">
        <v>0</v>
      </c>
      <c r="E493" s="9">
        <f>COUNTIFS(各大指数成分股!P:P,B493)</f>
        <v>0</v>
      </c>
      <c r="F493" s="9">
        <v>1</v>
      </c>
      <c r="G493" s="9">
        <f t="shared" si="21"/>
        <v>1</v>
      </c>
      <c r="H493" s="35">
        <f>SUMIFS(成交额!$C:$C,成交额!$B:$B,$B493)</f>
        <v>25.7155010605</v>
      </c>
      <c r="I493" s="9">
        <f>SUMIFS(成交额!L:L,成交额!I:I,B493)</f>
        <v>0</v>
      </c>
      <c r="K493" s="36" t="e">
        <f ca="1" t="array" ref="K493">_xlfn.STOCKHISTORY(B493,TODAY()-$K$1,TODAY()-$K$1,0,0,1)</f>
        <v>#NAME?</v>
      </c>
      <c r="L493" s="37" t="e">
        <f ca="1" t="shared" si="22"/>
        <v>#NAME?</v>
      </c>
    </row>
    <row r="494" hidden="1" customHeight="1" spans="1:12">
      <c r="A494" s="9">
        <f t="shared" si="23"/>
        <v>493</v>
      </c>
      <c r="B494" s="9" t="s">
        <v>508</v>
      </c>
      <c r="D494" s="9">
        <v>0</v>
      </c>
      <c r="E494" s="9">
        <f>COUNTIFS(各大指数成分股!P:P,B494)</f>
        <v>1</v>
      </c>
      <c r="G494" s="9">
        <f t="shared" si="21"/>
        <v>1</v>
      </c>
      <c r="H494" s="35">
        <f>SUMIFS(成交额!$C:$C,成交额!$B:$B,$B494)</f>
        <v>25.6233886492999</v>
      </c>
      <c r="I494" s="9">
        <f>SUMIFS(成交额!L:L,成交额!I:I,B494)</f>
        <v>0</v>
      </c>
      <c r="K494" s="36" t="e">
        <f ca="1" t="array" ref="K494">_xlfn.STOCKHISTORY(B494,TODAY()-$K$1,TODAY()-$K$1,0,0,1)</f>
        <v>#NAME?</v>
      </c>
      <c r="L494" s="37" t="e">
        <f ca="1" t="shared" si="22"/>
        <v>#NAME?</v>
      </c>
    </row>
    <row r="495" hidden="1" customHeight="1" spans="1:12">
      <c r="A495" s="9">
        <f t="shared" si="23"/>
        <v>494</v>
      </c>
      <c r="B495" s="9" t="s">
        <v>509</v>
      </c>
      <c r="D495" s="9">
        <v>0</v>
      </c>
      <c r="E495" s="9">
        <f>COUNTIFS(各大指数成分股!P:P,B495)</f>
        <v>1</v>
      </c>
      <c r="G495" s="9">
        <f t="shared" si="21"/>
        <v>1</v>
      </c>
      <c r="H495" s="35">
        <f>SUMIFS(成交额!$C:$C,成交额!$B:$B,$B495)</f>
        <v>25.619690414475</v>
      </c>
      <c r="I495" s="9">
        <f>SUMIFS(成交额!L:L,成交额!I:I,B495)</f>
        <v>0</v>
      </c>
      <c r="K495" s="36" t="e">
        <f ca="1" t="array" ref="K495">_xlfn.STOCKHISTORY(B495,TODAY()-$K$1,TODAY()-$K$1,0,0,1)</f>
        <v>#NAME?</v>
      </c>
      <c r="L495" s="37" t="e">
        <f ca="1" t="shared" si="22"/>
        <v>#NAME?</v>
      </c>
    </row>
    <row r="496" hidden="1" customHeight="1" spans="1:12">
      <c r="A496" s="9">
        <f t="shared" si="23"/>
        <v>495</v>
      </c>
      <c r="B496" s="9" t="s">
        <v>510</v>
      </c>
      <c r="D496" s="9">
        <v>0</v>
      </c>
      <c r="E496" s="9">
        <f>COUNTIFS(各大指数成分股!P:P,B496)</f>
        <v>0</v>
      </c>
      <c r="F496" s="9">
        <v>1</v>
      </c>
      <c r="G496" s="9">
        <f t="shared" si="21"/>
        <v>1</v>
      </c>
      <c r="H496" s="35">
        <f>SUMIFS(成交额!$C:$C,成交额!$B:$B,$B496)</f>
        <v>25.4305496838112</v>
      </c>
      <c r="I496" s="9">
        <f>SUMIFS(成交额!L:L,成交额!I:I,B496)</f>
        <v>0</v>
      </c>
      <c r="K496" s="36" t="e">
        <f ca="1" t="array" ref="K496">_xlfn.STOCKHISTORY(B496,TODAY()-$K$1,TODAY()-$K$1,0,0,1)</f>
        <v>#NAME?</v>
      </c>
      <c r="L496" s="37" t="e">
        <f ca="1" t="shared" si="22"/>
        <v>#NAME?</v>
      </c>
    </row>
    <row r="497" hidden="1" customHeight="1" spans="1:12">
      <c r="A497" s="9">
        <f t="shared" si="23"/>
        <v>496</v>
      </c>
      <c r="B497" s="9" t="s">
        <v>511</v>
      </c>
      <c r="D497" s="9">
        <v>0</v>
      </c>
      <c r="E497" s="9">
        <f>COUNTIFS(各大指数成分股!P:P,B497)</f>
        <v>1</v>
      </c>
      <c r="G497" s="9">
        <f t="shared" si="21"/>
        <v>1</v>
      </c>
      <c r="H497" s="35">
        <f>SUMIFS(成交额!$C:$C,成交额!$B:$B,$B497)</f>
        <v>25.24246578825</v>
      </c>
      <c r="I497" s="9">
        <f>SUMIFS(成交额!L:L,成交额!I:I,B497)</f>
        <v>0</v>
      </c>
      <c r="K497" s="36" t="e">
        <f ca="1" t="array" ref="K497">_xlfn.STOCKHISTORY(B497,TODAY()-$K$1,TODAY()-$K$1,0,0,1)</f>
        <v>#NAME?</v>
      </c>
      <c r="L497" s="37" t="e">
        <f ca="1" t="shared" si="22"/>
        <v>#NAME?</v>
      </c>
    </row>
    <row r="498" hidden="1" customHeight="1" spans="1:12">
      <c r="A498" s="9">
        <f t="shared" si="23"/>
        <v>497</v>
      </c>
      <c r="B498" s="9" t="s">
        <v>512</v>
      </c>
      <c r="D498" s="9">
        <v>0</v>
      </c>
      <c r="E498" s="9">
        <f>COUNTIFS(各大指数成分股!P:P,B498)</f>
        <v>1</v>
      </c>
      <c r="G498" s="9">
        <f t="shared" si="21"/>
        <v>1</v>
      </c>
      <c r="H498" s="35">
        <f>SUMIFS(成交额!$C:$C,成交额!$B:$B,$B498)</f>
        <v>25.024637641875</v>
      </c>
      <c r="I498" s="9">
        <f>SUMIFS(成交额!L:L,成交额!I:I,B498)</f>
        <v>0</v>
      </c>
      <c r="K498" s="36" t="e">
        <f ca="1" t="array" ref="K498">_xlfn.STOCKHISTORY(B498,TODAY()-$K$1,TODAY()-$K$1,0,0,1)</f>
        <v>#NAME?</v>
      </c>
      <c r="L498" s="37" t="e">
        <f ca="1" t="shared" si="22"/>
        <v>#NAME?</v>
      </c>
    </row>
    <row r="499" hidden="1" customHeight="1" spans="1:12">
      <c r="A499" s="9">
        <f t="shared" si="23"/>
        <v>498</v>
      </c>
      <c r="B499" s="9" t="s">
        <v>513</v>
      </c>
      <c r="D499" s="9">
        <v>0</v>
      </c>
      <c r="E499" s="9">
        <f>COUNTIFS(各大指数成分股!P:P,B499)</f>
        <v>1</v>
      </c>
      <c r="G499" s="9">
        <f t="shared" si="21"/>
        <v>1</v>
      </c>
      <c r="H499" s="35">
        <f>SUMIFS(成交额!$C:$C,成交额!$B:$B,$B499)</f>
        <v>24.823823073</v>
      </c>
      <c r="I499" s="9">
        <f>SUMIFS(成交额!L:L,成交额!I:I,B499)</f>
        <v>0</v>
      </c>
      <c r="K499" s="36" t="e">
        <f ca="1" t="array" ref="K499">_xlfn.STOCKHISTORY(B499,TODAY()-$K$1,TODAY()-$K$1,0,0,1)</f>
        <v>#NAME?</v>
      </c>
      <c r="L499" s="37" t="e">
        <f ca="1" t="shared" si="22"/>
        <v>#NAME?</v>
      </c>
    </row>
    <row r="500" hidden="1" customHeight="1" spans="1:12">
      <c r="A500" s="9">
        <f t="shared" si="23"/>
        <v>499</v>
      </c>
      <c r="B500" s="9" t="s">
        <v>514</v>
      </c>
      <c r="D500" s="9">
        <v>0</v>
      </c>
      <c r="E500" s="9">
        <f>COUNTIFS(各大指数成分股!P:P,B500)</f>
        <v>0</v>
      </c>
      <c r="F500" s="9">
        <v>1</v>
      </c>
      <c r="G500" s="9">
        <f t="shared" si="21"/>
        <v>1</v>
      </c>
      <c r="H500" s="35">
        <f>SUMIFS(成交额!$C:$C,成交额!$B:$B,$B500)</f>
        <v>24.75717254115</v>
      </c>
      <c r="I500" s="9">
        <f>SUMIFS(成交额!L:L,成交额!I:I,B500)</f>
        <v>0</v>
      </c>
      <c r="K500" s="36" t="e">
        <f ca="1" t="array" ref="K500">_xlfn.STOCKHISTORY(B500,TODAY()-$K$1,TODAY()-$K$1,0,0,1)</f>
        <v>#NAME?</v>
      </c>
      <c r="L500" s="37" t="e">
        <f ca="1" t="shared" si="22"/>
        <v>#NAME?</v>
      </c>
    </row>
    <row r="501" hidden="1" customHeight="1" spans="1:12">
      <c r="A501" s="9">
        <f t="shared" si="23"/>
        <v>500</v>
      </c>
      <c r="B501" s="9" t="s">
        <v>515</v>
      </c>
      <c r="D501" s="9">
        <v>0</v>
      </c>
      <c r="E501" s="9">
        <f>COUNTIFS(各大指数成分股!P:P,B501)</f>
        <v>0</v>
      </c>
      <c r="F501" s="9">
        <v>1</v>
      </c>
      <c r="G501" s="9">
        <f t="shared" si="21"/>
        <v>1</v>
      </c>
      <c r="H501" s="35">
        <f>SUMIFS(成交额!$C:$C,成交额!$B:$B,$B501)</f>
        <v>24.7062631701522</v>
      </c>
      <c r="I501" s="9">
        <f>SUMIFS(成交额!L:L,成交额!I:I,B501)</f>
        <v>0</v>
      </c>
      <c r="K501" s="36" t="e">
        <f ca="1" t="array" ref="K501">_xlfn.STOCKHISTORY(B501,TODAY()-$K$1,TODAY()-$K$1,0,0,1)</f>
        <v>#NAME?</v>
      </c>
      <c r="L501" s="37" t="e">
        <f ca="1" t="shared" si="22"/>
        <v>#NAME?</v>
      </c>
    </row>
    <row r="502" hidden="1" customHeight="1" spans="1:12">
      <c r="A502" s="9">
        <f t="shared" si="23"/>
        <v>501</v>
      </c>
      <c r="B502" s="9" t="s">
        <v>516</v>
      </c>
      <c r="D502" s="9">
        <v>0</v>
      </c>
      <c r="E502" s="9">
        <f>COUNTIFS(各大指数成分股!P:P,B502)</f>
        <v>0</v>
      </c>
      <c r="F502" s="9">
        <v>1</v>
      </c>
      <c r="G502" s="9">
        <f t="shared" si="21"/>
        <v>1</v>
      </c>
      <c r="H502" s="35">
        <f>SUMIFS(成交额!$C:$C,成交额!$B:$B,$B502)</f>
        <v>24.38710699425</v>
      </c>
      <c r="I502" s="9">
        <f>SUMIFS(成交额!L:L,成交额!I:I,B502)</f>
        <v>0</v>
      </c>
      <c r="K502" s="36" t="e">
        <f ca="1" t="array" ref="K502">_xlfn.STOCKHISTORY(B502,TODAY()-$K$1,TODAY()-$K$1,0,0,1)</f>
        <v>#NAME?</v>
      </c>
      <c r="L502" s="37" t="e">
        <f ca="1" t="shared" si="22"/>
        <v>#NAME?</v>
      </c>
    </row>
    <row r="503" hidden="1" customHeight="1" spans="1:12">
      <c r="A503" s="9">
        <f t="shared" si="23"/>
        <v>502</v>
      </c>
      <c r="B503" s="9" t="s">
        <v>517</v>
      </c>
      <c r="D503" s="9">
        <v>0</v>
      </c>
      <c r="E503" s="9">
        <f>COUNTIFS(各大指数成分股!P:P,B503)</f>
        <v>1</v>
      </c>
      <c r="G503" s="9">
        <f t="shared" si="21"/>
        <v>1</v>
      </c>
      <c r="H503" s="35">
        <f>SUMIFS(成交额!$C:$C,成交额!$B:$B,$B503)</f>
        <v>24.189522287</v>
      </c>
      <c r="I503" s="9">
        <f>SUMIFS(成交额!L:L,成交额!I:I,B503)</f>
        <v>0</v>
      </c>
      <c r="K503" s="36" t="e">
        <f ca="1" t="array" ref="K503">_xlfn.STOCKHISTORY(B503,TODAY()-$K$1,TODAY()-$K$1,0,0,1)</f>
        <v>#NAME?</v>
      </c>
      <c r="L503" s="37" t="e">
        <f ca="1" t="shared" si="22"/>
        <v>#NAME?</v>
      </c>
    </row>
    <row r="504" hidden="1" customHeight="1" spans="1:12">
      <c r="A504" s="9">
        <f t="shared" si="23"/>
        <v>503</v>
      </c>
      <c r="B504" s="9" t="s">
        <v>518</v>
      </c>
      <c r="D504" s="9">
        <v>0</v>
      </c>
      <c r="E504" s="9">
        <f>COUNTIFS(各大指数成分股!P:P,B504)</f>
        <v>0</v>
      </c>
      <c r="F504" s="9">
        <v>1</v>
      </c>
      <c r="G504" s="9">
        <f t="shared" si="21"/>
        <v>1</v>
      </c>
      <c r="H504" s="35">
        <f>SUMIFS(成交额!$C:$C,成交额!$B:$B,$B504)</f>
        <v>24.0311278105499</v>
      </c>
      <c r="I504" s="9">
        <f>SUMIFS(成交额!L:L,成交额!I:I,B504)</f>
        <v>0</v>
      </c>
      <c r="K504" s="36" t="e">
        <f ca="1" t="array" ref="K504">_xlfn.STOCKHISTORY(B504,TODAY()-$K$1,TODAY()-$K$1,0,0,1)</f>
        <v>#NAME?</v>
      </c>
      <c r="L504" s="37" t="e">
        <f ca="1" t="shared" si="22"/>
        <v>#NAME?</v>
      </c>
    </row>
    <row r="505" hidden="1" customHeight="1" spans="1:12">
      <c r="A505" s="9">
        <f t="shared" si="23"/>
        <v>504</v>
      </c>
      <c r="B505" s="9" t="s">
        <v>519</v>
      </c>
      <c r="D505" s="9">
        <v>0</v>
      </c>
      <c r="E505" s="9">
        <f>COUNTIFS(各大指数成分股!P:P,B505)</f>
        <v>1</v>
      </c>
      <c r="G505" s="9">
        <f t="shared" si="21"/>
        <v>1</v>
      </c>
      <c r="H505" s="35">
        <f>SUMIFS(成交额!$C:$C,成交额!$B:$B,$B505)</f>
        <v>23.4178507643</v>
      </c>
      <c r="I505" s="9">
        <f>SUMIFS(成交额!L:L,成交额!I:I,B505)</f>
        <v>0</v>
      </c>
      <c r="K505" s="36" t="e">
        <f ca="1" t="array" ref="K505">_xlfn.STOCKHISTORY(B505,TODAY()-$K$1,TODAY()-$K$1,0,0,1)</f>
        <v>#NAME?</v>
      </c>
      <c r="L505" s="37" t="e">
        <f ca="1" t="shared" si="22"/>
        <v>#NAME?</v>
      </c>
    </row>
    <row r="506" hidden="1" customHeight="1" spans="1:12">
      <c r="A506" s="9">
        <f t="shared" si="23"/>
        <v>505</v>
      </c>
      <c r="B506" s="9" t="s">
        <v>520</v>
      </c>
      <c r="D506" s="9">
        <v>0</v>
      </c>
      <c r="E506" s="9">
        <f>COUNTIFS(各大指数成分股!P:P,B506)</f>
        <v>0</v>
      </c>
      <c r="F506" s="9">
        <v>1</v>
      </c>
      <c r="G506" s="9">
        <f t="shared" si="21"/>
        <v>1</v>
      </c>
      <c r="H506" s="35">
        <f>SUMIFS(成交额!$C:$C,成交额!$B:$B,$B506)</f>
        <v>23.3548502230749</v>
      </c>
      <c r="I506" s="9">
        <f>SUMIFS(成交额!L:L,成交额!I:I,B506)</f>
        <v>0</v>
      </c>
      <c r="K506" s="36" t="e">
        <f ca="1" t="array" ref="K506">_xlfn.STOCKHISTORY(B506,TODAY()-$K$1,TODAY()-$K$1,0,0,1)</f>
        <v>#NAME?</v>
      </c>
      <c r="L506" s="37" t="e">
        <f ca="1" t="shared" si="22"/>
        <v>#NAME?</v>
      </c>
    </row>
    <row r="507" hidden="1" customHeight="1" spans="1:12">
      <c r="A507" s="9">
        <f t="shared" si="23"/>
        <v>506</v>
      </c>
      <c r="B507" s="9" t="s">
        <v>521</v>
      </c>
      <c r="D507" s="9">
        <v>0</v>
      </c>
      <c r="E507" s="9">
        <f>COUNTIFS(各大指数成分股!P:P,B507)</f>
        <v>1</v>
      </c>
      <c r="G507" s="9">
        <f t="shared" si="21"/>
        <v>1</v>
      </c>
      <c r="H507" s="35">
        <f>SUMIFS(成交额!$C:$C,成交额!$B:$B,$B507)</f>
        <v>23.24405800125</v>
      </c>
      <c r="I507" s="9">
        <f>SUMIFS(成交额!L:L,成交额!I:I,B507)</f>
        <v>0</v>
      </c>
      <c r="K507" s="36" t="e">
        <f ca="1" t="array" ref="K507">_xlfn.STOCKHISTORY(B507,TODAY()-$K$1,TODAY()-$K$1,0,0,1)</f>
        <v>#NAME?</v>
      </c>
      <c r="L507" s="37" t="e">
        <f ca="1" t="shared" si="22"/>
        <v>#NAME?</v>
      </c>
    </row>
    <row r="508" hidden="1" customHeight="1" spans="1:12">
      <c r="A508" s="9">
        <f t="shared" si="23"/>
        <v>507</v>
      </c>
      <c r="B508" s="9" t="s">
        <v>522</v>
      </c>
      <c r="D508" s="9">
        <v>0</v>
      </c>
      <c r="E508" s="9">
        <f>COUNTIFS(各大指数成分股!P:P,B508)</f>
        <v>0</v>
      </c>
      <c r="F508" s="9">
        <v>1</v>
      </c>
      <c r="G508" s="9">
        <f t="shared" si="21"/>
        <v>1</v>
      </c>
      <c r="H508" s="35">
        <f>SUMIFS(成交额!$C:$C,成交额!$B:$B,$B508)</f>
        <v>23.1003911029499</v>
      </c>
      <c r="I508" s="9">
        <f>SUMIFS(成交额!L:L,成交额!I:I,B508)</f>
        <v>0</v>
      </c>
      <c r="K508" s="36" t="e">
        <f ca="1" t="array" ref="K508">_xlfn.STOCKHISTORY(B508,TODAY()-$K$1,TODAY()-$K$1,0,0,1)</f>
        <v>#NAME?</v>
      </c>
      <c r="L508" s="37" t="e">
        <f ca="1" t="shared" si="22"/>
        <v>#NAME?</v>
      </c>
    </row>
    <row r="509" hidden="1" customHeight="1" spans="1:12">
      <c r="A509" s="9">
        <f t="shared" si="23"/>
        <v>508</v>
      </c>
      <c r="B509" s="9" t="s">
        <v>523</v>
      </c>
      <c r="D509" s="9">
        <v>0</v>
      </c>
      <c r="E509" s="9">
        <f>COUNTIFS(各大指数成分股!P:P,B509)</f>
        <v>1</v>
      </c>
      <c r="G509" s="9">
        <f t="shared" si="21"/>
        <v>1</v>
      </c>
      <c r="H509" s="35">
        <f>SUMIFS(成交额!$C:$C,成交额!$B:$B,$B509)</f>
        <v>22.888525038675</v>
      </c>
      <c r="I509" s="9">
        <f>SUMIFS(成交额!L:L,成交额!I:I,B509)</f>
        <v>0</v>
      </c>
      <c r="K509" s="36" t="e">
        <f ca="1" t="array" ref="K509">_xlfn.STOCKHISTORY(B509,TODAY()-$K$1,TODAY()-$K$1,0,0,1)</f>
        <v>#NAME?</v>
      </c>
      <c r="L509" s="37" t="e">
        <f ca="1" t="shared" si="22"/>
        <v>#NAME?</v>
      </c>
    </row>
    <row r="510" hidden="1" customHeight="1" spans="1:12">
      <c r="A510" s="9">
        <f t="shared" si="23"/>
        <v>509</v>
      </c>
      <c r="B510" s="9" t="s">
        <v>524</v>
      </c>
      <c r="D510" s="9">
        <v>0</v>
      </c>
      <c r="E510" s="9">
        <f>COUNTIFS(各大指数成分股!P:P,B510)</f>
        <v>1</v>
      </c>
      <c r="G510" s="9">
        <f t="shared" si="21"/>
        <v>1</v>
      </c>
      <c r="H510" s="35">
        <f>SUMIFS(成交额!$C:$C,成交额!$B:$B,$B510)</f>
        <v>22.7751872294125</v>
      </c>
      <c r="I510" s="9">
        <f>SUMIFS(成交额!L:L,成交额!I:I,B510)</f>
        <v>0</v>
      </c>
      <c r="K510" s="36" t="e">
        <f ca="1" t="array" ref="K510">_xlfn.STOCKHISTORY(B510,TODAY()-$K$1,TODAY()-$K$1,0,0,1)</f>
        <v>#NAME?</v>
      </c>
      <c r="L510" s="37" t="e">
        <f ca="1" t="shared" si="22"/>
        <v>#NAME?</v>
      </c>
    </row>
    <row r="511" hidden="1" customHeight="1" spans="1:12">
      <c r="A511" s="9">
        <f t="shared" si="23"/>
        <v>510</v>
      </c>
      <c r="B511" s="9" t="s">
        <v>525</v>
      </c>
      <c r="D511" s="9">
        <v>0</v>
      </c>
      <c r="E511" s="9">
        <f>COUNTIFS(各大指数成分股!P:P,B511)</f>
        <v>1</v>
      </c>
      <c r="G511" s="9">
        <f t="shared" si="21"/>
        <v>1</v>
      </c>
      <c r="H511" s="35">
        <f>SUMIFS(成交额!$C:$C,成交额!$B:$B,$B511)</f>
        <v>22.67038250655</v>
      </c>
      <c r="I511" s="9">
        <f>SUMIFS(成交额!L:L,成交额!I:I,B511)</f>
        <v>0</v>
      </c>
      <c r="K511" s="36" t="e">
        <f ca="1" t="array" ref="K511">_xlfn.STOCKHISTORY(B511,TODAY()-$K$1,TODAY()-$K$1,0,0,1)</f>
        <v>#NAME?</v>
      </c>
      <c r="L511" s="37" t="e">
        <f ca="1" t="shared" si="22"/>
        <v>#NAME?</v>
      </c>
    </row>
    <row r="512" hidden="1" customHeight="1" spans="1:12">
      <c r="A512" s="9">
        <f t="shared" si="23"/>
        <v>511</v>
      </c>
      <c r="B512" s="9" t="s">
        <v>526</v>
      </c>
      <c r="D512" s="9">
        <v>0</v>
      </c>
      <c r="E512" s="9">
        <f>COUNTIFS(各大指数成分股!P:P,B512)</f>
        <v>1</v>
      </c>
      <c r="G512" s="9">
        <f t="shared" si="21"/>
        <v>1</v>
      </c>
      <c r="H512" s="35">
        <f>SUMIFS(成交额!$C:$C,成交额!$B:$B,$B512)</f>
        <v>22.5680347299</v>
      </c>
      <c r="I512" s="9">
        <f>SUMIFS(成交额!L:L,成交额!I:I,B512)</f>
        <v>0</v>
      </c>
      <c r="K512" s="36" t="e">
        <f ca="1" t="array" ref="K512">_xlfn.STOCKHISTORY(B512,TODAY()-$K$1,TODAY()-$K$1,0,0,1)</f>
        <v>#NAME?</v>
      </c>
      <c r="L512" s="37" t="e">
        <f ca="1" t="shared" si="22"/>
        <v>#NAME?</v>
      </c>
    </row>
    <row r="513" hidden="1" customHeight="1" spans="1:12">
      <c r="A513" s="9">
        <f t="shared" si="23"/>
        <v>512</v>
      </c>
      <c r="B513" s="9" t="s">
        <v>527</v>
      </c>
      <c r="D513" s="9">
        <v>0</v>
      </c>
      <c r="E513" s="9">
        <f>COUNTIFS(各大指数成分股!P:P,B513)</f>
        <v>1</v>
      </c>
      <c r="G513" s="9">
        <f t="shared" si="21"/>
        <v>1</v>
      </c>
      <c r="H513" s="35">
        <f>SUMIFS(成交额!$C:$C,成交额!$B:$B,$B513)</f>
        <v>22.5241605104145</v>
      </c>
      <c r="I513" s="9">
        <f>SUMIFS(成交额!L:L,成交额!I:I,B513)</f>
        <v>0</v>
      </c>
      <c r="K513" s="36" t="e">
        <f ca="1" t="array" ref="K513">_xlfn.STOCKHISTORY(B513,TODAY()-$K$1,TODAY()-$K$1,0,0,1)</f>
        <v>#NAME?</v>
      </c>
      <c r="L513" s="37" t="e">
        <f ca="1" t="shared" ref="L513:L576" si="24">K513/J513-1</f>
        <v>#NAME?</v>
      </c>
    </row>
    <row r="514" hidden="1" customHeight="1" spans="1:12">
      <c r="A514" s="9">
        <f t="shared" si="23"/>
        <v>513</v>
      </c>
      <c r="B514" s="9" t="s">
        <v>528</v>
      </c>
      <c r="D514" s="9">
        <v>0</v>
      </c>
      <c r="E514" s="9">
        <f>COUNTIFS(各大指数成分股!P:P,B514)</f>
        <v>1</v>
      </c>
      <c r="G514" s="9">
        <f t="shared" ref="G514:G577" si="25">COUNTIFS(B:B,B514)</f>
        <v>1</v>
      </c>
      <c r="H514" s="35">
        <f>SUMIFS(成交额!$C:$C,成交额!$B:$B,$B514)</f>
        <v>22.34233880545</v>
      </c>
      <c r="I514" s="9">
        <f>SUMIFS(成交额!L:L,成交额!I:I,B514)</f>
        <v>0</v>
      </c>
      <c r="K514" s="36" t="e">
        <f ca="1" t="array" ref="K514">_xlfn.STOCKHISTORY(B514,TODAY()-$K$1,TODAY()-$K$1,0,0,1)</f>
        <v>#NAME?</v>
      </c>
      <c r="L514" s="37" t="e">
        <f ca="1" t="shared" si="24"/>
        <v>#NAME?</v>
      </c>
    </row>
    <row r="515" hidden="1" customHeight="1" spans="1:12">
      <c r="A515" s="9">
        <f t="shared" si="23"/>
        <v>514</v>
      </c>
      <c r="B515" s="9" t="s">
        <v>529</v>
      </c>
      <c r="D515" s="9">
        <v>0</v>
      </c>
      <c r="E515" s="9">
        <f>COUNTIFS(各大指数成分股!P:P,B515)</f>
        <v>0</v>
      </c>
      <c r="F515" s="9">
        <v>1</v>
      </c>
      <c r="G515" s="9">
        <f t="shared" si="25"/>
        <v>1</v>
      </c>
      <c r="H515" s="35">
        <f>SUMIFS(成交额!$C:$C,成交额!$B:$B,$B515)</f>
        <v>22.1312270187374</v>
      </c>
      <c r="I515" s="9">
        <f>SUMIFS(成交额!L:L,成交额!I:I,B515)</f>
        <v>0</v>
      </c>
      <c r="K515" s="36" t="e">
        <f ca="1" t="array" ref="K515">_xlfn.STOCKHISTORY(B515,TODAY()-$K$1,TODAY()-$K$1,0,0,1)</f>
        <v>#NAME?</v>
      </c>
      <c r="L515" s="37" t="e">
        <f ca="1" t="shared" si="24"/>
        <v>#NAME?</v>
      </c>
    </row>
    <row r="516" hidden="1" customHeight="1" spans="1:12">
      <c r="A516" s="9">
        <f t="shared" ref="A516:A579" si="26">1+A515</f>
        <v>515</v>
      </c>
      <c r="B516" s="9" t="s">
        <v>530</v>
      </c>
      <c r="D516" s="9">
        <v>0</v>
      </c>
      <c r="E516" s="9">
        <f>COUNTIFS(各大指数成分股!P:P,B516)</f>
        <v>0</v>
      </c>
      <c r="F516" s="9">
        <v>1</v>
      </c>
      <c r="G516" s="9">
        <f t="shared" si="25"/>
        <v>1</v>
      </c>
      <c r="H516" s="35">
        <f>SUMIFS(成交额!$C:$C,成交额!$B:$B,$B516)</f>
        <v>22.0538765344074</v>
      </c>
      <c r="I516" s="9">
        <f>SUMIFS(成交额!L:L,成交额!I:I,B516)</f>
        <v>0</v>
      </c>
      <c r="K516" s="36" t="e">
        <f ca="1" t="array" ref="K516">_xlfn.STOCKHISTORY(B516,TODAY()-$K$1,TODAY()-$K$1,0,0,1)</f>
        <v>#NAME?</v>
      </c>
      <c r="L516" s="37" t="e">
        <f ca="1" t="shared" si="24"/>
        <v>#NAME?</v>
      </c>
    </row>
    <row r="517" hidden="1" customHeight="1" spans="1:12">
      <c r="A517" s="9">
        <f t="shared" si="26"/>
        <v>516</v>
      </c>
      <c r="B517" s="9" t="s">
        <v>531</v>
      </c>
      <c r="D517" s="9">
        <v>0</v>
      </c>
      <c r="E517" s="9">
        <f>COUNTIFS(各大指数成分股!P:P,B517)</f>
        <v>1</v>
      </c>
      <c r="G517" s="9">
        <f t="shared" si="25"/>
        <v>1</v>
      </c>
      <c r="H517" s="35">
        <f>SUMIFS(成交额!$C:$C,成交额!$B:$B,$B517)</f>
        <v>22.0104138034375</v>
      </c>
      <c r="I517" s="9">
        <f>SUMIFS(成交额!L:L,成交额!I:I,B517)</f>
        <v>0</v>
      </c>
      <c r="K517" s="36" t="e">
        <f ca="1" t="array" ref="K517">_xlfn.STOCKHISTORY(B517,TODAY()-$K$1,TODAY()-$K$1,0,0,1)</f>
        <v>#NAME?</v>
      </c>
      <c r="L517" s="37" t="e">
        <f ca="1" t="shared" si="24"/>
        <v>#NAME?</v>
      </c>
    </row>
    <row r="518" hidden="1" customHeight="1" spans="1:12">
      <c r="A518" s="9">
        <f t="shared" si="26"/>
        <v>517</v>
      </c>
      <c r="B518" s="9" t="s">
        <v>532</v>
      </c>
      <c r="D518" s="9">
        <v>0</v>
      </c>
      <c r="E518" s="9">
        <f>COUNTIFS(各大指数成分股!P:P,B518)</f>
        <v>1</v>
      </c>
      <c r="G518" s="9">
        <f t="shared" si="25"/>
        <v>1</v>
      </c>
      <c r="H518" s="35">
        <f>SUMIFS(成交额!$C:$C,成交额!$B:$B,$B518)</f>
        <v>21.759559090665</v>
      </c>
      <c r="I518" s="9">
        <f>SUMIFS(成交额!L:L,成交额!I:I,B518)</f>
        <v>0</v>
      </c>
      <c r="K518" s="36" t="e">
        <f ca="1" t="array" ref="K518">_xlfn.STOCKHISTORY(B518,TODAY()-$K$1,TODAY()-$K$1,0,0,1)</f>
        <v>#NAME?</v>
      </c>
      <c r="L518" s="37" t="e">
        <f ca="1" t="shared" si="24"/>
        <v>#NAME?</v>
      </c>
    </row>
    <row r="519" hidden="1" customHeight="1" spans="1:12">
      <c r="A519" s="9">
        <f t="shared" si="26"/>
        <v>518</v>
      </c>
      <c r="B519" s="9" t="s">
        <v>533</v>
      </c>
      <c r="D519" s="9">
        <v>0</v>
      </c>
      <c r="E519" s="9">
        <f>COUNTIFS(各大指数成分股!P:P,B519)</f>
        <v>0</v>
      </c>
      <c r="F519" s="9">
        <v>1</v>
      </c>
      <c r="G519" s="9">
        <f t="shared" si="25"/>
        <v>1</v>
      </c>
      <c r="H519" s="35">
        <f>SUMIFS(成交额!$C:$C,成交额!$B:$B,$B519)</f>
        <v>21.7554569527749</v>
      </c>
      <c r="I519" s="9">
        <f>SUMIFS(成交额!L:L,成交额!I:I,B519)</f>
        <v>0</v>
      </c>
      <c r="K519" s="36" t="e">
        <f ca="1" t="array" ref="K519">_xlfn.STOCKHISTORY(B519,TODAY()-$K$1,TODAY()-$K$1,0,0,1)</f>
        <v>#NAME?</v>
      </c>
      <c r="L519" s="37" t="e">
        <f ca="1" t="shared" si="24"/>
        <v>#NAME?</v>
      </c>
    </row>
    <row r="520" hidden="1" customHeight="1" spans="1:12">
      <c r="A520" s="9">
        <f t="shared" si="26"/>
        <v>519</v>
      </c>
      <c r="B520" s="9" t="s">
        <v>534</v>
      </c>
      <c r="D520" s="9">
        <v>0</v>
      </c>
      <c r="E520" s="9">
        <f>COUNTIFS(各大指数成分股!P:P,B520)</f>
        <v>1</v>
      </c>
      <c r="G520" s="9">
        <f t="shared" si="25"/>
        <v>1</v>
      </c>
      <c r="H520" s="35">
        <f>SUMIFS(成交额!$C:$C,成交额!$B:$B,$B520)</f>
        <v>21.74169396025</v>
      </c>
      <c r="I520" s="9">
        <f>SUMIFS(成交额!L:L,成交额!I:I,B520)</f>
        <v>0</v>
      </c>
      <c r="K520" s="36" t="e">
        <f ca="1" t="array" ref="K520">_xlfn.STOCKHISTORY(B520,TODAY()-$K$1,TODAY()-$K$1,0,0,1)</f>
        <v>#NAME?</v>
      </c>
      <c r="L520" s="37" t="e">
        <f ca="1" t="shared" si="24"/>
        <v>#NAME?</v>
      </c>
    </row>
    <row r="521" hidden="1" customHeight="1" spans="1:12">
      <c r="A521" s="9">
        <f t="shared" si="26"/>
        <v>520</v>
      </c>
      <c r="B521" s="9" t="s">
        <v>535</v>
      </c>
      <c r="D521" s="9">
        <v>0</v>
      </c>
      <c r="E521" s="9">
        <f>COUNTIFS(各大指数成分股!P:P,B521)</f>
        <v>1</v>
      </c>
      <c r="G521" s="9">
        <f t="shared" si="25"/>
        <v>1</v>
      </c>
      <c r="H521" s="35">
        <f>SUMIFS(成交额!$C:$C,成交额!$B:$B,$B521)</f>
        <v>21.698046750006</v>
      </c>
      <c r="I521" s="9">
        <f>SUMIFS(成交额!L:L,成交额!I:I,B521)</f>
        <v>0</v>
      </c>
      <c r="K521" s="36" t="e">
        <f ca="1" t="array" ref="K521">_xlfn.STOCKHISTORY(B521,TODAY()-$K$1,TODAY()-$K$1,0,0,1)</f>
        <v>#NAME?</v>
      </c>
      <c r="L521" s="37" t="e">
        <f ca="1" t="shared" si="24"/>
        <v>#NAME?</v>
      </c>
    </row>
    <row r="522" hidden="1" customHeight="1" spans="1:12">
      <c r="A522" s="9">
        <f t="shared" si="26"/>
        <v>521</v>
      </c>
      <c r="B522" s="9" t="s">
        <v>536</v>
      </c>
      <c r="D522" s="9">
        <v>0</v>
      </c>
      <c r="E522" s="9">
        <f>COUNTIFS(各大指数成分股!P:P,B522)</f>
        <v>1</v>
      </c>
      <c r="G522" s="9">
        <f t="shared" si="25"/>
        <v>1</v>
      </c>
      <c r="H522" s="35">
        <f>SUMIFS(成交额!$C:$C,成交额!$B:$B,$B522)</f>
        <v>21.6942108423624</v>
      </c>
      <c r="I522" s="9">
        <f>SUMIFS(成交额!L:L,成交额!I:I,B522)</f>
        <v>0</v>
      </c>
      <c r="K522" s="36" t="e">
        <f ca="1" t="array" ref="K522">_xlfn.STOCKHISTORY(B522,TODAY()-$K$1,TODAY()-$K$1,0,0,1)</f>
        <v>#NAME?</v>
      </c>
      <c r="L522" s="37" t="e">
        <f ca="1" t="shared" si="24"/>
        <v>#NAME?</v>
      </c>
    </row>
    <row r="523" hidden="1" customHeight="1" spans="1:12">
      <c r="A523" s="9">
        <f t="shared" si="26"/>
        <v>522</v>
      </c>
      <c r="B523" s="9" t="s">
        <v>537</v>
      </c>
      <c r="D523" s="9">
        <v>0</v>
      </c>
      <c r="E523" s="9">
        <f>COUNTIFS(各大指数成分股!P:P,B523)</f>
        <v>1</v>
      </c>
      <c r="G523" s="9">
        <f t="shared" si="25"/>
        <v>1</v>
      </c>
      <c r="H523" s="35">
        <f>SUMIFS(成交额!$C:$C,成交额!$B:$B,$B523)</f>
        <v>21.648639633125</v>
      </c>
      <c r="I523" s="9">
        <f>SUMIFS(成交额!L:L,成交额!I:I,B523)</f>
        <v>0</v>
      </c>
      <c r="K523" s="36" t="e">
        <f ca="1" t="array" ref="K523">_xlfn.STOCKHISTORY(B523,TODAY()-$K$1,TODAY()-$K$1,0,0,1)</f>
        <v>#NAME?</v>
      </c>
      <c r="L523" s="37" t="e">
        <f ca="1" t="shared" si="24"/>
        <v>#NAME?</v>
      </c>
    </row>
    <row r="524" hidden="1" customHeight="1" spans="1:12">
      <c r="A524" s="9">
        <f t="shared" si="26"/>
        <v>523</v>
      </c>
      <c r="B524" s="9" t="s">
        <v>538</v>
      </c>
      <c r="D524" s="9">
        <v>0</v>
      </c>
      <c r="E524" s="9">
        <f>COUNTIFS(各大指数成分股!P:P,B524)</f>
        <v>1</v>
      </c>
      <c r="G524" s="9">
        <f t="shared" si="25"/>
        <v>1</v>
      </c>
      <c r="H524" s="35">
        <f>SUMIFS(成交额!$C:$C,成交额!$B:$B,$B524)</f>
        <v>21.6252115171875</v>
      </c>
      <c r="I524" s="9">
        <f>SUMIFS(成交额!L:L,成交额!I:I,B524)</f>
        <v>0</v>
      </c>
      <c r="K524" s="36" t="e">
        <f ca="1" t="array" ref="K524">_xlfn.STOCKHISTORY(B524,TODAY()-$K$1,TODAY()-$K$1,0,0,1)</f>
        <v>#NAME?</v>
      </c>
      <c r="L524" s="37" t="e">
        <f ca="1" t="shared" si="24"/>
        <v>#NAME?</v>
      </c>
    </row>
    <row r="525" hidden="1" customHeight="1" spans="1:12">
      <c r="A525" s="9">
        <f t="shared" si="26"/>
        <v>524</v>
      </c>
      <c r="B525" s="9" t="s">
        <v>539</v>
      </c>
      <c r="D525" s="9">
        <v>0</v>
      </c>
      <c r="E525" s="9">
        <f>COUNTIFS(各大指数成分股!P:P,B525)</f>
        <v>0</v>
      </c>
      <c r="F525" s="9">
        <v>1</v>
      </c>
      <c r="G525" s="9">
        <f t="shared" si="25"/>
        <v>1</v>
      </c>
      <c r="H525" s="35">
        <f>SUMIFS(成交额!$C:$C,成交额!$B:$B,$B525)</f>
        <v>21.5387268995687</v>
      </c>
      <c r="I525" s="9">
        <f>SUMIFS(成交额!L:L,成交额!I:I,B525)</f>
        <v>0</v>
      </c>
      <c r="K525" s="36" t="e">
        <f ca="1" t="array" ref="K525">_xlfn.STOCKHISTORY(B525,TODAY()-$K$1,TODAY()-$K$1,0,0,1)</f>
        <v>#NAME?</v>
      </c>
      <c r="L525" s="37" t="e">
        <f ca="1" t="shared" si="24"/>
        <v>#NAME?</v>
      </c>
    </row>
    <row r="526" hidden="1" customHeight="1" spans="1:12">
      <c r="A526" s="9">
        <f t="shared" si="26"/>
        <v>525</v>
      </c>
      <c r="B526" s="9" t="s">
        <v>540</v>
      </c>
      <c r="D526" s="9">
        <v>0</v>
      </c>
      <c r="E526" s="9">
        <f>COUNTIFS(各大指数成分股!P:P,B526)</f>
        <v>0</v>
      </c>
      <c r="F526" s="9">
        <v>1</v>
      </c>
      <c r="G526" s="9">
        <f t="shared" si="25"/>
        <v>1</v>
      </c>
      <c r="H526" s="35">
        <f>SUMIFS(成交额!$C:$C,成交额!$B:$B,$B526)</f>
        <v>21.3179954831999</v>
      </c>
      <c r="I526" s="9">
        <f>SUMIFS(成交额!L:L,成交额!I:I,B526)</f>
        <v>0</v>
      </c>
      <c r="K526" s="36" t="e">
        <f ca="1" t="array" ref="K526">_xlfn.STOCKHISTORY(B526,TODAY()-$K$1,TODAY()-$K$1,0,0,1)</f>
        <v>#NAME?</v>
      </c>
      <c r="L526" s="37" t="e">
        <f ca="1" t="shared" si="24"/>
        <v>#NAME?</v>
      </c>
    </row>
    <row r="527" hidden="1" customHeight="1" spans="1:12">
      <c r="A527" s="9">
        <f t="shared" si="26"/>
        <v>526</v>
      </c>
      <c r="B527" s="9" t="s">
        <v>541</v>
      </c>
      <c r="D527" s="9">
        <v>0</v>
      </c>
      <c r="E527" s="9">
        <f>COUNTIFS(各大指数成分股!P:P,B527)</f>
        <v>1</v>
      </c>
      <c r="G527" s="9">
        <f t="shared" si="25"/>
        <v>1</v>
      </c>
      <c r="H527" s="35">
        <f>SUMIFS(成交额!$C:$C,成交额!$B:$B,$B527)</f>
        <v>20.9889078944</v>
      </c>
      <c r="I527" s="9">
        <f>SUMIFS(成交额!L:L,成交额!I:I,B527)</f>
        <v>0</v>
      </c>
      <c r="K527" s="36" t="e">
        <f ca="1" t="array" ref="K527">_xlfn.STOCKHISTORY(B527,TODAY()-$K$1,TODAY()-$K$1,0,0,1)</f>
        <v>#NAME?</v>
      </c>
      <c r="L527" s="37" t="e">
        <f ca="1" t="shared" si="24"/>
        <v>#NAME?</v>
      </c>
    </row>
    <row r="528" hidden="1" customHeight="1" spans="1:12">
      <c r="A528" s="9">
        <f t="shared" si="26"/>
        <v>527</v>
      </c>
      <c r="B528" s="9" t="s">
        <v>542</v>
      </c>
      <c r="D528" s="9">
        <v>0</v>
      </c>
      <c r="E528" s="9">
        <f>COUNTIFS(各大指数成分股!P:P,B528)</f>
        <v>1</v>
      </c>
      <c r="G528" s="9">
        <f t="shared" si="25"/>
        <v>1</v>
      </c>
      <c r="H528" s="35">
        <f>SUMIFS(成交额!$C:$C,成交额!$B:$B,$B528)</f>
        <v>20.7797741016</v>
      </c>
      <c r="I528" s="9">
        <f>SUMIFS(成交额!L:L,成交额!I:I,B528)</f>
        <v>0</v>
      </c>
      <c r="K528" s="36" t="e">
        <f ca="1" t="array" ref="K528">_xlfn.STOCKHISTORY(B528,TODAY()-$K$1,TODAY()-$K$1,0,0,1)</f>
        <v>#NAME?</v>
      </c>
      <c r="L528" s="37" t="e">
        <f ca="1" t="shared" si="24"/>
        <v>#NAME?</v>
      </c>
    </row>
    <row r="529" hidden="1" customHeight="1" spans="1:12">
      <c r="A529" s="9">
        <f t="shared" si="26"/>
        <v>528</v>
      </c>
      <c r="B529" s="9" t="s">
        <v>543</v>
      </c>
      <c r="D529" s="9">
        <v>0</v>
      </c>
      <c r="E529" s="9">
        <f>COUNTIFS(各大指数成分股!P:P,B529)</f>
        <v>1</v>
      </c>
      <c r="G529" s="9">
        <f t="shared" si="25"/>
        <v>1</v>
      </c>
      <c r="H529" s="35">
        <f>SUMIFS(成交额!$C:$C,成交额!$B:$B,$B529)</f>
        <v>20.7566559199999</v>
      </c>
      <c r="I529" s="9">
        <f>SUMIFS(成交额!L:L,成交额!I:I,B529)</f>
        <v>0</v>
      </c>
      <c r="K529" s="36" t="e">
        <f ca="1" t="array" ref="K529">_xlfn.STOCKHISTORY(B529,TODAY()-$K$1,TODAY()-$K$1,0,0,1)</f>
        <v>#NAME?</v>
      </c>
      <c r="L529" s="37" t="e">
        <f ca="1" t="shared" si="24"/>
        <v>#NAME?</v>
      </c>
    </row>
    <row r="530" hidden="1" customHeight="1" spans="1:12">
      <c r="A530" s="9">
        <f t="shared" si="26"/>
        <v>529</v>
      </c>
      <c r="B530" s="9" t="s">
        <v>544</v>
      </c>
      <c r="D530" s="9">
        <v>0</v>
      </c>
      <c r="E530" s="9">
        <f>COUNTIFS(各大指数成分股!P:P,B530)</f>
        <v>1</v>
      </c>
      <c r="G530" s="9">
        <f t="shared" si="25"/>
        <v>1</v>
      </c>
      <c r="H530" s="35">
        <f>SUMIFS(成交额!$C:$C,成交额!$B:$B,$B530)</f>
        <v>20.174162596025</v>
      </c>
      <c r="I530" s="9">
        <f>SUMIFS(成交额!L:L,成交额!I:I,B530)</f>
        <v>0</v>
      </c>
      <c r="K530" s="36" t="e">
        <f ca="1" t="array" ref="K530">_xlfn.STOCKHISTORY(B530,TODAY()-$K$1,TODAY()-$K$1,0,0,1)</f>
        <v>#NAME?</v>
      </c>
      <c r="L530" s="37" t="e">
        <f ca="1" t="shared" si="24"/>
        <v>#NAME?</v>
      </c>
    </row>
    <row r="531" hidden="1" customHeight="1" spans="1:12">
      <c r="A531" s="9">
        <f t="shared" si="26"/>
        <v>530</v>
      </c>
      <c r="B531" s="9" t="s">
        <v>545</v>
      </c>
      <c r="D531" s="9">
        <v>0</v>
      </c>
      <c r="E531" s="9">
        <f>COUNTIFS(各大指数成分股!P:P,B531)</f>
        <v>0</v>
      </c>
      <c r="F531" s="9">
        <v>1</v>
      </c>
      <c r="G531" s="9">
        <f t="shared" si="25"/>
        <v>1</v>
      </c>
      <c r="H531" s="35">
        <f>SUMIFS(成交额!$C:$C,成交额!$B:$B,$B531)</f>
        <v>20.0780255927</v>
      </c>
      <c r="I531" s="9">
        <f>SUMIFS(成交额!L:L,成交额!I:I,B531)</f>
        <v>0</v>
      </c>
      <c r="K531" s="36" t="e">
        <f ca="1" t="array" ref="K531">_xlfn.STOCKHISTORY(B531,TODAY()-$K$1,TODAY()-$K$1,0,0,1)</f>
        <v>#NAME?</v>
      </c>
      <c r="L531" s="37" t="e">
        <f ca="1" t="shared" si="24"/>
        <v>#NAME?</v>
      </c>
    </row>
    <row r="532" hidden="1" customHeight="1" spans="1:12">
      <c r="A532" s="9">
        <f t="shared" si="26"/>
        <v>531</v>
      </c>
      <c r="B532" s="9" t="s">
        <v>546</v>
      </c>
      <c r="D532" s="9">
        <v>0</v>
      </c>
      <c r="E532" s="9">
        <f>COUNTIFS(各大指数成分股!P:P,B532)</f>
        <v>1</v>
      </c>
      <c r="G532" s="9">
        <f t="shared" si="25"/>
        <v>1</v>
      </c>
      <c r="H532" s="35">
        <f>SUMIFS(成交额!$C:$C,成交额!$B:$B,$B532)</f>
        <v>20.0612936391</v>
      </c>
      <c r="I532" s="9">
        <f>SUMIFS(成交额!L:L,成交额!I:I,B532)</f>
        <v>0</v>
      </c>
      <c r="K532" s="36" t="e">
        <f ca="1" t="array" ref="K532">_xlfn.STOCKHISTORY(B532,TODAY()-$K$1,TODAY()-$K$1,0,0,1)</f>
        <v>#NAME?</v>
      </c>
      <c r="L532" s="37" t="e">
        <f ca="1" t="shared" si="24"/>
        <v>#NAME?</v>
      </c>
    </row>
    <row r="533" hidden="1" customHeight="1" spans="1:12">
      <c r="A533" s="9">
        <f t="shared" si="26"/>
        <v>532</v>
      </c>
      <c r="B533" s="9" t="s">
        <v>547</v>
      </c>
      <c r="D533" s="9">
        <v>0</v>
      </c>
      <c r="E533" s="9">
        <f>COUNTIFS(各大指数成分股!P:P,B533)</f>
        <v>1</v>
      </c>
      <c r="G533" s="9">
        <f t="shared" si="25"/>
        <v>1</v>
      </c>
      <c r="H533" s="35">
        <f>SUMIFS(成交额!$C:$C,成交额!$B:$B,$B533)</f>
        <v>19.16596163755</v>
      </c>
      <c r="I533" s="9">
        <f>SUMIFS(成交额!L:L,成交额!I:I,B533)</f>
        <v>0</v>
      </c>
      <c r="K533" s="36" t="e">
        <f ca="1" t="array" ref="K533">_xlfn.STOCKHISTORY(B533,TODAY()-$K$1,TODAY()-$K$1,0,0,1)</f>
        <v>#NAME?</v>
      </c>
      <c r="L533" s="37" t="e">
        <f ca="1" t="shared" si="24"/>
        <v>#NAME?</v>
      </c>
    </row>
    <row r="534" hidden="1" customHeight="1" spans="1:12">
      <c r="A534" s="9">
        <f t="shared" si="26"/>
        <v>533</v>
      </c>
      <c r="B534" s="9" t="s">
        <v>548</v>
      </c>
      <c r="D534" s="9">
        <v>0</v>
      </c>
      <c r="E534" s="9">
        <f>COUNTIFS(各大指数成分股!P:P,B534)</f>
        <v>1</v>
      </c>
      <c r="G534" s="9">
        <f t="shared" si="25"/>
        <v>1</v>
      </c>
      <c r="H534" s="35">
        <f>SUMIFS(成交额!$C:$C,成交额!$B:$B,$B534)</f>
        <v>19.1522727060874</v>
      </c>
      <c r="I534" s="9">
        <f>SUMIFS(成交额!L:L,成交额!I:I,B534)</f>
        <v>0</v>
      </c>
      <c r="K534" s="36" t="e">
        <f ca="1" t="array" ref="K534">_xlfn.STOCKHISTORY(B534,TODAY()-$K$1,TODAY()-$K$1,0,0,1)</f>
        <v>#NAME?</v>
      </c>
      <c r="L534" s="37" t="e">
        <f ca="1" t="shared" si="24"/>
        <v>#NAME?</v>
      </c>
    </row>
    <row r="535" hidden="1" customHeight="1" spans="1:12">
      <c r="A535" s="9">
        <f t="shared" si="26"/>
        <v>534</v>
      </c>
      <c r="B535" s="9" t="s">
        <v>549</v>
      </c>
      <c r="D535" s="9">
        <v>0</v>
      </c>
      <c r="E535" s="9">
        <f>COUNTIFS(各大指数成分股!P:P,B535)</f>
        <v>1</v>
      </c>
      <c r="G535" s="9">
        <f t="shared" si="25"/>
        <v>1</v>
      </c>
      <c r="H535" s="35">
        <f>SUMIFS(成交额!$C:$C,成交额!$B:$B,$B535)</f>
        <v>19.126936065</v>
      </c>
      <c r="I535" s="9">
        <f>SUMIFS(成交额!L:L,成交额!I:I,B535)</f>
        <v>0</v>
      </c>
      <c r="K535" s="36" t="e">
        <f ca="1" t="array" ref="K535">_xlfn.STOCKHISTORY(B535,TODAY()-$K$1,TODAY()-$K$1,0,0,1)</f>
        <v>#NAME?</v>
      </c>
      <c r="L535" s="37" t="e">
        <f ca="1" t="shared" si="24"/>
        <v>#NAME?</v>
      </c>
    </row>
    <row r="536" hidden="1" customHeight="1" spans="1:12">
      <c r="A536" s="9">
        <f t="shared" si="26"/>
        <v>535</v>
      </c>
      <c r="B536" s="9" t="s">
        <v>550</v>
      </c>
      <c r="D536" s="9">
        <v>0</v>
      </c>
      <c r="E536" s="9">
        <f>COUNTIFS(各大指数成分股!P:P,B536)</f>
        <v>1</v>
      </c>
      <c r="G536" s="9">
        <f t="shared" si="25"/>
        <v>1</v>
      </c>
      <c r="H536" s="35">
        <f>SUMIFS(成交额!$C:$C,成交额!$B:$B,$B536)</f>
        <v>18.88237891755</v>
      </c>
      <c r="I536" s="9">
        <f>SUMIFS(成交额!L:L,成交额!I:I,B536)</f>
        <v>0</v>
      </c>
      <c r="K536" s="36" t="e">
        <f ca="1" t="array" ref="K536">_xlfn.STOCKHISTORY(B536,TODAY()-$K$1,TODAY()-$K$1,0,0,1)</f>
        <v>#NAME?</v>
      </c>
      <c r="L536" s="37" t="e">
        <f ca="1" t="shared" si="24"/>
        <v>#NAME?</v>
      </c>
    </row>
    <row r="537" hidden="1" customHeight="1" spans="1:12">
      <c r="A537" s="9">
        <f t="shared" si="26"/>
        <v>536</v>
      </c>
      <c r="B537" s="9" t="s">
        <v>551</v>
      </c>
      <c r="D537" s="9">
        <v>0</v>
      </c>
      <c r="E537" s="9">
        <f>COUNTIFS(各大指数成分股!P:P,B537)</f>
        <v>1</v>
      </c>
      <c r="G537" s="9">
        <f t="shared" si="25"/>
        <v>1</v>
      </c>
      <c r="H537" s="35">
        <f>SUMIFS(成交额!$C:$C,成交额!$B:$B,$B537)</f>
        <v>18.673896621301</v>
      </c>
      <c r="I537" s="9">
        <f>SUMIFS(成交额!L:L,成交额!I:I,B537)</f>
        <v>0</v>
      </c>
      <c r="K537" s="36" t="e">
        <f ca="1" t="array" ref="K537">_xlfn.STOCKHISTORY(B537,TODAY()-$K$1,TODAY()-$K$1,0,0,1)</f>
        <v>#NAME?</v>
      </c>
      <c r="L537" s="37" t="e">
        <f ca="1" t="shared" si="24"/>
        <v>#NAME?</v>
      </c>
    </row>
    <row r="538" hidden="1" customHeight="1" spans="1:12">
      <c r="A538" s="9">
        <f t="shared" si="26"/>
        <v>537</v>
      </c>
      <c r="B538" s="9" t="s">
        <v>552</v>
      </c>
      <c r="D538" s="9">
        <v>0</v>
      </c>
      <c r="E538" s="9">
        <f>COUNTIFS(各大指数成分股!P:P,B538)</f>
        <v>0</v>
      </c>
      <c r="F538" s="9">
        <v>1</v>
      </c>
      <c r="G538" s="9">
        <f t="shared" si="25"/>
        <v>1</v>
      </c>
      <c r="H538" s="35">
        <f>SUMIFS(成交额!$C:$C,成交额!$B:$B,$B538)</f>
        <v>18.4687257716</v>
      </c>
      <c r="I538" s="9">
        <f>SUMIFS(成交额!L:L,成交额!I:I,B538)</f>
        <v>0</v>
      </c>
      <c r="K538" s="36" t="e">
        <f ca="1" t="array" ref="K538">_xlfn.STOCKHISTORY(B538,TODAY()-$K$1,TODAY()-$K$1,0,0,1)</f>
        <v>#NAME?</v>
      </c>
      <c r="L538" s="37" t="e">
        <f ca="1" t="shared" si="24"/>
        <v>#NAME?</v>
      </c>
    </row>
    <row r="539" hidden="1" customHeight="1" spans="1:12">
      <c r="A539" s="9">
        <f t="shared" si="26"/>
        <v>538</v>
      </c>
      <c r="B539" s="9" t="s">
        <v>553</v>
      </c>
      <c r="D539" s="9">
        <v>0</v>
      </c>
      <c r="E539" s="9">
        <f>COUNTIFS(各大指数成分股!P:P,B539)</f>
        <v>1</v>
      </c>
      <c r="G539" s="9">
        <f t="shared" si="25"/>
        <v>1</v>
      </c>
      <c r="H539" s="35">
        <f>SUMIFS(成交额!$C:$C,成交额!$B:$B,$B539)</f>
        <v>17.9576637514</v>
      </c>
      <c r="I539" s="9">
        <f>SUMIFS(成交额!L:L,成交额!I:I,B539)</f>
        <v>0</v>
      </c>
      <c r="K539" s="36" t="e">
        <f ca="1" t="array" ref="K539">_xlfn.STOCKHISTORY(B539,TODAY()-$K$1,TODAY()-$K$1,0,0,1)</f>
        <v>#NAME?</v>
      </c>
      <c r="L539" s="37" t="e">
        <f ca="1" t="shared" si="24"/>
        <v>#NAME?</v>
      </c>
    </row>
    <row r="540" hidden="1" customHeight="1" spans="1:12">
      <c r="A540" s="9">
        <f t="shared" si="26"/>
        <v>539</v>
      </c>
      <c r="B540" s="9" t="s">
        <v>554</v>
      </c>
      <c r="D540" s="9">
        <v>0</v>
      </c>
      <c r="E540" s="9">
        <f>COUNTIFS(各大指数成分股!P:P,B540)</f>
        <v>0</v>
      </c>
      <c r="F540" s="9">
        <v>1</v>
      </c>
      <c r="G540" s="9">
        <f t="shared" si="25"/>
        <v>1</v>
      </c>
      <c r="H540" s="35">
        <f>SUMIFS(成交额!$C:$C,成交额!$B:$B,$B540)</f>
        <v>17.8634775237</v>
      </c>
      <c r="I540" s="9">
        <f>SUMIFS(成交额!L:L,成交额!I:I,B540)</f>
        <v>0</v>
      </c>
      <c r="K540" s="36" t="e">
        <f ca="1" t="array" ref="K540">_xlfn.STOCKHISTORY(B540,TODAY()-$K$1,TODAY()-$K$1,0,0,1)</f>
        <v>#NAME?</v>
      </c>
      <c r="L540" s="37" t="e">
        <f ca="1" t="shared" si="24"/>
        <v>#NAME?</v>
      </c>
    </row>
    <row r="541" hidden="1" customHeight="1" spans="1:12">
      <c r="A541" s="9">
        <f t="shared" si="26"/>
        <v>540</v>
      </c>
      <c r="B541" s="9" t="s">
        <v>555</v>
      </c>
      <c r="D541" s="9">
        <v>0</v>
      </c>
      <c r="E541" s="9">
        <f>COUNTIFS(各大指数成分股!P:P,B541)</f>
        <v>1</v>
      </c>
      <c r="G541" s="9">
        <f t="shared" si="25"/>
        <v>1</v>
      </c>
      <c r="H541" s="35">
        <f>SUMIFS(成交额!$C:$C,成交额!$B:$B,$B541)</f>
        <v>17.8357972254</v>
      </c>
      <c r="I541" s="9">
        <f>SUMIFS(成交额!L:L,成交额!I:I,B541)</f>
        <v>0</v>
      </c>
      <c r="K541" s="36" t="e">
        <f ca="1" t="array" ref="K541">_xlfn.STOCKHISTORY(B541,TODAY()-$K$1,TODAY()-$K$1,0,0,1)</f>
        <v>#NAME?</v>
      </c>
      <c r="L541" s="37" t="e">
        <f ca="1" t="shared" si="24"/>
        <v>#NAME?</v>
      </c>
    </row>
    <row r="542" hidden="1" customHeight="1" spans="1:12">
      <c r="A542" s="9">
        <f t="shared" si="26"/>
        <v>541</v>
      </c>
      <c r="B542" s="9" t="s">
        <v>556</v>
      </c>
      <c r="D542" s="9">
        <v>0</v>
      </c>
      <c r="E542" s="9">
        <f>COUNTIFS(各大指数成分股!P:P,B542)</f>
        <v>1</v>
      </c>
      <c r="G542" s="9">
        <f t="shared" si="25"/>
        <v>1</v>
      </c>
      <c r="H542" s="35">
        <f>SUMIFS(成交额!$C:$C,成交额!$B:$B,$B542)</f>
        <v>17.82952275825</v>
      </c>
      <c r="I542" s="9">
        <f>SUMIFS(成交额!L:L,成交额!I:I,B542)</f>
        <v>0</v>
      </c>
      <c r="K542" s="36" t="e">
        <f ca="1" t="array" ref="K542">_xlfn.STOCKHISTORY(B542,TODAY()-$K$1,TODAY()-$K$1,0,0,1)</f>
        <v>#NAME?</v>
      </c>
      <c r="L542" s="37" t="e">
        <f ca="1" t="shared" si="24"/>
        <v>#NAME?</v>
      </c>
    </row>
    <row r="543" hidden="1" customHeight="1" spans="1:12">
      <c r="A543" s="9">
        <f t="shared" si="26"/>
        <v>542</v>
      </c>
      <c r="B543" s="9" t="s">
        <v>557</v>
      </c>
      <c r="D543" s="9">
        <v>0</v>
      </c>
      <c r="E543" s="9">
        <f>COUNTIFS(各大指数成分股!P:P,B543)</f>
        <v>1</v>
      </c>
      <c r="G543" s="9">
        <f t="shared" si="25"/>
        <v>1</v>
      </c>
      <c r="H543" s="35">
        <f>SUMIFS(成交额!$C:$C,成交额!$B:$B,$B543)</f>
        <v>17.7932052452</v>
      </c>
      <c r="I543" s="9">
        <f>SUMIFS(成交额!L:L,成交额!I:I,B543)</f>
        <v>0</v>
      </c>
      <c r="K543" s="36" t="e">
        <f ca="1" t="array" ref="K543">_xlfn.STOCKHISTORY(B543,TODAY()-$K$1,TODAY()-$K$1,0,0,1)</f>
        <v>#NAME?</v>
      </c>
      <c r="L543" s="37" t="e">
        <f ca="1" t="shared" si="24"/>
        <v>#NAME?</v>
      </c>
    </row>
    <row r="544" hidden="1" customHeight="1" spans="1:12">
      <c r="A544" s="9">
        <f t="shared" si="26"/>
        <v>543</v>
      </c>
      <c r="B544" s="9" t="s">
        <v>558</v>
      </c>
      <c r="D544" s="9">
        <v>0</v>
      </c>
      <c r="E544" s="9">
        <f>COUNTIFS(各大指数成分股!P:P,B544)</f>
        <v>1</v>
      </c>
      <c r="G544" s="9">
        <f t="shared" si="25"/>
        <v>1</v>
      </c>
      <c r="H544" s="35">
        <f>SUMIFS(成交额!$C:$C,成交额!$B:$B,$B544)</f>
        <v>17.6816986434</v>
      </c>
      <c r="I544" s="9">
        <f>SUMIFS(成交额!L:L,成交额!I:I,B544)</f>
        <v>0</v>
      </c>
      <c r="K544" s="36" t="e">
        <f ca="1" t="array" ref="K544">_xlfn.STOCKHISTORY(B544,TODAY()-$K$1,TODAY()-$K$1,0,0,1)</f>
        <v>#NAME?</v>
      </c>
      <c r="L544" s="37" t="e">
        <f ca="1" t="shared" si="24"/>
        <v>#NAME?</v>
      </c>
    </row>
    <row r="545" hidden="1" customHeight="1" spans="1:12">
      <c r="A545" s="9">
        <f t="shared" si="26"/>
        <v>544</v>
      </c>
      <c r="B545" s="9" t="s">
        <v>559</v>
      </c>
      <c r="D545" s="9">
        <v>0</v>
      </c>
      <c r="E545" s="9">
        <f>COUNTIFS(各大指数成分股!P:P,B545)</f>
        <v>1</v>
      </c>
      <c r="G545" s="9">
        <f t="shared" si="25"/>
        <v>1</v>
      </c>
      <c r="H545" s="35">
        <f>SUMIFS(成交额!$C:$C,成交额!$B:$B,$B545)</f>
        <v>17.62736782125</v>
      </c>
      <c r="I545" s="9">
        <f>SUMIFS(成交额!L:L,成交额!I:I,B545)</f>
        <v>0</v>
      </c>
      <c r="K545" s="36" t="e">
        <f ca="1" t="array" ref="K545">_xlfn.STOCKHISTORY(B545,TODAY()-$K$1,TODAY()-$K$1,0,0,1)</f>
        <v>#NAME?</v>
      </c>
      <c r="L545" s="37" t="e">
        <f ca="1" t="shared" si="24"/>
        <v>#NAME?</v>
      </c>
    </row>
    <row r="546" hidden="1" customHeight="1" spans="1:12">
      <c r="A546" s="9">
        <f t="shared" si="26"/>
        <v>545</v>
      </c>
      <c r="B546" s="9" t="s">
        <v>560</v>
      </c>
      <c r="D546" s="9">
        <v>0</v>
      </c>
      <c r="E546" s="9">
        <f>COUNTIFS(各大指数成分股!P:P,B546)</f>
        <v>1</v>
      </c>
      <c r="G546" s="9">
        <f t="shared" si="25"/>
        <v>1</v>
      </c>
      <c r="H546" s="35">
        <f>SUMIFS(成交额!$C:$C,成交额!$B:$B,$B546)</f>
        <v>17.58730252235</v>
      </c>
      <c r="I546" s="9">
        <f>SUMIFS(成交额!L:L,成交额!I:I,B546)</f>
        <v>0</v>
      </c>
      <c r="K546" s="36" t="e">
        <f ca="1" t="array" ref="K546">_xlfn.STOCKHISTORY(B546,TODAY()-$K$1,TODAY()-$K$1,0,0,1)</f>
        <v>#NAME?</v>
      </c>
      <c r="L546" s="37" t="e">
        <f ca="1" t="shared" si="24"/>
        <v>#NAME?</v>
      </c>
    </row>
    <row r="547" hidden="1" customHeight="1" spans="1:12">
      <c r="A547" s="9">
        <f t="shared" si="26"/>
        <v>546</v>
      </c>
      <c r="B547" s="9" t="s">
        <v>561</v>
      </c>
      <c r="D547" s="9">
        <v>0</v>
      </c>
      <c r="E547" s="9">
        <f>COUNTIFS(各大指数成分股!P:P,B547)</f>
        <v>1</v>
      </c>
      <c r="G547" s="9">
        <f t="shared" si="25"/>
        <v>1</v>
      </c>
      <c r="H547" s="35">
        <f>SUMIFS(成交额!$C:$C,成交额!$B:$B,$B547)</f>
        <v>17.503663141575</v>
      </c>
      <c r="I547" s="9">
        <f>SUMIFS(成交额!L:L,成交额!I:I,B547)</f>
        <v>0</v>
      </c>
      <c r="K547" s="36" t="e">
        <f ca="1" t="array" ref="K547">_xlfn.STOCKHISTORY(B547,TODAY()-$K$1,TODAY()-$K$1,0,0,1)</f>
        <v>#NAME?</v>
      </c>
      <c r="L547" s="37" t="e">
        <f ca="1" t="shared" si="24"/>
        <v>#NAME?</v>
      </c>
    </row>
    <row r="548" hidden="1" customHeight="1" spans="1:12">
      <c r="A548" s="9">
        <f t="shared" si="26"/>
        <v>547</v>
      </c>
      <c r="B548" s="9" t="s">
        <v>562</v>
      </c>
      <c r="D548" s="9">
        <v>0</v>
      </c>
      <c r="E548" s="9">
        <f>COUNTIFS(各大指数成分股!P:P,B548)</f>
        <v>1</v>
      </c>
      <c r="G548" s="9">
        <f t="shared" si="25"/>
        <v>1</v>
      </c>
      <c r="H548" s="35">
        <f>SUMIFS(成交额!$C:$C,成交额!$B:$B,$B548)</f>
        <v>17.40331622757</v>
      </c>
      <c r="I548" s="9">
        <f>SUMIFS(成交额!L:L,成交额!I:I,B548)</f>
        <v>0</v>
      </c>
      <c r="K548" s="36" t="e">
        <f ca="1" t="array" ref="K548">_xlfn.STOCKHISTORY(B548,TODAY()-$K$1,TODAY()-$K$1,0,0,1)</f>
        <v>#NAME?</v>
      </c>
      <c r="L548" s="37" t="e">
        <f ca="1" t="shared" si="24"/>
        <v>#NAME?</v>
      </c>
    </row>
    <row r="549" customHeight="1" spans="1:12">
      <c r="A549" s="9">
        <f t="shared" si="26"/>
        <v>548</v>
      </c>
      <c r="B549" s="9" t="s">
        <v>563</v>
      </c>
      <c r="D549" s="9">
        <v>-1</v>
      </c>
      <c r="E549" s="9">
        <f>COUNTIFS(各大指数成分股!P:P,B549)</f>
        <v>1</v>
      </c>
      <c r="G549" s="9">
        <f t="shared" si="25"/>
        <v>1</v>
      </c>
      <c r="H549" s="35">
        <f>SUMIFS(成交额!$C:$C,成交额!$B:$B,$B549)</f>
        <v>17.3291339754</v>
      </c>
      <c r="I549" s="9">
        <f>SUMIFS(成交额!L:L,成交额!I:I,B549)</f>
        <v>0</v>
      </c>
      <c r="K549" s="36" t="e">
        <f ca="1" t="array" ref="K549">_xlfn.STOCKHISTORY(B549,TODAY()-$K$1,TODAY()-$K$1,0,0,1)</f>
        <v>#NAME?</v>
      </c>
      <c r="L549" s="37" t="e">
        <f ca="1" t="shared" si="24"/>
        <v>#NAME?</v>
      </c>
    </row>
    <row r="550" hidden="1" customHeight="1" spans="1:12">
      <c r="A550" s="9">
        <f t="shared" si="26"/>
        <v>549</v>
      </c>
      <c r="B550" s="9" t="s">
        <v>564</v>
      </c>
      <c r="D550" s="9">
        <v>0</v>
      </c>
      <c r="E550" s="9">
        <f>COUNTIFS(各大指数成分股!P:P,B550)</f>
        <v>1</v>
      </c>
      <c r="G550" s="9">
        <f t="shared" si="25"/>
        <v>1</v>
      </c>
      <c r="H550" s="35">
        <f>SUMIFS(成交额!$C:$C,成交额!$B:$B,$B550)</f>
        <v>17.16481908</v>
      </c>
      <c r="I550" s="9">
        <f>SUMIFS(成交额!L:L,成交额!I:I,B550)</f>
        <v>0</v>
      </c>
      <c r="K550" s="36" t="e">
        <f ca="1" t="array" ref="K550">_xlfn.STOCKHISTORY(B550,TODAY()-$K$1,TODAY()-$K$1,0,0,1)</f>
        <v>#NAME?</v>
      </c>
      <c r="L550" s="37" t="e">
        <f ca="1" t="shared" si="24"/>
        <v>#NAME?</v>
      </c>
    </row>
    <row r="551" hidden="1" customHeight="1" spans="1:12">
      <c r="A551" s="9">
        <f t="shared" si="26"/>
        <v>550</v>
      </c>
      <c r="B551" s="9" t="s">
        <v>565</v>
      </c>
      <c r="C551" s="9" t="s">
        <v>566</v>
      </c>
      <c r="D551" s="9">
        <v>0</v>
      </c>
      <c r="E551" s="9">
        <f>COUNTIFS(各大指数成分股!P:P,B551)</f>
        <v>0</v>
      </c>
      <c r="G551" s="9">
        <f t="shared" si="25"/>
        <v>1</v>
      </c>
      <c r="H551" s="35">
        <f>SUMIFS(成交额!$C:$C,成交额!$B:$B,$B551)</f>
        <v>16.49878824575</v>
      </c>
      <c r="I551" s="9">
        <f>SUMIFS(成交额!L:L,成交额!I:I,B551)</f>
        <v>0</v>
      </c>
      <c r="K551" s="36" t="e">
        <f ca="1" t="array" ref="K551">_xlfn.STOCKHISTORY(B551,TODAY()-$K$1,TODAY()-$K$1,0,0,1)</f>
        <v>#NAME?</v>
      </c>
      <c r="L551" s="37" t="e">
        <f ca="1" t="shared" si="24"/>
        <v>#NAME?</v>
      </c>
    </row>
    <row r="552" hidden="1" customHeight="1" spans="1:12">
      <c r="A552" s="9">
        <f t="shared" si="26"/>
        <v>551</v>
      </c>
      <c r="B552" s="9" t="s">
        <v>567</v>
      </c>
      <c r="D552" s="9">
        <v>0</v>
      </c>
      <c r="E552" s="9">
        <f>COUNTIFS(各大指数成分股!P:P,B552)</f>
        <v>1</v>
      </c>
      <c r="G552" s="9">
        <f t="shared" si="25"/>
        <v>1</v>
      </c>
      <c r="H552" s="35">
        <f>SUMIFS(成交额!$C:$C,成交额!$B:$B,$B552)</f>
        <v>16.2820441891374</v>
      </c>
      <c r="I552" s="9">
        <f>SUMIFS(成交额!L:L,成交额!I:I,B552)</f>
        <v>0</v>
      </c>
      <c r="K552" s="36" t="e">
        <f ca="1" t="array" ref="K552">_xlfn.STOCKHISTORY(B552,TODAY()-$K$1,TODAY()-$K$1,0,0,1)</f>
        <v>#NAME?</v>
      </c>
      <c r="L552" s="37" t="e">
        <f ca="1" t="shared" si="24"/>
        <v>#NAME?</v>
      </c>
    </row>
    <row r="553" hidden="1" customHeight="1" spans="1:12">
      <c r="A553" s="9">
        <f t="shared" si="26"/>
        <v>552</v>
      </c>
      <c r="B553" s="9" t="s">
        <v>568</v>
      </c>
      <c r="D553" s="9">
        <v>0</v>
      </c>
      <c r="E553" s="9">
        <f>COUNTIFS(各大指数成分股!P:P,B553)</f>
        <v>1</v>
      </c>
      <c r="G553" s="9">
        <f t="shared" si="25"/>
        <v>1</v>
      </c>
      <c r="H553" s="35">
        <f>SUMIFS(成交额!$C:$C,成交额!$B:$B,$B553)</f>
        <v>16.247626488675</v>
      </c>
      <c r="I553" s="9">
        <f>SUMIFS(成交额!L:L,成交额!I:I,B553)</f>
        <v>0</v>
      </c>
      <c r="K553" s="36" t="e">
        <f ca="1" t="array" ref="K553">_xlfn.STOCKHISTORY(B553,TODAY()-$K$1,TODAY()-$K$1,0,0,1)</f>
        <v>#NAME?</v>
      </c>
      <c r="L553" s="37" t="e">
        <f ca="1" t="shared" si="24"/>
        <v>#NAME?</v>
      </c>
    </row>
    <row r="554" hidden="1" customHeight="1" spans="1:12">
      <c r="A554" s="9">
        <f t="shared" si="26"/>
        <v>553</v>
      </c>
      <c r="B554" s="9" t="s">
        <v>569</v>
      </c>
      <c r="D554" s="9">
        <v>0</v>
      </c>
      <c r="E554" s="9">
        <f>COUNTIFS(各大指数成分股!P:P,B554)</f>
        <v>1</v>
      </c>
      <c r="G554" s="9">
        <f t="shared" si="25"/>
        <v>1</v>
      </c>
      <c r="H554" s="35">
        <f>SUMIFS(成交额!$C:$C,成交额!$B:$B,$B554)</f>
        <v>16.1146874001</v>
      </c>
      <c r="I554" s="9">
        <f>SUMIFS(成交额!L:L,成交额!I:I,B554)</f>
        <v>0</v>
      </c>
      <c r="K554" s="36" t="e">
        <f ca="1" t="array" ref="K554">_xlfn.STOCKHISTORY(B554,TODAY()-$K$1,TODAY()-$K$1,0,0,1)</f>
        <v>#NAME?</v>
      </c>
      <c r="L554" s="37" t="e">
        <f ca="1" t="shared" si="24"/>
        <v>#NAME?</v>
      </c>
    </row>
    <row r="555" hidden="1" customHeight="1" spans="1:12">
      <c r="A555" s="9">
        <f t="shared" si="26"/>
        <v>554</v>
      </c>
      <c r="B555" s="9" t="s">
        <v>570</v>
      </c>
      <c r="D555" s="9">
        <v>0</v>
      </c>
      <c r="E555" s="9">
        <f>COUNTIFS(各大指数成分股!P:P,B555)</f>
        <v>0</v>
      </c>
      <c r="F555" s="9">
        <v>1</v>
      </c>
      <c r="G555" s="9">
        <f t="shared" si="25"/>
        <v>1</v>
      </c>
      <c r="H555" s="35">
        <f>SUMIFS(成交额!$C:$C,成交额!$B:$B,$B555)</f>
        <v>16.080530407375</v>
      </c>
      <c r="I555" s="9">
        <f>SUMIFS(成交额!L:L,成交额!I:I,B555)</f>
        <v>0</v>
      </c>
      <c r="K555" s="36" t="e">
        <f ca="1" t="array" ref="K555">_xlfn.STOCKHISTORY(B555,TODAY()-$K$1,TODAY()-$K$1,0,0,1)</f>
        <v>#NAME?</v>
      </c>
      <c r="L555" s="37" t="e">
        <f ca="1" t="shared" si="24"/>
        <v>#NAME?</v>
      </c>
    </row>
    <row r="556" hidden="1" customHeight="1" spans="1:12">
      <c r="A556" s="9">
        <f t="shared" si="26"/>
        <v>555</v>
      </c>
      <c r="B556" s="9" t="s">
        <v>571</v>
      </c>
      <c r="D556" s="9">
        <v>0</v>
      </c>
      <c r="E556" s="9">
        <f>COUNTIFS(各大指数成分股!P:P,B556)</f>
        <v>1</v>
      </c>
      <c r="G556" s="9">
        <f t="shared" si="25"/>
        <v>1</v>
      </c>
      <c r="H556" s="35">
        <f>SUMIFS(成交额!$C:$C,成交额!$B:$B,$B556)</f>
        <v>16.048027942575</v>
      </c>
      <c r="I556" s="9">
        <f>SUMIFS(成交额!L:L,成交额!I:I,B556)</f>
        <v>0</v>
      </c>
      <c r="K556" s="36" t="e">
        <f ca="1" t="array" ref="K556">_xlfn.STOCKHISTORY(B556,TODAY()-$K$1,TODAY()-$K$1,0,0,1)</f>
        <v>#NAME?</v>
      </c>
      <c r="L556" s="37" t="e">
        <f ca="1" t="shared" si="24"/>
        <v>#NAME?</v>
      </c>
    </row>
    <row r="557" hidden="1" customHeight="1" spans="1:12">
      <c r="A557" s="9">
        <f t="shared" si="26"/>
        <v>556</v>
      </c>
      <c r="B557" s="9" t="s">
        <v>572</v>
      </c>
      <c r="C557" s="9" t="s">
        <v>316</v>
      </c>
      <c r="D557" s="9">
        <v>0</v>
      </c>
      <c r="E557" s="9">
        <f>COUNTIFS(各大指数成分股!P:P,B557)</f>
        <v>0</v>
      </c>
      <c r="G557" s="9">
        <f t="shared" si="25"/>
        <v>1</v>
      </c>
      <c r="H557" s="35">
        <f>SUMIFS(成交额!$C:$C,成交额!$B:$B,$B557)</f>
        <v>16.0190975882625</v>
      </c>
      <c r="I557" s="9">
        <f>SUMIFS(成交额!L:L,成交额!I:I,B557)</f>
        <v>0</v>
      </c>
      <c r="K557" s="36" t="e">
        <f ca="1" t="array" ref="K557">_xlfn.STOCKHISTORY(B557,TODAY()-$K$1,TODAY()-$K$1,0,0,1)</f>
        <v>#NAME?</v>
      </c>
      <c r="L557" s="37" t="e">
        <f ca="1" t="shared" si="24"/>
        <v>#NAME?</v>
      </c>
    </row>
    <row r="558" hidden="1" customHeight="1" spans="1:12">
      <c r="A558" s="9">
        <f t="shared" si="26"/>
        <v>557</v>
      </c>
      <c r="B558" s="9" t="s">
        <v>573</v>
      </c>
      <c r="D558" s="9">
        <v>0</v>
      </c>
      <c r="E558" s="9">
        <f>COUNTIFS(各大指数成分股!P:P,B558)</f>
        <v>1</v>
      </c>
      <c r="G558" s="9">
        <f t="shared" si="25"/>
        <v>1</v>
      </c>
      <c r="H558" s="35">
        <f>SUMIFS(成交额!$C:$C,成交额!$B:$B,$B558)</f>
        <v>15.2478676366</v>
      </c>
      <c r="I558" s="9">
        <f>SUMIFS(成交额!L:L,成交额!I:I,B558)</f>
        <v>0</v>
      </c>
      <c r="K558" s="36" t="e">
        <f ca="1" t="array" ref="K558">_xlfn.STOCKHISTORY(B558,TODAY()-$K$1,TODAY()-$K$1,0,0,1)</f>
        <v>#NAME?</v>
      </c>
      <c r="L558" s="37" t="e">
        <f ca="1" t="shared" si="24"/>
        <v>#NAME?</v>
      </c>
    </row>
    <row r="559" hidden="1" customHeight="1" spans="1:12">
      <c r="A559" s="9">
        <f t="shared" si="26"/>
        <v>558</v>
      </c>
      <c r="B559" s="9" t="s">
        <v>574</v>
      </c>
      <c r="D559" s="9">
        <v>0</v>
      </c>
      <c r="E559" s="9">
        <f>COUNTIFS(各大指数成分股!P:P,B559)</f>
        <v>1</v>
      </c>
      <c r="G559" s="9">
        <f t="shared" si="25"/>
        <v>1</v>
      </c>
      <c r="H559" s="35">
        <f>SUMIFS(成交额!$C:$C,成交额!$B:$B,$B559)</f>
        <v>15.11152645285</v>
      </c>
      <c r="I559" s="9">
        <f>SUMIFS(成交额!L:L,成交额!I:I,B559)</f>
        <v>0</v>
      </c>
      <c r="K559" s="36" t="e">
        <f ca="1" t="array" ref="K559">_xlfn.STOCKHISTORY(B559,TODAY()-$K$1,TODAY()-$K$1,0,0,1)</f>
        <v>#NAME?</v>
      </c>
      <c r="L559" s="37" t="e">
        <f ca="1" t="shared" si="24"/>
        <v>#NAME?</v>
      </c>
    </row>
    <row r="560" hidden="1" customHeight="1" spans="1:12">
      <c r="A560" s="9">
        <f t="shared" si="26"/>
        <v>559</v>
      </c>
      <c r="B560" s="9" t="s">
        <v>575</v>
      </c>
      <c r="D560" s="9">
        <v>0</v>
      </c>
      <c r="E560" s="9">
        <f>COUNTIFS(各大指数成分股!P:P,B560)</f>
        <v>1</v>
      </c>
      <c r="G560" s="9">
        <f t="shared" si="25"/>
        <v>1</v>
      </c>
      <c r="H560" s="35">
        <f>SUMIFS(成交额!$C:$C,成交额!$B:$B,$B560)</f>
        <v>14.50201290465</v>
      </c>
      <c r="I560" s="9">
        <f>SUMIFS(成交额!L:L,成交额!I:I,B560)</f>
        <v>0</v>
      </c>
      <c r="K560" s="36" t="e">
        <f ca="1" t="array" ref="K560">_xlfn.STOCKHISTORY(B560,TODAY()-$K$1,TODAY()-$K$1,0,0,1)</f>
        <v>#NAME?</v>
      </c>
      <c r="L560" s="37" t="e">
        <f ca="1" t="shared" si="24"/>
        <v>#NAME?</v>
      </c>
    </row>
    <row r="561" hidden="1" customHeight="1" spans="1:12">
      <c r="A561" s="9">
        <f t="shared" si="26"/>
        <v>560</v>
      </c>
      <c r="B561" s="9" t="s">
        <v>576</v>
      </c>
      <c r="D561" s="9">
        <v>0</v>
      </c>
      <c r="E561" s="9">
        <f>COUNTIFS(各大指数成分股!P:P,B561)</f>
        <v>0</v>
      </c>
      <c r="F561" s="9">
        <v>1</v>
      </c>
      <c r="G561" s="9">
        <f t="shared" si="25"/>
        <v>1</v>
      </c>
      <c r="H561" s="35">
        <f>SUMIFS(成交额!$C:$C,成交额!$B:$B,$B561)</f>
        <v>14.4287894937999</v>
      </c>
      <c r="I561" s="9">
        <f>SUMIFS(成交额!L:L,成交额!I:I,B561)</f>
        <v>0</v>
      </c>
      <c r="K561" s="36" t="e">
        <f ca="1" t="array" ref="K561">_xlfn.STOCKHISTORY(B561,TODAY()-$K$1,TODAY()-$K$1,0,0,1)</f>
        <v>#NAME?</v>
      </c>
      <c r="L561" s="37" t="e">
        <f ca="1" t="shared" si="24"/>
        <v>#NAME?</v>
      </c>
    </row>
    <row r="562" hidden="1" customHeight="1" spans="1:12">
      <c r="A562" s="9">
        <f t="shared" si="26"/>
        <v>561</v>
      </c>
      <c r="B562" s="9" t="s">
        <v>577</v>
      </c>
      <c r="D562" s="9">
        <v>0</v>
      </c>
      <c r="E562" s="9">
        <f>COUNTIFS(各大指数成分股!P:P,B562)</f>
        <v>0</v>
      </c>
      <c r="F562" s="9">
        <v>1</v>
      </c>
      <c r="G562" s="9">
        <f t="shared" si="25"/>
        <v>1</v>
      </c>
      <c r="H562" s="35">
        <f>SUMIFS(成交额!$C:$C,成交额!$B:$B,$B562)</f>
        <v>14.263082347299</v>
      </c>
      <c r="I562" s="9">
        <f>SUMIFS(成交额!L:L,成交额!I:I,B562)</f>
        <v>0</v>
      </c>
      <c r="K562" s="36" t="e">
        <f ca="1" t="array" ref="K562">_xlfn.STOCKHISTORY(B562,TODAY()-$K$1,TODAY()-$K$1,0,0,1)</f>
        <v>#NAME?</v>
      </c>
      <c r="L562" s="37" t="e">
        <f ca="1" t="shared" si="24"/>
        <v>#NAME?</v>
      </c>
    </row>
    <row r="563" hidden="1" customHeight="1" spans="1:12">
      <c r="A563" s="9">
        <f t="shared" si="26"/>
        <v>562</v>
      </c>
      <c r="B563" s="9" t="s">
        <v>578</v>
      </c>
      <c r="D563" s="9">
        <v>0</v>
      </c>
      <c r="E563" s="9">
        <f>COUNTIFS(各大指数成分股!P:P,B563)</f>
        <v>1</v>
      </c>
      <c r="G563" s="9">
        <f t="shared" si="25"/>
        <v>1</v>
      </c>
      <c r="H563" s="35">
        <f>SUMIFS(成交额!$C:$C,成交额!$B:$B,$B563)</f>
        <v>14.1316092894</v>
      </c>
      <c r="I563" s="9">
        <f>SUMIFS(成交额!L:L,成交额!I:I,B563)</f>
        <v>0</v>
      </c>
      <c r="K563" s="36" t="e">
        <f ca="1" t="array" ref="K563">_xlfn.STOCKHISTORY(B563,TODAY()-$K$1,TODAY()-$K$1,0,0,1)</f>
        <v>#NAME?</v>
      </c>
      <c r="L563" s="37" t="e">
        <f ca="1" t="shared" si="24"/>
        <v>#NAME?</v>
      </c>
    </row>
    <row r="564" hidden="1" customHeight="1" spans="1:12">
      <c r="A564" s="9">
        <f t="shared" si="26"/>
        <v>563</v>
      </c>
      <c r="B564" s="9" t="s">
        <v>579</v>
      </c>
      <c r="D564" s="9">
        <v>0</v>
      </c>
      <c r="E564" s="9">
        <f>COUNTIFS(各大指数成分股!P:P,B564)</f>
        <v>1</v>
      </c>
      <c r="G564" s="9">
        <f t="shared" si="25"/>
        <v>1</v>
      </c>
      <c r="H564" s="35">
        <f>SUMIFS(成交额!$C:$C,成交额!$B:$B,$B564)</f>
        <v>14.0123209576</v>
      </c>
      <c r="I564" s="9">
        <f>SUMIFS(成交额!L:L,成交额!I:I,B564)</f>
        <v>0</v>
      </c>
      <c r="K564" s="36" t="e">
        <f ca="1" t="array" ref="K564">_xlfn.STOCKHISTORY(B564,TODAY()-$K$1,TODAY()-$K$1,0,0,1)</f>
        <v>#NAME?</v>
      </c>
      <c r="L564" s="37" t="e">
        <f ca="1" t="shared" si="24"/>
        <v>#NAME?</v>
      </c>
    </row>
    <row r="565" hidden="1" customHeight="1" spans="1:12">
      <c r="A565" s="9">
        <f t="shared" si="26"/>
        <v>564</v>
      </c>
      <c r="B565" s="9" t="s">
        <v>580</v>
      </c>
      <c r="D565" s="9">
        <v>0</v>
      </c>
      <c r="E565" s="9">
        <f>COUNTIFS(各大指数成分股!P:P,B565)</f>
        <v>1</v>
      </c>
      <c r="G565" s="9">
        <f t="shared" si="25"/>
        <v>1</v>
      </c>
      <c r="H565" s="35">
        <f>SUMIFS(成交额!$C:$C,成交额!$B:$B,$B565)</f>
        <v>13.844791600847</v>
      </c>
      <c r="I565" s="9">
        <f>SUMIFS(成交额!L:L,成交额!I:I,B565)</f>
        <v>0</v>
      </c>
      <c r="K565" s="36" t="e">
        <f ca="1" t="array" ref="K565">_xlfn.STOCKHISTORY(B565,TODAY()-$K$1,TODAY()-$K$1,0,0,1)</f>
        <v>#NAME?</v>
      </c>
      <c r="L565" s="37" t="e">
        <f ca="1" t="shared" si="24"/>
        <v>#NAME?</v>
      </c>
    </row>
    <row r="566" hidden="1" customHeight="1" spans="1:12">
      <c r="A566" s="9">
        <f t="shared" si="26"/>
        <v>565</v>
      </c>
      <c r="B566" s="9" t="s">
        <v>581</v>
      </c>
      <c r="D566" s="9">
        <v>0</v>
      </c>
      <c r="E566" s="9">
        <f>COUNTIFS(各大指数成分股!P:P,B566)</f>
        <v>1</v>
      </c>
      <c r="G566" s="9">
        <f t="shared" si="25"/>
        <v>1</v>
      </c>
      <c r="H566" s="35">
        <f>SUMIFS(成交额!$C:$C,成交额!$B:$B,$B566)</f>
        <v>13.0979842135999</v>
      </c>
      <c r="I566" s="9">
        <f>SUMIFS(成交额!L:L,成交额!I:I,B566)</f>
        <v>0</v>
      </c>
      <c r="K566" s="36" t="e">
        <f ca="1" t="array" ref="K566">_xlfn.STOCKHISTORY(B566,TODAY()-$K$1,TODAY()-$K$1,0,0,1)</f>
        <v>#NAME?</v>
      </c>
      <c r="L566" s="37" t="e">
        <f ca="1" t="shared" si="24"/>
        <v>#NAME?</v>
      </c>
    </row>
    <row r="567" hidden="1" customHeight="1" spans="1:12">
      <c r="A567" s="9">
        <f t="shared" si="26"/>
        <v>566</v>
      </c>
      <c r="B567" s="9" t="s">
        <v>582</v>
      </c>
      <c r="D567" s="9">
        <v>0</v>
      </c>
      <c r="E567" s="9">
        <f>COUNTIFS(各大指数成分股!P:P,B567)</f>
        <v>0</v>
      </c>
      <c r="F567" s="9">
        <v>1</v>
      </c>
      <c r="G567" s="9">
        <f t="shared" si="25"/>
        <v>1</v>
      </c>
      <c r="H567" s="35">
        <f>SUMIFS(成交额!$C:$C,成交额!$B:$B,$B567)</f>
        <v>12.89364320455</v>
      </c>
      <c r="I567" s="9">
        <f>SUMIFS(成交额!L:L,成交额!I:I,B567)</f>
        <v>0</v>
      </c>
      <c r="K567" s="36" t="e">
        <f ca="1" t="array" ref="K567">_xlfn.STOCKHISTORY(B567,TODAY()-$K$1,TODAY()-$K$1,0,0,1)</f>
        <v>#NAME?</v>
      </c>
      <c r="L567" s="37" t="e">
        <f ca="1" t="shared" si="24"/>
        <v>#NAME?</v>
      </c>
    </row>
    <row r="568" hidden="1" customHeight="1" spans="1:12">
      <c r="A568" s="9">
        <f t="shared" si="26"/>
        <v>567</v>
      </c>
      <c r="B568" s="9" t="s">
        <v>583</v>
      </c>
      <c r="D568" s="9">
        <v>0</v>
      </c>
      <c r="E568" s="9">
        <f>COUNTIFS(各大指数成分股!P:P,B568)</f>
        <v>1</v>
      </c>
      <c r="G568" s="9">
        <f t="shared" si="25"/>
        <v>1</v>
      </c>
      <c r="H568" s="35">
        <f>SUMIFS(成交额!$C:$C,成交额!$B:$B,$B568)</f>
        <v>12.68953147835</v>
      </c>
      <c r="I568" s="9">
        <f>SUMIFS(成交额!L:L,成交额!I:I,B568)</f>
        <v>0</v>
      </c>
      <c r="K568" s="36" t="e">
        <f ca="1" t="array" ref="K568">_xlfn.STOCKHISTORY(B568,TODAY()-$K$1,TODAY()-$K$1,0,0,1)</f>
        <v>#NAME?</v>
      </c>
      <c r="L568" s="37" t="e">
        <f ca="1" t="shared" si="24"/>
        <v>#NAME?</v>
      </c>
    </row>
    <row r="569" hidden="1" customHeight="1" spans="1:12">
      <c r="A569" s="9">
        <f t="shared" si="26"/>
        <v>568</v>
      </c>
      <c r="B569" s="9" t="s">
        <v>584</v>
      </c>
      <c r="D569" s="9">
        <v>0</v>
      </c>
      <c r="E569" s="9">
        <f>COUNTIFS(各大指数成分股!P:P,B569)</f>
        <v>1</v>
      </c>
      <c r="G569" s="9">
        <f t="shared" si="25"/>
        <v>1</v>
      </c>
      <c r="H569" s="35">
        <f>SUMIFS(成交额!$C:$C,成交额!$B:$B,$B569)</f>
        <v>12.540235258575</v>
      </c>
      <c r="I569" s="9">
        <f>SUMIFS(成交额!L:L,成交额!I:I,B569)</f>
        <v>0</v>
      </c>
      <c r="K569" s="36" t="e">
        <f ca="1" t="array" ref="K569">_xlfn.STOCKHISTORY(B569,TODAY()-$K$1,TODAY()-$K$1,0,0,1)</f>
        <v>#NAME?</v>
      </c>
      <c r="L569" s="37" t="e">
        <f ca="1" t="shared" si="24"/>
        <v>#NAME?</v>
      </c>
    </row>
    <row r="570" hidden="1" customHeight="1" spans="1:12">
      <c r="A570" s="9">
        <f t="shared" si="26"/>
        <v>569</v>
      </c>
      <c r="B570" s="9" t="s">
        <v>585</v>
      </c>
      <c r="D570" s="9">
        <v>0</v>
      </c>
      <c r="E570" s="9">
        <f>COUNTIFS(各大指数成分股!P:P,B570)</f>
        <v>1</v>
      </c>
      <c r="G570" s="9">
        <f t="shared" si="25"/>
        <v>1</v>
      </c>
      <c r="H570" s="35">
        <f>SUMIFS(成交额!$C:$C,成交额!$B:$B,$B570)</f>
        <v>12.3985358477</v>
      </c>
      <c r="I570" s="9">
        <f>SUMIFS(成交额!L:L,成交额!I:I,B570)</f>
        <v>0</v>
      </c>
      <c r="K570" s="36" t="e">
        <f ca="1" t="array" ref="K570">_xlfn.STOCKHISTORY(B570,TODAY()-$K$1,TODAY()-$K$1,0,0,1)</f>
        <v>#NAME?</v>
      </c>
      <c r="L570" s="37" t="e">
        <f ca="1" t="shared" si="24"/>
        <v>#NAME?</v>
      </c>
    </row>
    <row r="571" hidden="1" customHeight="1" spans="1:12">
      <c r="A571" s="9">
        <f t="shared" si="26"/>
        <v>570</v>
      </c>
      <c r="B571" s="9" t="s">
        <v>586</v>
      </c>
      <c r="D571" s="9">
        <v>0</v>
      </c>
      <c r="E571" s="9">
        <f>COUNTIFS(各大指数成分股!P:P,B571)</f>
        <v>0</v>
      </c>
      <c r="F571" s="9">
        <v>1</v>
      </c>
      <c r="G571" s="9">
        <f t="shared" si="25"/>
        <v>1</v>
      </c>
      <c r="H571" s="35">
        <f>SUMIFS(成交额!$C:$C,成交额!$B:$B,$B571)</f>
        <v>11.800173368325</v>
      </c>
      <c r="I571" s="9">
        <f>SUMIFS(成交额!L:L,成交额!I:I,B571)</f>
        <v>0</v>
      </c>
      <c r="K571" s="36" t="e">
        <f ca="1" t="array" ref="K571">_xlfn.STOCKHISTORY(B571,TODAY()-$K$1,TODAY()-$K$1,0,0,1)</f>
        <v>#NAME?</v>
      </c>
      <c r="L571" s="37" t="e">
        <f ca="1" t="shared" si="24"/>
        <v>#NAME?</v>
      </c>
    </row>
    <row r="572" hidden="1" customHeight="1" spans="1:12">
      <c r="A572" s="9">
        <f t="shared" si="26"/>
        <v>571</v>
      </c>
      <c r="B572" s="9" t="s">
        <v>587</v>
      </c>
      <c r="D572" s="9">
        <v>0</v>
      </c>
      <c r="E572" s="9">
        <f>COUNTIFS(各大指数成分股!P:P,B572)</f>
        <v>1</v>
      </c>
      <c r="G572" s="9">
        <f t="shared" si="25"/>
        <v>1</v>
      </c>
      <c r="H572" s="35">
        <f>SUMIFS(成交额!$C:$C,成交额!$B:$B,$B572)</f>
        <v>11.6176442644674</v>
      </c>
      <c r="I572" s="9">
        <f>SUMIFS(成交额!L:L,成交额!I:I,B572)</f>
        <v>0</v>
      </c>
      <c r="K572" s="36" t="e">
        <f ca="1" t="array" ref="K572">_xlfn.STOCKHISTORY(B572,TODAY()-$K$1,TODAY()-$K$1,0,0,1)</f>
        <v>#NAME?</v>
      </c>
      <c r="L572" s="37" t="e">
        <f ca="1" t="shared" si="24"/>
        <v>#NAME?</v>
      </c>
    </row>
    <row r="573" hidden="1" customHeight="1" spans="1:12">
      <c r="A573" s="9">
        <f t="shared" si="26"/>
        <v>572</v>
      </c>
      <c r="B573" s="9" t="s">
        <v>588</v>
      </c>
      <c r="D573" s="9">
        <v>0</v>
      </c>
      <c r="E573" s="9">
        <f>COUNTIFS(各大指数成分股!P:P,B573)</f>
        <v>0</v>
      </c>
      <c r="F573" s="9">
        <v>1</v>
      </c>
      <c r="G573" s="9">
        <f t="shared" si="25"/>
        <v>1</v>
      </c>
      <c r="H573" s="35">
        <f>SUMIFS(成交额!$C:$C,成交额!$B:$B,$B573)</f>
        <v>10.8338161152</v>
      </c>
      <c r="I573" s="9">
        <f>SUMIFS(成交额!L:L,成交额!I:I,B573)</f>
        <v>0</v>
      </c>
      <c r="K573" s="36" t="e">
        <f ca="1" t="array" ref="K573">_xlfn.STOCKHISTORY(B573,TODAY()-$K$1,TODAY()-$K$1,0,0,1)</f>
        <v>#NAME?</v>
      </c>
      <c r="L573" s="37" t="e">
        <f ca="1" t="shared" si="24"/>
        <v>#NAME?</v>
      </c>
    </row>
    <row r="574" hidden="1" customHeight="1" spans="1:12">
      <c r="A574" s="9">
        <f t="shared" si="26"/>
        <v>573</v>
      </c>
      <c r="B574" s="9" t="s">
        <v>589</v>
      </c>
      <c r="D574" s="9">
        <v>0</v>
      </c>
      <c r="E574" s="9">
        <f>COUNTIFS(各大指数成分股!P:P,B574)</f>
        <v>0</v>
      </c>
      <c r="F574" s="9">
        <v>1</v>
      </c>
      <c r="G574" s="9">
        <f t="shared" si="25"/>
        <v>1</v>
      </c>
      <c r="H574" s="35">
        <f>SUMIFS(成交额!$C:$C,成交额!$B:$B,$B574)</f>
        <v>10.5790194702875</v>
      </c>
      <c r="I574" s="9">
        <f>SUMIFS(成交额!L:L,成交额!I:I,B574)</f>
        <v>0</v>
      </c>
      <c r="K574" s="36" t="e">
        <f ca="1" t="array" ref="K574">_xlfn.STOCKHISTORY(B574,TODAY()-$K$1,TODAY()-$K$1,0,0,1)</f>
        <v>#NAME?</v>
      </c>
      <c r="L574" s="37" t="e">
        <f ca="1" t="shared" si="24"/>
        <v>#NAME?</v>
      </c>
    </row>
    <row r="575" hidden="1" customHeight="1" spans="1:12">
      <c r="A575" s="9">
        <f t="shared" si="26"/>
        <v>574</v>
      </c>
      <c r="B575" s="9" t="s">
        <v>590</v>
      </c>
      <c r="D575" s="9">
        <v>0</v>
      </c>
      <c r="E575" s="9">
        <f>COUNTIFS(各大指数成分股!P:P,B575)</f>
        <v>0</v>
      </c>
      <c r="F575" s="9">
        <v>1</v>
      </c>
      <c r="G575" s="9">
        <f t="shared" si="25"/>
        <v>1</v>
      </c>
      <c r="H575" s="35">
        <f>SUMIFS(成交额!$C:$C,成交额!$B:$B,$B575)</f>
        <v>10.5183482371</v>
      </c>
      <c r="I575" s="9">
        <f>SUMIFS(成交额!L:L,成交额!I:I,B575)</f>
        <v>0</v>
      </c>
      <c r="K575" s="36" t="e">
        <f ca="1" t="array" ref="K575">_xlfn.STOCKHISTORY(B575,TODAY()-$K$1,TODAY()-$K$1,0,0,1)</f>
        <v>#NAME?</v>
      </c>
      <c r="L575" s="37" t="e">
        <f ca="1" t="shared" si="24"/>
        <v>#NAME?</v>
      </c>
    </row>
    <row r="576" hidden="1" customHeight="1" spans="1:12">
      <c r="A576" s="9">
        <f t="shared" si="26"/>
        <v>575</v>
      </c>
      <c r="B576" s="9" t="s">
        <v>591</v>
      </c>
      <c r="D576" s="9">
        <v>0</v>
      </c>
      <c r="E576" s="9">
        <f>COUNTIFS(各大指数成分股!P:P,B576)</f>
        <v>1</v>
      </c>
      <c r="G576" s="9">
        <f t="shared" si="25"/>
        <v>1</v>
      </c>
      <c r="H576" s="35">
        <f>SUMIFS(成交额!$C:$C,成交额!$B:$B,$B576)</f>
        <v>10.5157049688647</v>
      </c>
      <c r="I576" s="9">
        <f>SUMIFS(成交额!L:L,成交额!I:I,B576)</f>
        <v>0</v>
      </c>
      <c r="K576" s="36" t="e">
        <f ca="1" t="array" ref="K576">_xlfn.STOCKHISTORY(B576,TODAY()-$K$1,TODAY()-$K$1,0,0,1)</f>
        <v>#NAME?</v>
      </c>
      <c r="L576" s="37" t="e">
        <f ca="1" t="shared" si="24"/>
        <v>#NAME?</v>
      </c>
    </row>
    <row r="577" hidden="1" customHeight="1" spans="1:12">
      <c r="A577" s="9">
        <f t="shared" si="26"/>
        <v>576</v>
      </c>
      <c r="B577" s="9" t="s">
        <v>592</v>
      </c>
      <c r="D577" s="9">
        <v>0</v>
      </c>
      <c r="E577" s="9">
        <f>COUNTIFS(各大指数成分股!P:P,B577)</f>
        <v>0</v>
      </c>
      <c r="F577" s="9">
        <v>1</v>
      </c>
      <c r="G577" s="9">
        <f t="shared" si="25"/>
        <v>1</v>
      </c>
      <c r="H577" s="35">
        <f>SUMIFS(成交额!$C:$C,成交额!$B:$B,$B577)</f>
        <v>10.39218467325</v>
      </c>
      <c r="I577" s="9">
        <f>SUMIFS(成交额!L:L,成交额!I:I,B577)</f>
        <v>0</v>
      </c>
      <c r="K577" s="36" t="e">
        <f ca="1" t="array" ref="K577">_xlfn.STOCKHISTORY(B577,TODAY()-$K$1,TODAY()-$K$1,0,0,1)</f>
        <v>#NAME?</v>
      </c>
      <c r="L577" s="37" t="e">
        <f ca="1" t="shared" ref="L577:L640" si="27">K577/J577-1</f>
        <v>#NAME?</v>
      </c>
    </row>
    <row r="578" hidden="1" customHeight="1" spans="1:12">
      <c r="A578" s="9">
        <f t="shared" si="26"/>
        <v>577</v>
      </c>
      <c r="B578" s="9" t="s">
        <v>593</v>
      </c>
      <c r="D578" s="9">
        <v>0</v>
      </c>
      <c r="E578" s="9">
        <f>COUNTIFS(各大指数成分股!P:P,B578)</f>
        <v>0</v>
      </c>
      <c r="F578" s="9">
        <v>1</v>
      </c>
      <c r="G578" s="9">
        <f t="shared" ref="G578:G641" si="28">COUNTIFS(B:B,B578)</f>
        <v>1</v>
      </c>
      <c r="H578" s="35">
        <f>SUMIFS(成交额!$C:$C,成交额!$B:$B,$B578)</f>
        <v>8.50342063035</v>
      </c>
      <c r="I578" s="9">
        <f>SUMIFS(成交额!L:L,成交额!I:I,B578)</f>
        <v>0</v>
      </c>
      <c r="K578" s="36" t="e">
        <f ca="1" t="array" ref="K578">_xlfn.STOCKHISTORY(B578,TODAY()-$K$1,TODAY()-$K$1,0,0,1)</f>
        <v>#NAME?</v>
      </c>
      <c r="L578" s="37" t="e">
        <f ca="1" t="shared" si="27"/>
        <v>#NAME?</v>
      </c>
    </row>
    <row r="579" hidden="1" customHeight="1" spans="1:12">
      <c r="A579" s="9">
        <f t="shared" si="26"/>
        <v>578</v>
      </c>
      <c r="B579" s="9" t="s">
        <v>594</v>
      </c>
      <c r="D579" s="9">
        <v>-1</v>
      </c>
      <c r="E579" s="9">
        <f>COUNTIFS(各大指数成分股!P:P,B579)</f>
        <v>1</v>
      </c>
      <c r="G579" s="9">
        <f t="shared" si="28"/>
        <v>1</v>
      </c>
      <c r="H579" s="35">
        <f>SUMIFS(成交额!$C:$C,成交额!$B:$B,$B579)</f>
        <v>8.4315008976</v>
      </c>
      <c r="I579" s="9">
        <f>SUMIFS(成交额!L:L,成交额!I:I,B579)</f>
        <v>0</v>
      </c>
      <c r="K579" s="36" t="e">
        <f ca="1" t="array" ref="K579">_xlfn.STOCKHISTORY(B579,TODAY()-$K$1,TODAY()-$K$1,0,0,1)</f>
        <v>#NAME?</v>
      </c>
      <c r="L579" s="37" t="e">
        <f ca="1" t="shared" si="27"/>
        <v>#NAME?</v>
      </c>
    </row>
    <row r="580" hidden="1" customHeight="1" spans="1:12">
      <c r="A580" s="9">
        <f t="shared" ref="A580:A643" si="29">1+A579</f>
        <v>579</v>
      </c>
      <c r="B580" s="9" t="s">
        <v>595</v>
      </c>
      <c r="D580" s="9">
        <v>0</v>
      </c>
      <c r="E580" s="9">
        <f>COUNTIFS(各大指数成分股!P:P,B580)</f>
        <v>0</v>
      </c>
      <c r="F580" s="9">
        <v>1</v>
      </c>
      <c r="G580" s="9">
        <f t="shared" si="28"/>
        <v>1</v>
      </c>
      <c r="H580" s="35">
        <f>SUMIFS(成交额!$C:$C,成交额!$B:$B,$B580)</f>
        <v>6.27189190875</v>
      </c>
      <c r="I580" s="9">
        <f>SUMIFS(成交额!L:L,成交额!I:I,B580)</f>
        <v>0</v>
      </c>
      <c r="K580" s="36" t="e">
        <f ca="1" t="array" ref="K580">_xlfn.STOCKHISTORY(B580,TODAY()-$K$1,TODAY()-$K$1,0,0,1)</f>
        <v>#NAME?</v>
      </c>
      <c r="L580" s="37" t="e">
        <f ca="1" t="shared" si="27"/>
        <v>#NAME?</v>
      </c>
    </row>
    <row r="581" hidden="1" customHeight="1" spans="1:12">
      <c r="A581" s="9">
        <f t="shared" si="29"/>
        <v>580</v>
      </c>
      <c r="B581" s="9" t="s">
        <v>596</v>
      </c>
      <c r="D581" s="9">
        <v>0</v>
      </c>
      <c r="E581" s="9">
        <f>COUNTIFS(各大指数成分股!P:P,B581)</f>
        <v>0</v>
      </c>
      <c r="F581" s="9">
        <v>1</v>
      </c>
      <c r="G581" s="9">
        <f t="shared" si="28"/>
        <v>1</v>
      </c>
      <c r="H581" s="35">
        <f>SUMIFS(成交额!$C:$C,成交额!$B:$B,$B581)</f>
        <v>5.017805592075</v>
      </c>
      <c r="I581" s="9">
        <f>SUMIFS(成交额!L:L,成交额!I:I,B581)</f>
        <v>0</v>
      </c>
      <c r="K581" s="36" t="e">
        <f ca="1" t="array" ref="K581">_xlfn.STOCKHISTORY(B581,TODAY()-$K$1,TODAY()-$K$1,0,0,1)</f>
        <v>#NAME?</v>
      </c>
      <c r="L581" s="37" t="e">
        <f ca="1" t="shared" si="27"/>
        <v>#NAME?</v>
      </c>
    </row>
    <row r="582" hidden="1" customHeight="1" spans="1:12">
      <c r="A582" s="9">
        <f t="shared" si="29"/>
        <v>581</v>
      </c>
      <c r="B582" s="9" t="s">
        <v>597</v>
      </c>
      <c r="D582" s="9">
        <v>0</v>
      </c>
      <c r="E582" s="9">
        <f>COUNTIFS(各大指数成分股!P:P,B582)</f>
        <v>0</v>
      </c>
      <c r="F582" s="9">
        <v>1</v>
      </c>
      <c r="G582" s="9">
        <f t="shared" si="28"/>
        <v>1</v>
      </c>
      <c r="H582" s="35">
        <f>SUMIFS(成交额!$C:$C,成交额!$B:$B,$B582)</f>
        <v>2.4799643403375</v>
      </c>
      <c r="I582" s="9">
        <f>SUMIFS(成交额!L:L,成交额!I:I,B582)</f>
        <v>0</v>
      </c>
      <c r="K582" s="36" t="e">
        <f ca="1" t="array" ref="K582">_xlfn.STOCKHISTORY(B582,TODAY()-$K$1,TODAY()-$K$1,0,0,1)</f>
        <v>#NAME?</v>
      </c>
      <c r="L582" s="37" t="e">
        <f ca="1" t="shared" si="27"/>
        <v>#NAME?</v>
      </c>
    </row>
    <row r="583" hidden="1" customHeight="1" spans="1:12">
      <c r="A583" s="9">
        <f t="shared" si="29"/>
        <v>582</v>
      </c>
      <c r="B583" s="9" t="s">
        <v>598</v>
      </c>
      <c r="D583" s="9">
        <v>0</v>
      </c>
      <c r="E583" s="9">
        <f>COUNTIFS(各大指数成分股!P:P,B583)</f>
        <v>0</v>
      </c>
      <c r="F583" s="9">
        <v>1</v>
      </c>
      <c r="G583" s="9">
        <f t="shared" si="28"/>
        <v>1</v>
      </c>
      <c r="H583" s="35">
        <f>SUMIFS(成交额!$C:$C,成交额!$B:$B,$B583)</f>
        <v>1.716583117875</v>
      </c>
      <c r="I583" s="9">
        <f>SUMIFS(成交额!L:L,成交额!I:I,B583)</f>
        <v>0</v>
      </c>
      <c r="K583" s="36" t="e">
        <f ca="1" t="array" ref="K583">_xlfn.STOCKHISTORY(B583,TODAY()-$K$1,TODAY()-$K$1,0,0,1)</f>
        <v>#NAME?</v>
      </c>
      <c r="L583" s="37" t="e">
        <f ca="1" t="shared" si="27"/>
        <v>#NAME?</v>
      </c>
    </row>
    <row r="584" hidden="1" customHeight="1" spans="1:12">
      <c r="A584" s="9">
        <f t="shared" si="29"/>
        <v>583</v>
      </c>
      <c r="B584" s="9" t="s">
        <v>599</v>
      </c>
      <c r="D584" s="9">
        <v>0</v>
      </c>
      <c r="E584" s="9">
        <f>COUNTIFS(各大指数成分股!P:P,B584)</f>
        <v>0</v>
      </c>
      <c r="F584" s="9">
        <v>1</v>
      </c>
      <c r="G584" s="9">
        <f t="shared" si="28"/>
        <v>1</v>
      </c>
      <c r="H584" s="35">
        <f>SUMIFS(成交额!$C:$C,成交额!$B:$B,$B584)</f>
        <v>0.09908564315</v>
      </c>
      <c r="I584" s="9">
        <f>SUMIFS(成交额!L:L,成交额!I:I,B584)</f>
        <v>0</v>
      </c>
      <c r="K584" s="36" t="e">
        <f ca="1" t="array" ref="K584">_xlfn.STOCKHISTORY(B584,TODAY()-$K$1,TODAY()-$K$1,0,0,1)</f>
        <v>#NAME?</v>
      </c>
      <c r="L584" s="37" t="e">
        <f ca="1" t="shared" si="27"/>
        <v>#NAME?</v>
      </c>
    </row>
    <row r="585" hidden="1" customHeight="1" spans="1:12">
      <c r="A585" s="9">
        <f t="shared" si="29"/>
        <v>584</v>
      </c>
      <c r="B585" s="9" t="s">
        <v>600</v>
      </c>
      <c r="C585" s="9" t="s">
        <v>316</v>
      </c>
      <c r="D585" s="9">
        <v>0</v>
      </c>
      <c r="E585" s="9">
        <f>COUNTIFS(各大指数成分股!P:P,B585)</f>
        <v>0</v>
      </c>
      <c r="G585" s="9">
        <f t="shared" si="28"/>
        <v>1</v>
      </c>
      <c r="H585" s="35">
        <f>SUMIFS(成交额!$C:$C,成交额!$B:$B,$B585)</f>
        <v>0</v>
      </c>
      <c r="I585" s="9">
        <f>SUMIFS(成交额!L:L,成交额!I:I,B585)</f>
        <v>0</v>
      </c>
      <c r="K585" s="36" t="e">
        <f ca="1" t="array" ref="K585">_xlfn.STOCKHISTORY(B585,TODAY()-$K$1,TODAY()-$K$1,0,0,1)</f>
        <v>#NAME?</v>
      </c>
      <c r="L585" s="37" t="e">
        <f ca="1" t="shared" si="27"/>
        <v>#NAME?</v>
      </c>
    </row>
    <row r="586" hidden="1" customHeight="1" spans="1:12">
      <c r="A586" s="9">
        <f t="shared" si="29"/>
        <v>585</v>
      </c>
      <c r="B586" s="9" t="s">
        <v>601</v>
      </c>
      <c r="C586" s="9" t="s">
        <v>316</v>
      </c>
      <c r="D586" s="9">
        <v>0</v>
      </c>
      <c r="E586" s="9">
        <f>COUNTIFS(各大指数成分股!P:P,B586)</f>
        <v>0</v>
      </c>
      <c r="G586" s="9">
        <f t="shared" si="28"/>
        <v>1</v>
      </c>
      <c r="H586" s="35">
        <f>SUMIFS(成交额!$C:$C,成交额!$B:$B,$B586)</f>
        <v>0</v>
      </c>
      <c r="I586" s="9">
        <f>SUMIFS(成交额!L:L,成交额!I:I,B586)</f>
        <v>0</v>
      </c>
      <c r="K586" s="36" t="e">
        <f ca="1" t="array" ref="K586">_xlfn.STOCKHISTORY(B586,TODAY()-$K$1,TODAY()-$K$1,0,0,1)</f>
        <v>#NAME?</v>
      </c>
      <c r="L586" s="37" t="e">
        <f ca="1" t="shared" si="27"/>
        <v>#NAME?</v>
      </c>
    </row>
    <row r="587" hidden="1" customHeight="1" spans="1:12">
      <c r="A587" s="9">
        <f t="shared" si="29"/>
        <v>586</v>
      </c>
      <c r="B587" s="9" t="s">
        <v>602</v>
      </c>
      <c r="C587" s="9" t="s">
        <v>316</v>
      </c>
      <c r="D587" s="9">
        <v>0</v>
      </c>
      <c r="E587" s="9">
        <f>COUNTIFS(各大指数成分股!P:P,B587)</f>
        <v>0</v>
      </c>
      <c r="G587" s="9">
        <f t="shared" si="28"/>
        <v>1</v>
      </c>
      <c r="H587" s="35">
        <f>SUMIFS(成交额!$C:$C,成交额!$B:$B,$B587)</f>
        <v>0</v>
      </c>
      <c r="I587" s="9">
        <f>SUMIFS(成交额!L:L,成交额!I:I,B587)</f>
        <v>0</v>
      </c>
      <c r="K587" s="36" t="e">
        <f ca="1" t="array" ref="K587">_xlfn.STOCKHISTORY(B587,TODAY()-$K$1,TODAY()-$K$1,0,0,1)</f>
        <v>#NAME?</v>
      </c>
      <c r="L587" s="37" t="e">
        <f ca="1" t="shared" si="27"/>
        <v>#NAME?</v>
      </c>
    </row>
    <row r="588" hidden="1" customHeight="1" spans="1:12">
      <c r="A588" s="9">
        <f t="shared" si="29"/>
        <v>587</v>
      </c>
      <c r="B588" s="9" t="s">
        <v>603</v>
      </c>
      <c r="C588" s="9" t="s">
        <v>124</v>
      </c>
      <c r="D588" s="9">
        <v>1</v>
      </c>
      <c r="E588" s="9">
        <f>COUNTIFS(各大指数成分股!P:P,B588)</f>
        <v>0</v>
      </c>
      <c r="G588" s="9">
        <f t="shared" si="28"/>
        <v>1</v>
      </c>
      <c r="H588" s="35">
        <f>SUMIFS(成交额!$C:$C,成交额!$B:$B,$B588)</f>
        <v>0</v>
      </c>
      <c r="I588" s="9">
        <f>SUMIFS(成交额!L:L,成交额!I:I,B588)</f>
        <v>0</v>
      </c>
      <c r="K588" s="36" t="e">
        <f ca="1" t="array" ref="K588">_xlfn.STOCKHISTORY(B588,TODAY()-$K$1,TODAY()-$K$1,0,0,1)</f>
        <v>#NAME?</v>
      </c>
      <c r="L588" s="37" t="e">
        <f ca="1" t="shared" si="27"/>
        <v>#NAME?</v>
      </c>
    </row>
    <row r="589" hidden="1" customHeight="1" spans="1:12">
      <c r="A589" s="9">
        <f t="shared" si="29"/>
        <v>588</v>
      </c>
      <c r="B589" s="9" t="s">
        <v>604</v>
      </c>
      <c r="C589" s="9" t="s">
        <v>124</v>
      </c>
      <c r="D589" s="9">
        <v>1</v>
      </c>
      <c r="E589" s="9">
        <f>COUNTIFS(各大指数成分股!P:P,B589)</f>
        <v>0</v>
      </c>
      <c r="G589" s="9">
        <f t="shared" si="28"/>
        <v>1</v>
      </c>
      <c r="H589" s="35">
        <f>SUMIFS(成交额!$C:$C,成交额!$B:$B,$B589)</f>
        <v>0</v>
      </c>
      <c r="I589" s="9">
        <f>SUMIFS(成交额!L:L,成交额!I:I,B589)</f>
        <v>0</v>
      </c>
      <c r="K589" s="36" t="e">
        <f ca="1" t="array" ref="K589">_xlfn.STOCKHISTORY(B589,TODAY()-$K$1,TODAY()-$K$1,0,0,1)</f>
        <v>#NAME?</v>
      </c>
      <c r="L589" s="37" t="e">
        <f ca="1" t="shared" si="27"/>
        <v>#NAME?</v>
      </c>
    </row>
    <row r="590" hidden="1" customHeight="1" spans="1:12">
      <c r="A590" s="9">
        <f t="shared" si="29"/>
        <v>589</v>
      </c>
      <c r="B590" s="9" t="s">
        <v>605</v>
      </c>
      <c r="C590" s="9" t="s">
        <v>124</v>
      </c>
      <c r="D590" s="9">
        <v>1</v>
      </c>
      <c r="E590" s="9">
        <f>COUNTIFS(各大指数成分股!P:P,B590)</f>
        <v>0</v>
      </c>
      <c r="G590" s="9">
        <f t="shared" si="28"/>
        <v>1</v>
      </c>
      <c r="H590" s="35">
        <f>SUMIFS(成交额!$C:$C,成交额!$B:$B,$B590)</f>
        <v>0</v>
      </c>
      <c r="I590" s="9">
        <f>SUMIFS(成交额!L:L,成交额!I:I,B590)</f>
        <v>0</v>
      </c>
      <c r="K590" s="36" t="e">
        <f ca="1" t="array" ref="K590">_xlfn.STOCKHISTORY(B590,TODAY()-$K$1,TODAY()-$K$1,0,0,1)</f>
        <v>#NAME?</v>
      </c>
      <c r="L590" s="37" t="e">
        <f ca="1" t="shared" si="27"/>
        <v>#NAME?</v>
      </c>
    </row>
    <row r="591" hidden="1" customHeight="1" spans="1:12">
      <c r="A591" s="9">
        <f t="shared" si="29"/>
        <v>590</v>
      </c>
      <c r="B591" s="9" t="s">
        <v>606</v>
      </c>
      <c r="C591" s="9" t="s">
        <v>124</v>
      </c>
      <c r="D591" s="9">
        <v>1</v>
      </c>
      <c r="E591" s="9">
        <f>COUNTIFS(各大指数成分股!P:P,B591)</f>
        <v>0</v>
      </c>
      <c r="G591" s="9">
        <f t="shared" si="28"/>
        <v>1</v>
      </c>
      <c r="H591" s="35">
        <f>SUMIFS(成交额!$C:$C,成交额!$B:$B,$B591)</f>
        <v>0</v>
      </c>
      <c r="I591" s="9">
        <f>SUMIFS(成交额!L:L,成交额!I:I,B591)</f>
        <v>0</v>
      </c>
      <c r="K591" s="36" t="e">
        <f ca="1" t="array" ref="K591">_xlfn.STOCKHISTORY(B591,TODAY()-$K$1,TODAY()-$K$1,0,0,1)</f>
        <v>#NAME?</v>
      </c>
      <c r="L591" s="37" t="e">
        <f ca="1" t="shared" si="27"/>
        <v>#NAME?</v>
      </c>
    </row>
    <row r="592" hidden="1" customHeight="1" spans="1:12">
      <c r="A592" s="9">
        <f t="shared" si="29"/>
        <v>591</v>
      </c>
      <c r="B592" s="9" t="s">
        <v>607</v>
      </c>
      <c r="D592" s="9">
        <v>0</v>
      </c>
      <c r="E592" s="9">
        <f>COUNTIFS(各大指数成分股!P:P,B592)</f>
        <v>1</v>
      </c>
      <c r="G592" s="9">
        <f t="shared" si="28"/>
        <v>1</v>
      </c>
      <c r="H592" s="35">
        <f>SUMIFS(成交额!$C:$C,成交额!$B:$B,$B592)</f>
        <v>0</v>
      </c>
      <c r="I592" s="9">
        <f>SUMIFS(成交额!L:L,成交额!I:I,B592)</f>
        <v>0</v>
      </c>
      <c r="K592" s="36" t="e">
        <f ca="1" t="array" ref="K592">_xlfn.STOCKHISTORY(B592,TODAY()-$K$1,TODAY()-$K$1,0,0,1)</f>
        <v>#NAME?</v>
      </c>
      <c r="L592" s="37" t="e">
        <f ca="1" t="shared" si="27"/>
        <v>#NAME?</v>
      </c>
    </row>
    <row r="593" hidden="1" customHeight="1" spans="1:12">
      <c r="A593" s="9">
        <f t="shared" si="29"/>
        <v>592</v>
      </c>
      <c r="B593" s="9" t="s">
        <v>608</v>
      </c>
      <c r="D593" s="9">
        <v>0</v>
      </c>
      <c r="E593" s="9">
        <f>COUNTIFS(各大指数成分股!P:P,B593)</f>
        <v>1</v>
      </c>
      <c r="G593" s="9">
        <f t="shared" si="28"/>
        <v>1</v>
      </c>
      <c r="H593" s="35">
        <f>SUMIFS(成交额!$C:$C,成交额!$B:$B,$B593)</f>
        <v>0</v>
      </c>
      <c r="I593" s="9">
        <f>SUMIFS(成交额!L:L,成交额!I:I,B593)</f>
        <v>0</v>
      </c>
      <c r="K593" s="36" t="e">
        <f ca="1" t="array" ref="K593">_xlfn.STOCKHISTORY(B593,TODAY()-$K$1,TODAY()-$K$1,0,0,1)</f>
        <v>#NAME?</v>
      </c>
      <c r="L593" s="37" t="e">
        <f ca="1" t="shared" si="27"/>
        <v>#NAME?</v>
      </c>
    </row>
    <row r="594" hidden="1" customHeight="1" spans="1:12">
      <c r="A594" s="9">
        <f t="shared" si="29"/>
        <v>593</v>
      </c>
      <c r="B594" s="9" t="s">
        <v>609</v>
      </c>
      <c r="D594" s="9">
        <v>0</v>
      </c>
      <c r="E594" s="9">
        <f>COUNTIFS(各大指数成分股!P:P,B594)</f>
        <v>1</v>
      </c>
      <c r="G594" s="9">
        <f t="shared" si="28"/>
        <v>1</v>
      </c>
      <c r="H594" s="35">
        <f>SUMIFS(成交额!$C:$C,成交额!$B:$B,$B594)</f>
        <v>0</v>
      </c>
      <c r="I594" s="9">
        <f>SUMIFS(成交额!L:L,成交额!I:I,B594)</f>
        <v>0</v>
      </c>
      <c r="K594" s="36" t="e">
        <f ca="1" t="array" ref="K594">_xlfn.STOCKHISTORY(B594,TODAY()-$K$1,TODAY()-$K$1,0,0,1)</f>
        <v>#NAME?</v>
      </c>
      <c r="L594" s="37" t="e">
        <f ca="1" t="shared" si="27"/>
        <v>#NAME?</v>
      </c>
    </row>
    <row r="595" hidden="1" customHeight="1" spans="1:12">
      <c r="A595" s="9">
        <f t="shared" si="29"/>
        <v>594</v>
      </c>
      <c r="B595" s="9" t="s">
        <v>610</v>
      </c>
      <c r="D595" s="9">
        <v>0</v>
      </c>
      <c r="E595" s="9">
        <f>COUNTIFS(各大指数成分股!P:P,B595)</f>
        <v>1</v>
      </c>
      <c r="G595" s="9">
        <f t="shared" si="28"/>
        <v>1</v>
      </c>
      <c r="H595" s="35">
        <f>SUMIFS(成交额!$C:$C,成交额!$B:$B,$B595)</f>
        <v>0</v>
      </c>
      <c r="I595" s="9">
        <f>SUMIFS(成交额!L:L,成交额!I:I,B595)</f>
        <v>0</v>
      </c>
      <c r="K595" s="36" t="e">
        <f ca="1" t="array" ref="K595">_xlfn.STOCKHISTORY(B595,TODAY()-$K$1,TODAY()-$K$1,0,0,1)</f>
        <v>#NAME?</v>
      </c>
      <c r="L595" s="37" t="e">
        <f ca="1" t="shared" si="27"/>
        <v>#NAME?</v>
      </c>
    </row>
    <row r="596" hidden="1" customHeight="1" spans="1:12">
      <c r="A596" s="9">
        <f t="shared" si="29"/>
        <v>595</v>
      </c>
      <c r="B596" s="9" t="s">
        <v>611</v>
      </c>
      <c r="D596" s="9">
        <v>0</v>
      </c>
      <c r="E596" s="9">
        <f>COUNTIFS(各大指数成分股!P:P,B596)</f>
        <v>1</v>
      </c>
      <c r="G596" s="9">
        <f t="shared" si="28"/>
        <v>1</v>
      </c>
      <c r="H596" s="35">
        <f>SUMIFS(成交额!$C:$C,成交额!$B:$B,$B596)</f>
        <v>0</v>
      </c>
      <c r="I596" s="9">
        <f>SUMIFS(成交额!L:L,成交额!I:I,B596)</f>
        <v>0</v>
      </c>
      <c r="K596" s="36" t="e">
        <f ca="1" t="array" ref="K596">_xlfn.STOCKHISTORY(B596,TODAY()-$K$1,TODAY()-$K$1,0,0,1)</f>
        <v>#NAME?</v>
      </c>
      <c r="L596" s="37" t="e">
        <f ca="1" t="shared" si="27"/>
        <v>#NAME?</v>
      </c>
    </row>
    <row r="597" hidden="1" customHeight="1" spans="1:12">
      <c r="A597" s="9">
        <f t="shared" si="29"/>
        <v>596</v>
      </c>
      <c r="B597" s="9" t="s">
        <v>612</v>
      </c>
      <c r="D597" s="9">
        <v>0</v>
      </c>
      <c r="E597" s="9">
        <f>COUNTIFS(各大指数成分股!P:P,B597)</f>
        <v>1</v>
      </c>
      <c r="G597" s="9">
        <f t="shared" si="28"/>
        <v>1</v>
      </c>
      <c r="H597" s="35">
        <f>SUMIFS(成交额!$C:$C,成交额!$B:$B,$B597)</f>
        <v>0</v>
      </c>
      <c r="I597" s="9">
        <f>SUMIFS(成交额!L:L,成交额!I:I,B597)</f>
        <v>0</v>
      </c>
      <c r="K597" s="36" t="e">
        <f ca="1" t="array" ref="K597">_xlfn.STOCKHISTORY(B597,TODAY()-$K$1,TODAY()-$K$1,0,0,1)</f>
        <v>#NAME?</v>
      </c>
      <c r="L597" s="37" t="e">
        <f ca="1" t="shared" si="27"/>
        <v>#NAME?</v>
      </c>
    </row>
    <row r="598" hidden="1" customHeight="1" spans="1:12">
      <c r="A598" s="9">
        <f t="shared" si="29"/>
        <v>597</v>
      </c>
      <c r="B598" s="9" t="s">
        <v>613</v>
      </c>
      <c r="D598" s="9">
        <v>0</v>
      </c>
      <c r="E598" s="9">
        <f>COUNTIFS(各大指数成分股!P:P,B598)</f>
        <v>1</v>
      </c>
      <c r="G598" s="9">
        <f t="shared" si="28"/>
        <v>1</v>
      </c>
      <c r="H598" s="35">
        <f>SUMIFS(成交额!$C:$C,成交额!$B:$B,$B598)</f>
        <v>0</v>
      </c>
      <c r="I598" s="9">
        <f>SUMIFS(成交额!L:L,成交额!I:I,B598)</f>
        <v>0</v>
      </c>
      <c r="K598" s="36" t="e">
        <f ca="1" t="array" ref="K598">_xlfn.STOCKHISTORY(B598,TODAY()-$K$1,TODAY()-$K$1,0,0,1)</f>
        <v>#NAME?</v>
      </c>
      <c r="L598" s="37" t="e">
        <f ca="1" t="shared" si="27"/>
        <v>#NAME?</v>
      </c>
    </row>
    <row r="599" hidden="1" customHeight="1" spans="1:12">
      <c r="A599" s="9">
        <f t="shared" si="29"/>
        <v>598</v>
      </c>
      <c r="B599" s="9" t="s">
        <v>614</v>
      </c>
      <c r="D599" s="9">
        <v>0</v>
      </c>
      <c r="E599" s="9">
        <f>COUNTIFS(各大指数成分股!P:P,B599)</f>
        <v>1</v>
      </c>
      <c r="G599" s="9">
        <f t="shared" si="28"/>
        <v>1</v>
      </c>
      <c r="H599" s="35">
        <f>SUMIFS(成交额!$C:$C,成交额!$B:$B,$B599)</f>
        <v>0</v>
      </c>
      <c r="I599" s="9">
        <f>SUMIFS(成交额!L:L,成交额!I:I,B599)</f>
        <v>0</v>
      </c>
      <c r="K599" s="36" t="e">
        <f ca="1" t="array" ref="K599">_xlfn.STOCKHISTORY(B599,TODAY()-$K$1,TODAY()-$K$1,0,0,1)</f>
        <v>#NAME?</v>
      </c>
      <c r="L599" s="37" t="e">
        <f ca="1" t="shared" si="27"/>
        <v>#NAME?</v>
      </c>
    </row>
    <row r="600" hidden="1" customHeight="1" spans="1:12">
      <c r="A600" s="9">
        <f t="shared" si="29"/>
        <v>599</v>
      </c>
      <c r="B600" s="9" t="s">
        <v>615</v>
      </c>
      <c r="D600" s="9">
        <v>0</v>
      </c>
      <c r="E600" s="9">
        <f>COUNTIFS(各大指数成分股!P:P,B600)</f>
        <v>1</v>
      </c>
      <c r="G600" s="9">
        <f t="shared" si="28"/>
        <v>1</v>
      </c>
      <c r="H600" s="35">
        <f>SUMIFS(成交额!$C:$C,成交额!$B:$B,$B600)</f>
        <v>0</v>
      </c>
      <c r="I600" s="9">
        <f>SUMIFS(成交额!L:L,成交额!I:I,B600)</f>
        <v>0</v>
      </c>
      <c r="K600" s="36" t="e">
        <f ca="1" t="array" ref="K600">_xlfn.STOCKHISTORY(B600,TODAY()-$K$1,TODAY()-$K$1,0,0,1)</f>
        <v>#NAME?</v>
      </c>
      <c r="L600" s="37" t="e">
        <f ca="1" t="shared" si="27"/>
        <v>#NAME?</v>
      </c>
    </row>
    <row r="601" hidden="1" customHeight="1" spans="1:12">
      <c r="A601" s="9">
        <f t="shared" si="29"/>
        <v>600</v>
      </c>
      <c r="B601" s="9" t="s">
        <v>616</v>
      </c>
      <c r="D601" s="9">
        <v>0</v>
      </c>
      <c r="E601" s="9">
        <f>COUNTIFS(各大指数成分股!P:P,B601)</f>
        <v>1</v>
      </c>
      <c r="G601" s="9">
        <f t="shared" si="28"/>
        <v>1</v>
      </c>
      <c r="H601" s="35">
        <f>SUMIFS(成交额!$C:$C,成交额!$B:$B,$B601)</f>
        <v>0</v>
      </c>
      <c r="I601" s="9">
        <f>SUMIFS(成交额!L:L,成交额!I:I,B601)</f>
        <v>0</v>
      </c>
      <c r="K601" s="36" t="e">
        <f ca="1" t="array" ref="K601">_xlfn.STOCKHISTORY(B601,TODAY()-$K$1,TODAY()-$K$1,0,0,1)</f>
        <v>#NAME?</v>
      </c>
      <c r="L601" s="37" t="e">
        <f ca="1" t="shared" si="27"/>
        <v>#NAME?</v>
      </c>
    </row>
    <row r="602" hidden="1" customHeight="1" spans="1:12">
      <c r="A602" s="9">
        <f t="shared" si="29"/>
        <v>601</v>
      </c>
      <c r="B602" s="9" t="s">
        <v>617</v>
      </c>
      <c r="D602" s="9">
        <v>0</v>
      </c>
      <c r="E602" s="9">
        <f>COUNTIFS(各大指数成分股!P:P,B602)</f>
        <v>1</v>
      </c>
      <c r="G602" s="9">
        <f t="shared" si="28"/>
        <v>1</v>
      </c>
      <c r="H602" s="35">
        <f>SUMIFS(成交额!$C:$C,成交额!$B:$B,$B602)</f>
        <v>0</v>
      </c>
      <c r="I602" s="9">
        <f>SUMIFS(成交额!L:L,成交额!I:I,B602)</f>
        <v>0</v>
      </c>
      <c r="K602" s="36" t="e">
        <f ca="1" t="array" ref="K602">_xlfn.STOCKHISTORY(B602,TODAY()-$K$1,TODAY()-$K$1,0,0,1)</f>
        <v>#NAME?</v>
      </c>
      <c r="L602" s="37" t="e">
        <f ca="1" t="shared" si="27"/>
        <v>#NAME?</v>
      </c>
    </row>
    <row r="603" hidden="1" customHeight="1" spans="1:12">
      <c r="A603" s="9">
        <f t="shared" si="29"/>
        <v>602</v>
      </c>
      <c r="B603" s="9" t="s">
        <v>618</v>
      </c>
      <c r="D603" s="9">
        <v>0</v>
      </c>
      <c r="E603" s="9">
        <f>COUNTIFS(各大指数成分股!P:P,B603)</f>
        <v>1</v>
      </c>
      <c r="G603" s="9">
        <f t="shared" si="28"/>
        <v>1</v>
      </c>
      <c r="H603" s="35">
        <f>SUMIFS(成交额!$C:$C,成交额!$B:$B,$B603)</f>
        <v>0</v>
      </c>
      <c r="I603" s="9">
        <f>SUMIFS(成交额!L:L,成交额!I:I,B603)</f>
        <v>0</v>
      </c>
      <c r="K603" s="36" t="e">
        <f ca="1" t="array" ref="K603">_xlfn.STOCKHISTORY(B603,TODAY()-$K$1,TODAY()-$K$1,0,0,1)</f>
        <v>#NAME?</v>
      </c>
      <c r="L603" s="37" t="e">
        <f ca="1" t="shared" si="27"/>
        <v>#NAME?</v>
      </c>
    </row>
    <row r="604" hidden="1" customHeight="1" spans="1:12">
      <c r="A604" s="9">
        <f t="shared" si="29"/>
        <v>603</v>
      </c>
      <c r="B604" s="9" t="s">
        <v>619</v>
      </c>
      <c r="D604" s="9">
        <v>0</v>
      </c>
      <c r="E604" s="9">
        <f>COUNTIFS(各大指数成分股!P:P,B604)</f>
        <v>1</v>
      </c>
      <c r="G604" s="9">
        <f t="shared" si="28"/>
        <v>1</v>
      </c>
      <c r="H604" s="35">
        <f>SUMIFS(成交额!$C:$C,成交额!$B:$B,$B604)</f>
        <v>0</v>
      </c>
      <c r="I604" s="9">
        <f>SUMIFS(成交额!L:L,成交额!I:I,B604)</f>
        <v>0</v>
      </c>
      <c r="K604" s="36" t="e">
        <f ca="1" t="array" ref="K604">_xlfn.STOCKHISTORY(B604,TODAY()-$K$1,TODAY()-$K$1,0,0,1)</f>
        <v>#NAME?</v>
      </c>
      <c r="L604" s="37" t="e">
        <f ca="1" t="shared" si="27"/>
        <v>#NAME?</v>
      </c>
    </row>
    <row r="605" hidden="1" customHeight="1" spans="1:12">
      <c r="A605" s="9">
        <f t="shared" si="29"/>
        <v>604</v>
      </c>
      <c r="B605" s="9" t="s">
        <v>620</v>
      </c>
      <c r="D605" s="9">
        <v>0</v>
      </c>
      <c r="E605" s="9">
        <f>COUNTIFS(各大指数成分股!P:P,B605)</f>
        <v>1</v>
      </c>
      <c r="G605" s="9">
        <f t="shared" si="28"/>
        <v>1</v>
      </c>
      <c r="H605" s="35">
        <f>SUMIFS(成交额!$C:$C,成交额!$B:$B,$B605)</f>
        <v>0</v>
      </c>
      <c r="I605" s="9">
        <f>SUMIFS(成交额!L:L,成交额!I:I,B605)</f>
        <v>0</v>
      </c>
      <c r="K605" s="36" t="e">
        <f ca="1" t="array" ref="K605">_xlfn.STOCKHISTORY(B605,TODAY()-$K$1,TODAY()-$K$1,0,0,1)</f>
        <v>#NAME?</v>
      </c>
      <c r="L605" s="37" t="e">
        <f ca="1" t="shared" si="27"/>
        <v>#NAME?</v>
      </c>
    </row>
    <row r="606" hidden="1" customHeight="1" spans="1:12">
      <c r="A606" s="9">
        <f t="shared" si="29"/>
        <v>605</v>
      </c>
      <c r="B606" s="9" t="s">
        <v>621</v>
      </c>
      <c r="D606" s="9">
        <v>0</v>
      </c>
      <c r="E606" s="9">
        <f>COUNTIFS(各大指数成分股!P:P,B606)</f>
        <v>1</v>
      </c>
      <c r="G606" s="9">
        <f t="shared" si="28"/>
        <v>1</v>
      </c>
      <c r="H606" s="35">
        <f>SUMIFS(成交额!$C:$C,成交额!$B:$B,$B606)</f>
        <v>0</v>
      </c>
      <c r="I606" s="9">
        <f>SUMIFS(成交额!L:L,成交额!I:I,B606)</f>
        <v>0</v>
      </c>
      <c r="K606" s="36" t="e">
        <f ca="1" t="array" ref="K606">_xlfn.STOCKHISTORY(B606,TODAY()-$K$1,TODAY()-$K$1,0,0,1)</f>
        <v>#NAME?</v>
      </c>
      <c r="L606" s="37" t="e">
        <f ca="1" t="shared" si="27"/>
        <v>#NAME?</v>
      </c>
    </row>
    <row r="607" hidden="1" customHeight="1" spans="1:12">
      <c r="A607" s="9">
        <f t="shared" si="29"/>
        <v>606</v>
      </c>
      <c r="B607" s="9" t="s">
        <v>622</v>
      </c>
      <c r="D607" s="9">
        <v>0</v>
      </c>
      <c r="E607" s="9">
        <f>COUNTIFS(各大指数成分股!P:P,B607)</f>
        <v>1</v>
      </c>
      <c r="G607" s="9">
        <f t="shared" si="28"/>
        <v>1</v>
      </c>
      <c r="H607" s="35">
        <f>SUMIFS(成交额!$C:$C,成交额!$B:$B,$B607)</f>
        <v>0</v>
      </c>
      <c r="I607" s="9">
        <f>SUMIFS(成交额!L:L,成交额!I:I,B607)</f>
        <v>0</v>
      </c>
      <c r="K607" s="36" t="e">
        <f ca="1" t="array" ref="K607">_xlfn.STOCKHISTORY(B607,TODAY()-$K$1,TODAY()-$K$1,0,0,1)</f>
        <v>#NAME?</v>
      </c>
      <c r="L607" s="37" t="e">
        <f ca="1" t="shared" si="27"/>
        <v>#NAME?</v>
      </c>
    </row>
    <row r="608" hidden="1" customHeight="1" spans="1:12">
      <c r="A608" s="9">
        <f t="shared" si="29"/>
        <v>607</v>
      </c>
      <c r="B608" s="9" t="s">
        <v>623</v>
      </c>
      <c r="D608" s="9">
        <v>0</v>
      </c>
      <c r="E608" s="9">
        <f>COUNTIFS(各大指数成分股!P:P,B608)</f>
        <v>1</v>
      </c>
      <c r="G608" s="9">
        <f t="shared" si="28"/>
        <v>1</v>
      </c>
      <c r="H608" s="35">
        <f>SUMIFS(成交额!$C:$C,成交额!$B:$B,$B608)</f>
        <v>0</v>
      </c>
      <c r="I608" s="9">
        <f>SUMIFS(成交额!L:L,成交额!I:I,B608)</f>
        <v>0</v>
      </c>
      <c r="K608" s="36" t="e">
        <f ca="1" t="array" ref="K608">_xlfn.STOCKHISTORY(B608,TODAY()-$K$1,TODAY()-$K$1,0,0,1)</f>
        <v>#NAME?</v>
      </c>
      <c r="L608" s="37" t="e">
        <f ca="1" t="shared" si="27"/>
        <v>#NAME?</v>
      </c>
    </row>
    <row r="609" hidden="1" customHeight="1" spans="1:12">
      <c r="A609" s="9">
        <f t="shared" si="29"/>
        <v>608</v>
      </c>
      <c r="B609" s="9" t="s">
        <v>624</v>
      </c>
      <c r="D609" s="9">
        <v>0</v>
      </c>
      <c r="E609" s="9">
        <f>COUNTIFS(各大指数成分股!P:P,B609)</f>
        <v>1</v>
      </c>
      <c r="G609" s="9">
        <f t="shared" si="28"/>
        <v>1</v>
      </c>
      <c r="H609" s="35">
        <f>SUMIFS(成交额!$C:$C,成交额!$B:$B,$B609)</f>
        <v>0</v>
      </c>
      <c r="I609" s="9">
        <f>SUMIFS(成交额!L:L,成交额!I:I,B609)</f>
        <v>0</v>
      </c>
      <c r="K609" s="36" t="e">
        <f ca="1" t="array" ref="K609">_xlfn.STOCKHISTORY(B609,TODAY()-$K$1,TODAY()-$K$1,0,0,1)</f>
        <v>#NAME?</v>
      </c>
      <c r="L609" s="37" t="e">
        <f ca="1" t="shared" si="27"/>
        <v>#NAME?</v>
      </c>
    </row>
    <row r="610" hidden="1" customHeight="1" spans="1:12">
      <c r="A610" s="9">
        <f t="shared" si="29"/>
        <v>609</v>
      </c>
      <c r="B610" s="9" t="s">
        <v>625</v>
      </c>
      <c r="D610" s="9">
        <v>0</v>
      </c>
      <c r="E610" s="9">
        <f>COUNTIFS(各大指数成分股!P:P,B610)</f>
        <v>1</v>
      </c>
      <c r="G610" s="9">
        <f t="shared" si="28"/>
        <v>1</v>
      </c>
      <c r="H610" s="35">
        <f>SUMIFS(成交额!$C:$C,成交额!$B:$B,$B610)</f>
        <v>0</v>
      </c>
      <c r="I610" s="9">
        <f>SUMIFS(成交额!L:L,成交额!I:I,B610)</f>
        <v>0</v>
      </c>
      <c r="K610" s="36" t="e">
        <f ca="1" t="array" ref="K610">_xlfn.STOCKHISTORY(B610,TODAY()-$K$1,TODAY()-$K$1,0,0,1)</f>
        <v>#NAME?</v>
      </c>
      <c r="L610" s="37" t="e">
        <f ca="1" t="shared" si="27"/>
        <v>#NAME?</v>
      </c>
    </row>
    <row r="611" hidden="1" customHeight="1" spans="1:12">
      <c r="A611" s="9">
        <f t="shared" si="29"/>
        <v>610</v>
      </c>
      <c r="B611" s="9" t="s">
        <v>626</v>
      </c>
      <c r="D611" s="9">
        <v>0</v>
      </c>
      <c r="E611" s="9">
        <f>COUNTIFS(各大指数成分股!P:P,B611)</f>
        <v>1</v>
      </c>
      <c r="G611" s="9">
        <f t="shared" si="28"/>
        <v>1</v>
      </c>
      <c r="H611" s="35">
        <f>SUMIFS(成交额!$C:$C,成交额!$B:$B,$B611)</f>
        <v>0</v>
      </c>
      <c r="I611" s="9">
        <f>SUMIFS(成交额!L:L,成交额!I:I,B611)</f>
        <v>0</v>
      </c>
      <c r="K611" s="36" t="e">
        <f ca="1" t="array" ref="K611">_xlfn.STOCKHISTORY(B611,TODAY()-$K$1,TODAY()-$K$1,0,0,1)</f>
        <v>#NAME?</v>
      </c>
      <c r="L611" s="37" t="e">
        <f ca="1" t="shared" si="27"/>
        <v>#NAME?</v>
      </c>
    </row>
    <row r="612" hidden="1" customHeight="1" spans="1:12">
      <c r="A612" s="9">
        <f t="shared" si="29"/>
        <v>611</v>
      </c>
      <c r="B612" s="9" t="s">
        <v>627</v>
      </c>
      <c r="D612" s="9">
        <v>0</v>
      </c>
      <c r="E612" s="9">
        <f>COUNTIFS(各大指数成分股!P:P,B612)</f>
        <v>1</v>
      </c>
      <c r="G612" s="9">
        <f t="shared" si="28"/>
        <v>1</v>
      </c>
      <c r="H612" s="35">
        <f>SUMIFS(成交额!$C:$C,成交额!$B:$B,$B612)</f>
        <v>0</v>
      </c>
      <c r="I612" s="9">
        <f>SUMIFS(成交额!L:L,成交额!I:I,B612)</f>
        <v>0</v>
      </c>
      <c r="K612" s="36" t="e">
        <f ca="1" t="array" ref="K612">_xlfn.STOCKHISTORY(B612,TODAY()-$K$1,TODAY()-$K$1,0,0,1)</f>
        <v>#NAME?</v>
      </c>
      <c r="L612" s="37" t="e">
        <f ca="1" t="shared" si="27"/>
        <v>#NAME?</v>
      </c>
    </row>
    <row r="613" hidden="1" customHeight="1" spans="1:12">
      <c r="A613" s="9">
        <f t="shared" si="29"/>
        <v>612</v>
      </c>
      <c r="B613" s="9" t="s">
        <v>628</v>
      </c>
      <c r="D613" s="9">
        <v>0</v>
      </c>
      <c r="E613" s="9">
        <f>COUNTIFS(各大指数成分股!P:P,B613)</f>
        <v>1</v>
      </c>
      <c r="G613" s="9">
        <f t="shared" si="28"/>
        <v>1</v>
      </c>
      <c r="H613" s="35">
        <f>SUMIFS(成交额!$C:$C,成交额!$B:$B,$B613)</f>
        <v>0</v>
      </c>
      <c r="I613" s="9">
        <f>SUMIFS(成交额!L:L,成交额!I:I,B613)</f>
        <v>0</v>
      </c>
      <c r="K613" s="36" t="e">
        <f ca="1" t="array" ref="K613">_xlfn.STOCKHISTORY(B613,TODAY()-$K$1,TODAY()-$K$1,0,0,1)</f>
        <v>#NAME?</v>
      </c>
      <c r="L613" s="37" t="e">
        <f ca="1" t="shared" si="27"/>
        <v>#NAME?</v>
      </c>
    </row>
    <row r="614" hidden="1" customHeight="1" spans="1:12">
      <c r="A614" s="9">
        <f t="shared" si="29"/>
        <v>613</v>
      </c>
      <c r="B614" s="9" t="s">
        <v>629</v>
      </c>
      <c r="D614" s="9">
        <v>0</v>
      </c>
      <c r="E614" s="9">
        <f>COUNTIFS(各大指数成分股!P:P,B614)</f>
        <v>1</v>
      </c>
      <c r="G614" s="9">
        <f t="shared" si="28"/>
        <v>1</v>
      </c>
      <c r="H614" s="35">
        <f>SUMIFS(成交额!$C:$C,成交额!$B:$B,$B614)</f>
        <v>0</v>
      </c>
      <c r="I614" s="9">
        <f>SUMIFS(成交额!L:L,成交额!I:I,B614)</f>
        <v>0</v>
      </c>
      <c r="K614" s="36" t="e">
        <f ca="1" t="array" ref="K614">_xlfn.STOCKHISTORY(B614,TODAY()-$K$1,TODAY()-$K$1,0,0,1)</f>
        <v>#NAME?</v>
      </c>
      <c r="L614" s="37" t="e">
        <f ca="1" t="shared" si="27"/>
        <v>#NAME?</v>
      </c>
    </row>
    <row r="615" hidden="1" customHeight="1" spans="1:12">
      <c r="A615" s="9">
        <f t="shared" si="29"/>
        <v>614</v>
      </c>
      <c r="B615" s="9" t="s">
        <v>630</v>
      </c>
      <c r="D615" s="9">
        <v>0</v>
      </c>
      <c r="E615" s="9">
        <f>COUNTIFS(各大指数成分股!P:P,B615)</f>
        <v>0</v>
      </c>
      <c r="F615" s="9">
        <v>1</v>
      </c>
      <c r="G615" s="9">
        <f t="shared" si="28"/>
        <v>1</v>
      </c>
      <c r="H615" s="35">
        <f>SUMIFS(成交额!$C:$C,成交额!$B:$B,$B615)</f>
        <v>0</v>
      </c>
      <c r="I615" s="9">
        <f>SUMIFS(成交额!L:L,成交额!I:I,B615)</f>
        <v>0</v>
      </c>
      <c r="K615" s="36" t="e">
        <f ca="1" t="array" ref="K615">_xlfn.STOCKHISTORY(B615,TODAY()-$K$1,TODAY()-$K$1,0,0,1)</f>
        <v>#NAME?</v>
      </c>
      <c r="L615" s="37" t="e">
        <f ca="1" t="shared" si="27"/>
        <v>#NAME?</v>
      </c>
    </row>
    <row r="616" hidden="1" customHeight="1" spans="1:12">
      <c r="A616" s="9">
        <f t="shared" si="29"/>
        <v>615</v>
      </c>
      <c r="B616" s="9" t="s">
        <v>631</v>
      </c>
      <c r="D616" s="9">
        <v>0</v>
      </c>
      <c r="E616" s="9">
        <f>COUNTIFS(各大指数成分股!P:P,B616)</f>
        <v>0</v>
      </c>
      <c r="F616" s="9">
        <v>1</v>
      </c>
      <c r="G616" s="9">
        <f t="shared" si="28"/>
        <v>1</v>
      </c>
      <c r="H616" s="35">
        <f>SUMIFS(成交额!$C:$C,成交额!$B:$B,$B616)</f>
        <v>0</v>
      </c>
      <c r="I616" s="9">
        <f>SUMIFS(成交额!L:L,成交额!I:I,B616)</f>
        <v>0</v>
      </c>
      <c r="K616" s="36" t="e">
        <f ca="1" t="array" ref="K616">_xlfn.STOCKHISTORY(B616,TODAY()-$K$1,TODAY()-$K$1,0,0,1)</f>
        <v>#NAME?</v>
      </c>
      <c r="L616" s="37" t="e">
        <f ca="1" t="shared" si="27"/>
        <v>#NAME?</v>
      </c>
    </row>
    <row r="617" hidden="1" customHeight="1" spans="1:12">
      <c r="A617" s="9">
        <f t="shared" si="29"/>
        <v>616</v>
      </c>
      <c r="B617" s="9" t="s">
        <v>632</v>
      </c>
      <c r="D617" s="9">
        <v>0</v>
      </c>
      <c r="E617" s="9">
        <f>COUNTIFS(各大指数成分股!P:P,B617)</f>
        <v>1</v>
      </c>
      <c r="G617" s="9">
        <f t="shared" si="28"/>
        <v>1</v>
      </c>
      <c r="H617" s="35">
        <f>SUMIFS(成交额!$C:$C,成交额!$B:$B,$B617)</f>
        <v>0</v>
      </c>
      <c r="I617" s="9">
        <f>SUMIFS(成交额!L:L,成交额!I:I,B617)</f>
        <v>0</v>
      </c>
      <c r="K617" s="36" t="e">
        <f ca="1" t="array" ref="K617">_xlfn.STOCKHISTORY(B617,TODAY()-$K$1,TODAY()-$K$1,0,0,1)</f>
        <v>#NAME?</v>
      </c>
      <c r="L617" s="37" t="e">
        <f ca="1" t="shared" si="27"/>
        <v>#NAME?</v>
      </c>
    </row>
    <row r="618" hidden="1" customHeight="1" spans="1:12">
      <c r="A618" s="9">
        <f t="shared" si="29"/>
        <v>617</v>
      </c>
      <c r="B618" s="9" t="s">
        <v>633</v>
      </c>
      <c r="D618" s="9">
        <v>0</v>
      </c>
      <c r="E618" s="9">
        <f>COUNTIFS(各大指数成分股!P:P,B618)</f>
        <v>1</v>
      </c>
      <c r="G618" s="9">
        <f t="shared" si="28"/>
        <v>1</v>
      </c>
      <c r="H618" s="35">
        <f>SUMIFS(成交额!$C:$C,成交额!$B:$B,$B618)</f>
        <v>0</v>
      </c>
      <c r="I618" s="9">
        <f>SUMIFS(成交额!L:L,成交额!I:I,B618)</f>
        <v>0</v>
      </c>
      <c r="K618" s="36" t="e">
        <f ca="1" t="array" ref="K618">_xlfn.STOCKHISTORY(B618,TODAY()-$K$1,TODAY()-$K$1,0,0,1)</f>
        <v>#NAME?</v>
      </c>
      <c r="L618" s="37" t="e">
        <f ca="1" t="shared" si="27"/>
        <v>#NAME?</v>
      </c>
    </row>
    <row r="619" hidden="1" customHeight="1" spans="1:12">
      <c r="A619" s="9">
        <f t="shared" si="29"/>
        <v>618</v>
      </c>
      <c r="B619" s="9" t="s">
        <v>634</v>
      </c>
      <c r="D619" s="9">
        <v>0</v>
      </c>
      <c r="E619" s="9">
        <f>COUNTIFS(各大指数成分股!P:P,B619)</f>
        <v>1</v>
      </c>
      <c r="G619" s="9">
        <f t="shared" si="28"/>
        <v>1</v>
      </c>
      <c r="H619" s="35">
        <f>SUMIFS(成交额!$C:$C,成交额!$B:$B,$B619)</f>
        <v>0</v>
      </c>
      <c r="I619" s="9">
        <f>SUMIFS(成交额!L:L,成交额!I:I,B619)</f>
        <v>0</v>
      </c>
      <c r="K619" s="36" t="e">
        <f ca="1" t="array" ref="K619">_xlfn.STOCKHISTORY(B619,TODAY()-$K$1,TODAY()-$K$1,0,0,1)</f>
        <v>#NAME?</v>
      </c>
      <c r="L619" s="37" t="e">
        <f ca="1" t="shared" si="27"/>
        <v>#NAME?</v>
      </c>
    </row>
    <row r="620" hidden="1" customHeight="1" spans="1:12">
      <c r="A620" s="9">
        <f t="shared" si="29"/>
        <v>619</v>
      </c>
      <c r="B620" s="9" t="s">
        <v>635</v>
      </c>
      <c r="D620" s="9">
        <v>0</v>
      </c>
      <c r="E620" s="9">
        <f>COUNTIFS(各大指数成分股!P:P,B620)</f>
        <v>1</v>
      </c>
      <c r="G620" s="9">
        <f t="shared" si="28"/>
        <v>1</v>
      </c>
      <c r="H620" s="35">
        <f>SUMIFS(成交额!$C:$C,成交额!$B:$B,$B620)</f>
        <v>0</v>
      </c>
      <c r="I620" s="9">
        <f>SUMIFS(成交额!L:L,成交额!I:I,B620)</f>
        <v>0</v>
      </c>
      <c r="K620" s="36" t="e">
        <f ca="1" t="array" ref="K620">_xlfn.STOCKHISTORY(B620,TODAY()-$K$1,TODAY()-$K$1,0,0,1)</f>
        <v>#NAME?</v>
      </c>
      <c r="L620" s="37" t="e">
        <f ca="1" t="shared" si="27"/>
        <v>#NAME?</v>
      </c>
    </row>
    <row r="621" hidden="1" customHeight="1" spans="1:12">
      <c r="A621" s="9">
        <f t="shared" si="29"/>
        <v>620</v>
      </c>
      <c r="B621" s="9" t="s">
        <v>636</v>
      </c>
      <c r="D621" s="9">
        <v>0</v>
      </c>
      <c r="E621" s="9">
        <f>COUNTIFS(各大指数成分股!P:P,B621)</f>
        <v>0</v>
      </c>
      <c r="F621" s="9">
        <v>1</v>
      </c>
      <c r="G621" s="9">
        <f t="shared" si="28"/>
        <v>1</v>
      </c>
      <c r="H621" s="35">
        <f>SUMIFS(成交额!$C:$C,成交额!$B:$B,$B621)</f>
        <v>0</v>
      </c>
      <c r="I621" s="9">
        <f>SUMIFS(成交额!L:L,成交额!I:I,B621)</f>
        <v>0</v>
      </c>
      <c r="K621" s="36" t="e">
        <f ca="1" t="array" ref="K621">_xlfn.STOCKHISTORY(B621,TODAY()-$K$1,TODAY()-$K$1,0,0,1)</f>
        <v>#NAME?</v>
      </c>
      <c r="L621" s="37" t="e">
        <f ca="1" t="shared" si="27"/>
        <v>#NAME?</v>
      </c>
    </row>
    <row r="622" hidden="1" customHeight="1" spans="1:12">
      <c r="A622" s="9">
        <f t="shared" si="29"/>
        <v>621</v>
      </c>
      <c r="B622" s="9" t="s">
        <v>637</v>
      </c>
      <c r="D622" s="9">
        <v>0</v>
      </c>
      <c r="E622" s="9">
        <f>COUNTIFS(各大指数成分股!P:P,B622)</f>
        <v>1</v>
      </c>
      <c r="G622" s="9">
        <f t="shared" si="28"/>
        <v>1</v>
      </c>
      <c r="H622" s="35">
        <f>SUMIFS(成交额!$C:$C,成交额!$B:$B,$B622)</f>
        <v>0</v>
      </c>
      <c r="I622" s="9">
        <f>SUMIFS(成交额!L:L,成交额!I:I,B622)</f>
        <v>0</v>
      </c>
      <c r="K622" s="36" t="e">
        <f ca="1" t="array" ref="K622">_xlfn.STOCKHISTORY(B622,TODAY()-$K$1,TODAY()-$K$1,0,0,1)</f>
        <v>#NAME?</v>
      </c>
      <c r="L622" s="37" t="e">
        <f ca="1" t="shared" si="27"/>
        <v>#NAME?</v>
      </c>
    </row>
    <row r="623" hidden="1" customHeight="1" spans="1:12">
      <c r="A623" s="9">
        <f t="shared" si="29"/>
        <v>622</v>
      </c>
      <c r="B623" s="9" t="s">
        <v>638</v>
      </c>
      <c r="D623" s="9">
        <v>0</v>
      </c>
      <c r="E623" s="9">
        <f>COUNTIFS(各大指数成分股!P:P,B623)</f>
        <v>1</v>
      </c>
      <c r="G623" s="9">
        <f t="shared" si="28"/>
        <v>1</v>
      </c>
      <c r="H623" s="35">
        <f>SUMIFS(成交额!$C:$C,成交额!$B:$B,$B623)</f>
        <v>0</v>
      </c>
      <c r="I623" s="9">
        <f>SUMIFS(成交额!L:L,成交额!I:I,B623)</f>
        <v>0</v>
      </c>
      <c r="K623" s="36" t="e">
        <f ca="1" t="array" ref="K623">_xlfn.STOCKHISTORY(B623,TODAY()-$K$1,TODAY()-$K$1,0,0,1)</f>
        <v>#NAME?</v>
      </c>
      <c r="L623" s="37" t="e">
        <f ca="1" t="shared" si="27"/>
        <v>#NAME?</v>
      </c>
    </row>
    <row r="624" hidden="1" customHeight="1" spans="1:12">
      <c r="A624" s="9">
        <f t="shared" si="29"/>
        <v>623</v>
      </c>
      <c r="B624" s="9" t="s">
        <v>639</v>
      </c>
      <c r="D624" s="9">
        <v>0</v>
      </c>
      <c r="E624" s="9">
        <f>COUNTIFS(各大指数成分股!P:P,B624)</f>
        <v>1</v>
      </c>
      <c r="G624" s="9">
        <f t="shared" si="28"/>
        <v>1</v>
      </c>
      <c r="H624" s="35">
        <f>SUMIFS(成交额!$C:$C,成交额!$B:$B,$B624)</f>
        <v>0</v>
      </c>
      <c r="I624" s="9">
        <f>SUMIFS(成交额!L:L,成交额!I:I,B624)</f>
        <v>0</v>
      </c>
      <c r="K624" s="36" t="e">
        <f ca="1" t="array" ref="K624">_xlfn.STOCKHISTORY(B624,TODAY()-$K$1,TODAY()-$K$1,0,0,1)</f>
        <v>#NAME?</v>
      </c>
      <c r="L624" s="37" t="e">
        <f ca="1" t="shared" si="27"/>
        <v>#NAME?</v>
      </c>
    </row>
    <row r="625" hidden="1" customHeight="1" spans="1:12">
      <c r="A625" s="9">
        <f t="shared" si="29"/>
        <v>624</v>
      </c>
      <c r="B625" s="9" t="s">
        <v>640</v>
      </c>
      <c r="D625" s="9">
        <v>0</v>
      </c>
      <c r="E625" s="9">
        <f>COUNTIFS(各大指数成分股!P:P,B625)</f>
        <v>1</v>
      </c>
      <c r="G625" s="9">
        <f t="shared" si="28"/>
        <v>1</v>
      </c>
      <c r="H625" s="35">
        <f>SUMIFS(成交额!$C:$C,成交额!$B:$B,$B625)</f>
        <v>0</v>
      </c>
      <c r="I625" s="9">
        <f>SUMIFS(成交额!L:L,成交额!I:I,B625)</f>
        <v>0</v>
      </c>
      <c r="K625" s="36" t="e">
        <f ca="1" t="array" ref="K625">_xlfn.STOCKHISTORY(B625,TODAY()-$K$1,TODAY()-$K$1,0,0,1)</f>
        <v>#NAME?</v>
      </c>
      <c r="L625" s="37" t="e">
        <f ca="1" t="shared" si="27"/>
        <v>#NAME?</v>
      </c>
    </row>
    <row r="626" hidden="1" customHeight="1" spans="1:12">
      <c r="A626" s="9">
        <f t="shared" si="29"/>
        <v>625</v>
      </c>
      <c r="B626" s="9" t="s">
        <v>641</v>
      </c>
      <c r="D626" s="9">
        <v>0</v>
      </c>
      <c r="E626" s="9">
        <f>COUNTIFS(各大指数成分股!P:P,B626)</f>
        <v>1</v>
      </c>
      <c r="G626" s="9">
        <f t="shared" si="28"/>
        <v>1</v>
      </c>
      <c r="H626" s="35">
        <f>SUMIFS(成交额!$C:$C,成交额!$B:$B,$B626)</f>
        <v>0</v>
      </c>
      <c r="I626" s="9">
        <f>SUMIFS(成交额!L:L,成交额!I:I,B626)</f>
        <v>0</v>
      </c>
      <c r="K626" s="36" t="e">
        <f ca="1" t="array" ref="K626">_xlfn.STOCKHISTORY(B626,TODAY()-$K$1,TODAY()-$K$1,0,0,1)</f>
        <v>#NAME?</v>
      </c>
      <c r="L626" s="37" t="e">
        <f ca="1" t="shared" si="27"/>
        <v>#NAME?</v>
      </c>
    </row>
    <row r="627" hidden="1" customHeight="1" spans="1:12">
      <c r="A627" s="9">
        <f t="shared" si="29"/>
        <v>626</v>
      </c>
      <c r="B627" s="9" t="s">
        <v>642</v>
      </c>
      <c r="D627" s="9">
        <v>0</v>
      </c>
      <c r="E627" s="9">
        <f>COUNTIFS(各大指数成分股!P:P,B627)</f>
        <v>1</v>
      </c>
      <c r="G627" s="9">
        <f t="shared" si="28"/>
        <v>1</v>
      </c>
      <c r="H627" s="35">
        <f>SUMIFS(成交额!$C:$C,成交额!$B:$B,$B627)</f>
        <v>0</v>
      </c>
      <c r="I627" s="9">
        <f>SUMIFS(成交额!L:L,成交额!I:I,B627)</f>
        <v>0</v>
      </c>
      <c r="K627" s="36" t="e">
        <f ca="1" t="array" ref="K627">_xlfn.STOCKHISTORY(B627,TODAY()-$K$1,TODAY()-$K$1,0,0,1)</f>
        <v>#NAME?</v>
      </c>
      <c r="L627" s="37" t="e">
        <f ca="1" t="shared" si="27"/>
        <v>#NAME?</v>
      </c>
    </row>
    <row r="628" hidden="1" customHeight="1" spans="1:12">
      <c r="A628" s="9">
        <f t="shared" si="29"/>
        <v>627</v>
      </c>
      <c r="B628" s="9" t="s">
        <v>643</v>
      </c>
      <c r="D628" s="9">
        <v>0</v>
      </c>
      <c r="E628" s="9">
        <f>COUNTIFS(各大指数成分股!P:P,B628)</f>
        <v>1</v>
      </c>
      <c r="G628" s="9">
        <f t="shared" si="28"/>
        <v>1</v>
      </c>
      <c r="H628" s="35">
        <f>SUMIFS(成交额!$C:$C,成交额!$B:$B,$B628)</f>
        <v>0</v>
      </c>
      <c r="I628" s="9">
        <f>SUMIFS(成交额!L:L,成交额!I:I,B628)</f>
        <v>0</v>
      </c>
      <c r="K628" s="36" t="e">
        <f ca="1" t="array" ref="K628">_xlfn.STOCKHISTORY(B628,TODAY()-$K$1,TODAY()-$K$1,0,0,1)</f>
        <v>#NAME?</v>
      </c>
      <c r="L628" s="37" t="e">
        <f ca="1" t="shared" si="27"/>
        <v>#NAME?</v>
      </c>
    </row>
    <row r="629" hidden="1" customHeight="1" spans="1:12">
      <c r="A629" s="9">
        <f t="shared" si="29"/>
        <v>628</v>
      </c>
      <c r="B629" s="9" t="s">
        <v>644</v>
      </c>
      <c r="D629" s="9">
        <v>0</v>
      </c>
      <c r="E629" s="9">
        <f>COUNTIFS(各大指数成分股!P:P,B629)</f>
        <v>1</v>
      </c>
      <c r="G629" s="9">
        <f t="shared" si="28"/>
        <v>1</v>
      </c>
      <c r="H629" s="35">
        <f>SUMIFS(成交额!$C:$C,成交额!$B:$B,$B629)</f>
        <v>0</v>
      </c>
      <c r="I629" s="9">
        <f>SUMIFS(成交额!L:L,成交额!I:I,B629)</f>
        <v>0</v>
      </c>
      <c r="K629" s="36" t="e">
        <f ca="1" t="array" ref="K629">_xlfn.STOCKHISTORY(B629,TODAY()-$K$1,TODAY()-$K$1,0,0,1)</f>
        <v>#NAME?</v>
      </c>
      <c r="L629" s="37" t="e">
        <f ca="1" t="shared" si="27"/>
        <v>#NAME?</v>
      </c>
    </row>
    <row r="630" hidden="1" customHeight="1" spans="1:12">
      <c r="A630" s="9">
        <f t="shared" si="29"/>
        <v>629</v>
      </c>
      <c r="B630" s="9" t="s">
        <v>645</v>
      </c>
      <c r="D630" s="9">
        <v>0</v>
      </c>
      <c r="E630" s="9">
        <f>COUNTIFS(各大指数成分股!P:P,B630)</f>
        <v>0</v>
      </c>
      <c r="F630" s="9">
        <v>1</v>
      </c>
      <c r="G630" s="9">
        <f t="shared" si="28"/>
        <v>1</v>
      </c>
      <c r="H630" s="35">
        <f>SUMIFS(成交额!$C:$C,成交额!$B:$B,$B630)</f>
        <v>0</v>
      </c>
      <c r="I630" s="9">
        <f>SUMIFS(成交额!L:L,成交额!I:I,B630)</f>
        <v>0</v>
      </c>
      <c r="K630" s="36" t="e">
        <f ca="1" t="array" ref="K630">_xlfn.STOCKHISTORY(B630,TODAY()-$K$1,TODAY()-$K$1,0,0,1)</f>
        <v>#NAME?</v>
      </c>
      <c r="L630" s="37" t="e">
        <f ca="1" t="shared" si="27"/>
        <v>#NAME?</v>
      </c>
    </row>
    <row r="631" hidden="1" customHeight="1" spans="1:12">
      <c r="A631" s="9">
        <f t="shared" si="29"/>
        <v>630</v>
      </c>
      <c r="B631" s="9" t="s">
        <v>646</v>
      </c>
      <c r="D631" s="9">
        <v>0</v>
      </c>
      <c r="E631" s="9">
        <f>COUNTIFS(各大指数成分股!P:P,B631)</f>
        <v>1</v>
      </c>
      <c r="G631" s="9">
        <f t="shared" si="28"/>
        <v>1</v>
      </c>
      <c r="H631" s="35">
        <f>SUMIFS(成交额!$C:$C,成交额!$B:$B,$B631)</f>
        <v>0</v>
      </c>
      <c r="I631" s="9">
        <f>SUMIFS(成交额!L:L,成交额!I:I,B631)</f>
        <v>0</v>
      </c>
      <c r="K631" s="36" t="e">
        <f ca="1" t="array" ref="K631">_xlfn.STOCKHISTORY(B631,TODAY()-$K$1,TODAY()-$K$1,0,0,1)</f>
        <v>#NAME?</v>
      </c>
      <c r="L631" s="37" t="e">
        <f ca="1" t="shared" si="27"/>
        <v>#NAME?</v>
      </c>
    </row>
    <row r="632" hidden="1" customHeight="1" spans="1:12">
      <c r="A632" s="9">
        <f t="shared" si="29"/>
        <v>631</v>
      </c>
      <c r="B632" s="9" t="s">
        <v>647</v>
      </c>
      <c r="D632" s="9">
        <v>0</v>
      </c>
      <c r="E632" s="9">
        <f>COUNTIFS(各大指数成分股!P:P,B632)</f>
        <v>1</v>
      </c>
      <c r="G632" s="9">
        <f t="shared" si="28"/>
        <v>1</v>
      </c>
      <c r="H632" s="35">
        <f>SUMIFS(成交额!$C:$C,成交额!$B:$B,$B632)</f>
        <v>0</v>
      </c>
      <c r="I632" s="9">
        <f>SUMIFS(成交额!L:L,成交额!I:I,B632)</f>
        <v>0</v>
      </c>
      <c r="K632" s="36" t="e">
        <f ca="1" t="array" ref="K632">_xlfn.STOCKHISTORY(B632,TODAY()-$K$1,TODAY()-$K$1,0,0,1)</f>
        <v>#NAME?</v>
      </c>
      <c r="L632" s="37" t="e">
        <f ca="1" t="shared" si="27"/>
        <v>#NAME?</v>
      </c>
    </row>
    <row r="633" hidden="1" customHeight="1" spans="1:12">
      <c r="A633" s="9">
        <f t="shared" si="29"/>
        <v>632</v>
      </c>
      <c r="B633" s="9" t="s">
        <v>648</v>
      </c>
      <c r="D633" s="9">
        <v>0</v>
      </c>
      <c r="E633" s="9">
        <f>COUNTIFS(各大指数成分股!P:P,B633)</f>
        <v>1</v>
      </c>
      <c r="G633" s="9">
        <f t="shared" si="28"/>
        <v>1</v>
      </c>
      <c r="H633" s="35">
        <f>SUMIFS(成交额!$C:$C,成交额!$B:$B,$B633)</f>
        <v>0</v>
      </c>
      <c r="I633" s="9">
        <f>SUMIFS(成交额!L:L,成交额!I:I,B633)</f>
        <v>0</v>
      </c>
      <c r="K633" s="36" t="e">
        <f ca="1" t="array" ref="K633">_xlfn.STOCKHISTORY(B633,TODAY()-$K$1,TODAY()-$K$1,0,0,1)</f>
        <v>#NAME?</v>
      </c>
      <c r="L633" s="37" t="e">
        <f ca="1" t="shared" si="27"/>
        <v>#NAME?</v>
      </c>
    </row>
    <row r="634" hidden="1" customHeight="1" spans="1:12">
      <c r="A634" s="9">
        <f t="shared" si="29"/>
        <v>633</v>
      </c>
      <c r="B634" s="9" t="s">
        <v>649</v>
      </c>
      <c r="D634" s="9">
        <v>0</v>
      </c>
      <c r="E634" s="9">
        <f>COUNTIFS(各大指数成分股!P:P,B634)</f>
        <v>1</v>
      </c>
      <c r="G634" s="9">
        <f t="shared" si="28"/>
        <v>1</v>
      </c>
      <c r="H634" s="35">
        <f>SUMIFS(成交额!$C:$C,成交额!$B:$B,$B634)</f>
        <v>0</v>
      </c>
      <c r="I634" s="9">
        <f>SUMIFS(成交额!L:L,成交额!I:I,B634)</f>
        <v>0</v>
      </c>
      <c r="K634" s="36" t="e">
        <f ca="1" t="array" ref="K634">_xlfn.STOCKHISTORY(B634,TODAY()-$K$1,TODAY()-$K$1,0,0,1)</f>
        <v>#NAME?</v>
      </c>
      <c r="L634" s="37" t="e">
        <f ca="1" t="shared" si="27"/>
        <v>#NAME?</v>
      </c>
    </row>
    <row r="635" hidden="1" customHeight="1" spans="1:12">
      <c r="A635" s="9">
        <f t="shared" si="29"/>
        <v>634</v>
      </c>
      <c r="B635" s="9" t="s">
        <v>650</v>
      </c>
      <c r="D635" s="9">
        <v>0</v>
      </c>
      <c r="E635" s="9">
        <f>COUNTIFS(各大指数成分股!P:P,B635)</f>
        <v>1</v>
      </c>
      <c r="G635" s="9">
        <f t="shared" si="28"/>
        <v>1</v>
      </c>
      <c r="H635" s="35">
        <f>SUMIFS(成交额!$C:$C,成交额!$B:$B,$B635)</f>
        <v>0</v>
      </c>
      <c r="I635" s="9">
        <f>SUMIFS(成交额!L:L,成交额!I:I,B635)</f>
        <v>0</v>
      </c>
      <c r="K635" s="36" t="e">
        <f ca="1" t="array" ref="K635">_xlfn.STOCKHISTORY(B635,TODAY()-$K$1,TODAY()-$K$1,0,0,1)</f>
        <v>#NAME?</v>
      </c>
      <c r="L635" s="37" t="e">
        <f ca="1" t="shared" si="27"/>
        <v>#NAME?</v>
      </c>
    </row>
    <row r="636" hidden="1" customHeight="1" spans="1:12">
      <c r="A636" s="9">
        <f t="shared" si="29"/>
        <v>635</v>
      </c>
      <c r="B636" s="9" t="s">
        <v>651</v>
      </c>
      <c r="D636" s="9">
        <v>0</v>
      </c>
      <c r="E636" s="9">
        <f>COUNTIFS(各大指数成分股!P:P,B636)</f>
        <v>1</v>
      </c>
      <c r="G636" s="9">
        <f t="shared" si="28"/>
        <v>1</v>
      </c>
      <c r="H636" s="35">
        <f>SUMIFS(成交额!$C:$C,成交额!$B:$B,$B636)</f>
        <v>0</v>
      </c>
      <c r="I636" s="9">
        <f>SUMIFS(成交额!L:L,成交额!I:I,B636)</f>
        <v>0</v>
      </c>
      <c r="K636" s="36" t="e">
        <f ca="1" t="array" ref="K636">_xlfn.STOCKHISTORY(B636,TODAY()-$K$1,TODAY()-$K$1,0,0,1)</f>
        <v>#NAME?</v>
      </c>
      <c r="L636" s="37" t="e">
        <f ca="1" t="shared" si="27"/>
        <v>#NAME?</v>
      </c>
    </row>
    <row r="637" hidden="1" customHeight="1" spans="1:12">
      <c r="A637" s="9">
        <f t="shared" si="29"/>
        <v>636</v>
      </c>
      <c r="B637" s="9" t="s">
        <v>652</v>
      </c>
      <c r="D637" s="9">
        <v>0</v>
      </c>
      <c r="E637" s="9">
        <f>COUNTIFS(各大指数成分股!P:P,B637)</f>
        <v>1</v>
      </c>
      <c r="G637" s="9">
        <f t="shared" si="28"/>
        <v>1</v>
      </c>
      <c r="H637" s="35">
        <f>SUMIFS(成交额!$C:$C,成交额!$B:$B,$B637)</f>
        <v>0</v>
      </c>
      <c r="I637" s="9">
        <f>SUMIFS(成交额!L:L,成交额!I:I,B637)</f>
        <v>0</v>
      </c>
      <c r="K637" s="36" t="e">
        <f ca="1" t="array" ref="K637">_xlfn.STOCKHISTORY(B637,TODAY()-$K$1,TODAY()-$K$1,0,0,1)</f>
        <v>#NAME?</v>
      </c>
      <c r="L637" s="37" t="e">
        <f ca="1" t="shared" si="27"/>
        <v>#NAME?</v>
      </c>
    </row>
    <row r="638" hidden="1" customHeight="1" spans="1:12">
      <c r="A638" s="9">
        <f t="shared" si="29"/>
        <v>637</v>
      </c>
      <c r="B638" s="9" t="s">
        <v>653</v>
      </c>
      <c r="D638" s="9">
        <v>0</v>
      </c>
      <c r="E638" s="9">
        <f>COUNTIFS(各大指数成分股!P:P,B638)</f>
        <v>1</v>
      </c>
      <c r="G638" s="9">
        <f t="shared" si="28"/>
        <v>1</v>
      </c>
      <c r="H638" s="35">
        <f>SUMIFS(成交额!$C:$C,成交额!$B:$B,$B638)</f>
        <v>0</v>
      </c>
      <c r="I638" s="9">
        <f>SUMIFS(成交额!L:L,成交额!I:I,B638)</f>
        <v>0</v>
      </c>
      <c r="K638" s="36" t="e">
        <f ca="1" t="array" ref="K638">_xlfn.STOCKHISTORY(B638,TODAY()-$K$1,TODAY()-$K$1,0,0,1)</f>
        <v>#NAME?</v>
      </c>
      <c r="L638" s="37" t="e">
        <f ca="1" t="shared" si="27"/>
        <v>#NAME?</v>
      </c>
    </row>
    <row r="639" hidden="1" customHeight="1" spans="1:12">
      <c r="A639" s="9">
        <f t="shared" si="29"/>
        <v>638</v>
      </c>
      <c r="B639" s="9" t="s">
        <v>654</v>
      </c>
      <c r="D639" s="9">
        <v>0</v>
      </c>
      <c r="E639" s="9">
        <f>COUNTIFS(各大指数成分股!P:P,B639)</f>
        <v>1</v>
      </c>
      <c r="G639" s="9">
        <f t="shared" si="28"/>
        <v>1</v>
      </c>
      <c r="H639" s="35">
        <f>SUMIFS(成交额!$C:$C,成交额!$B:$B,$B639)</f>
        <v>0</v>
      </c>
      <c r="I639" s="9">
        <f>SUMIFS(成交额!L:L,成交额!I:I,B639)</f>
        <v>0</v>
      </c>
      <c r="K639" s="36" t="e">
        <f ca="1" t="array" ref="K639">_xlfn.STOCKHISTORY(B639,TODAY()-$K$1,TODAY()-$K$1,0,0,1)</f>
        <v>#NAME?</v>
      </c>
      <c r="L639" s="37" t="e">
        <f ca="1" t="shared" si="27"/>
        <v>#NAME?</v>
      </c>
    </row>
    <row r="640" hidden="1" customHeight="1" spans="1:12">
      <c r="A640" s="9">
        <f t="shared" si="29"/>
        <v>639</v>
      </c>
      <c r="B640" s="9" t="s">
        <v>655</v>
      </c>
      <c r="D640" s="9">
        <v>0</v>
      </c>
      <c r="E640" s="9">
        <f>COUNTIFS(各大指数成分股!P:P,B640)</f>
        <v>1</v>
      </c>
      <c r="G640" s="9">
        <f t="shared" si="28"/>
        <v>1</v>
      </c>
      <c r="H640" s="35">
        <f>SUMIFS(成交额!$C:$C,成交额!$B:$B,$B640)</f>
        <v>0</v>
      </c>
      <c r="I640" s="9">
        <f>SUMIFS(成交额!L:L,成交额!I:I,B640)</f>
        <v>0</v>
      </c>
      <c r="K640" s="36" t="e">
        <f ca="1" t="array" ref="K640">_xlfn.STOCKHISTORY(B640,TODAY()-$K$1,TODAY()-$K$1,0,0,1)</f>
        <v>#NAME?</v>
      </c>
      <c r="L640" s="37" t="e">
        <f ca="1" t="shared" si="27"/>
        <v>#NAME?</v>
      </c>
    </row>
    <row r="641" hidden="1" customHeight="1" spans="1:12">
      <c r="A641" s="9">
        <f t="shared" si="29"/>
        <v>640</v>
      </c>
      <c r="B641" s="9" t="s">
        <v>656</v>
      </c>
      <c r="D641" s="9">
        <v>0</v>
      </c>
      <c r="E641" s="9">
        <f>COUNTIFS(各大指数成分股!P:P,B641)</f>
        <v>1</v>
      </c>
      <c r="G641" s="9">
        <f t="shared" si="28"/>
        <v>1</v>
      </c>
      <c r="H641" s="35">
        <f>SUMIFS(成交额!$C:$C,成交额!$B:$B,$B641)</f>
        <v>0</v>
      </c>
      <c r="I641" s="9">
        <f>SUMIFS(成交额!L:L,成交额!I:I,B641)</f>
        <v>0</v>
      </c>
      <c r="K641" s="36" t="e">
        <f ca="1" t="array" ref="K641">_xlfn.STOCKHISTORY(B641,TODAY()-$K$1,TODAY()-$K$1,0,0,1)</f>
        <v>#NAME?</v>
      </c>
      <c r="L641" s="37" t="e">
        <f ca="1" t="shared" ref="L641:L704" si="30">K641/J641-1</f>
        <v>#NAME?</v>
      </c>
    </row>
    <row r="642" hidden="1" customHeight="1" spans="1:12">
      <c r="A642" s="9">
        <f t="shared" si="29"/>
        <v>641</v>
      </c>
      <c r="B642" s="9" t="s">
        <v>657</v>
      </c>
      <c r="D642" s="9">
        <v>0</v>
      </c>
      <c r="E642" s="9">
        <f>COUNTIFS(各大指数成分股!P:P,B642)</f>
        <v>1</v>
      </c>
      <c r="G642" s="9">
        <f t="shared" ref="G642:G705" si="31">COUNTIFS(B:B,B642)</f>
        <v>1</v>
      </c>
      <c r="H642" s="35">
        <f>SUMIFS(成交额!$C:$C,成交额!$B:$B,$B642)</f>
        <v>0</v>
      </c>
      <c r="I642" s="9">
        <f>SUMIFS(成交额!L:L,成交额!I:I,B642)</f>
        <v>0</v>
      </c>
      <c r="K642" s="36" t="e">
        <f ca="1" t="array" ref="K642">_xlfn.STOCKHISTORY(B642,TODAY()-$K$1,TODAY()-$K$1,0,0,1)</f>
        <v>#NAME?</v>
      </c>
      <c r="L642" s="37" t="e">
        <f ca="1" t="shared" si="30"/>
        <v>#NAME?</v>
      </c>
    </row>
    <row r="643" hidden="1" customHeight="1" spans="1:12">
      <c r="A643" s="9">
        <f t="shared" si="29"/>
        <v>642</v>
      </c>
      <c r="B643" s="9" t="s">
        <v>658</v>
      </c>
      <c r="D643" s="9">
        <v>0</v>
      </c>
      <c r="E643" s="9">
        <f>COUNTIFS(各大指数成分股!P:P,B643)</f>
        <v>1</v>
      </c>
      <c r="G643" s="9">
        <f t="shared" si="31"/>
        <v>1</v>
      </c>
      <c r="H643" s="35">
        <f>SUMIFS(成交额!$C:$C,成交额!$B:$B,$B643)</f>
        <v>0</v>
      </c>
      <c r="I643" s="9">
        <f>SUMIFS(成交额!L:L,成交额!I:I,B643)</f>
        <v>0</v>
      </c>
      <c r="K643" s="36" t="e">
        <f ca="1" t="array" ref="K643">_xlfn.STOCKHISTORY(B643,TODAY()-$K$1,TODAY()-$K$1,0,0,1)</f>
        <v>#NAME?</v>
      </c>
      <c r="L643" s="37" t="e">
        <f ca="1" t="shared" si="30"/>
        <v>#NAME?</v>
      </c>
    </row>
    <row r="644" hidden="1" customHeight="1" spans="1:12">
      <c r="A644" s="9">
        <f t="shared" ref="A644:A707" si="32">1+A643</f>
        <v>643</v>
      </c>
      <c r="B644" s="9" t="s">
        <v>659</v>
      </c>
      <c r="D644" s="9">
        <v>0</v>
      </c>
      <c r="E644" s="9">
        <f>COUNTIFS(各大指数成分股!P:P,B644)</f>
        <v>1</v>
      </c>
      <c r="G644" s="9">
        <f t="shared" si="31"/>
        <v>1</v>
      </c>
      <c r="H644" s="35">
        <f>SUMIFS(成交额!$C:$C,成交额!$B:$B,$B644)</f>
        <v>0</v>
      </c>
      <c r="I644" s="9">
        <f>SUMIFS(成交额!L:L,成交额!I:I,B644)</f>
        <v>0</v>
      </c>
      <c r="K644" s="36" t="e">
        <f ca="1" t="array" ref="K644">_xlfn.STOCKHISTORY(B644,TODAY()-$K$1,TODAY()-$K$1,0,0,1)</f>
        <v>#NAME?</v>
      </c>
      <c r="L644" s="37" t="e">
        <f ca="1" t="shared" si="30"/>
        <v>#NAME?</v>
      </c>
    </row>
    <row r="645" hidden="1" customHeight="1" spans="1:12">
      <c r="A645" s="9">
        <f t="shared" si="32"/>
        <v>644</v>
      </c>
      <c r="B645" s="9" t="s">
        <v>660</v>
      </c>
      <c r="D645" s="9">
        <v>0</v>
      </c>
      <c r="E645" s="9">
        <f>COUNTIFS(各大指数成分股!P:P,B645)</f>
        <v>1</v>
      </c>
      <c r="G645" s="9">
        <f t="shared" si="31"/>
        <v>1</v>
      </c>
      <c r="H645" s="35">
        <f>SUMIFS(成交额!$C:$C,成交额!$B:$B,$B645)</f>
        <v>0</v>
      </c>
      <c r="I645" s="9">
        <f>SUMIFS(成交额!L:L,成交额!I:I,B645)</f>
        <v>0</v>
      </c>
      <c r="K645" s="36" t="e">
        <f ca="1" t="array" ref="K645">_xlfn.STOCKHISTORY(B645,TODAY()-$K$1,TODAY()-$K$1,0,0,1)</f>
        <v>#NAME?</v>
      </c>
      <c r="L645" s="37" t="e">
        <f ca="1" t="shared" si="30"/>
        <v>#NAME?</v>
      </c>
    </row>
    <row r="646" hidden="1" customHeight="1" spans="1:12">
      <c r="A646" s="9">
        <f t="shared" si="32"/>
        <v>645</v>
      </c>
      <c r="B646" s="9" t="s">
        <v>661</v>
      </c>
      <c r="D646" s="9">
        <v>0</v>
      </c>
      <c r="E646" s="9">
        <f>COUNTIFS(各大指数成分股!P:P,B646)</f>
        <v>1</v>
      </c>
      <c r="G646" s="9">
        <f t="shared" si="31"/>
        <v>1</v>
      </c>
      <c r="H646" s="35">
        <f>SUMIFS(成交额!$C:$C,成交额!$B:$B,$B646)</f>
        <v>0</v>
      </c>
      <c r="I646" s="9">
        <f>SUMIFS(成交额!L:L,成交额!I:I,B646)</f>
        <v>0</v>
      </c>
      <c r="K646" s="36" t="e">
        <f ca="1" t="array" ref="K646">_xlfn.STOCKHISTORY(B646,TODAY()-$K$1,TODAY()-$K$1,0,0,1)</f>
        <v>#NAME?</v>
      </c>
      <c r="L646" s="37" t="e">
        <f ca="1" t="shared" si="30"/>
        <v>#NAME?</v>
      </c>
    </row>
    <row r="647" hidden="1" customHeight="1" spans="1:12">
      <c r="A647" s="9">
        <f t="shared" si="32"/>
        <v>646</v>
      </c>
      <c r="B647" s="9" t="s">
        <v>662</v>
      </c>
      <c r="D647" s="9">
        <v>0</v>
      </c>
      <c r="E647" s="9">
        <f>COUNTIFS(各大指数成分股!P:P,B647)</f>
        <v>1</v>
      </c>
      <c r="G647" s="9">
        <f t="shared" si="31"/>
        <v>1</v>
      </c>
      <c r="H647" s="35">
        <f>SUMIFS(成交额!$C:$C,成交额!$B:$B,$B647)</f>
        <v>0</v>
      </c>
      <c r="I647" s="9">
        <f>SUMIFS(成交额!L:L,成交额!I:I,B647)</f>
        <v>0</v>
      </c>
      <c r="K647" s="36" t="e">
        <f ca="1" t="array" ref="K647">_xlfn.STOCKHISTORY(B647,TODAY()-$K$1,TODAY()-$K$1,0,0,1)</f>
        <v>#NAME?</v>
      </c>
      <c r="L647" s="37" t="e">
        <f ca="1" t="shared" si="30"/>
        <v>#NAME?</v>
      </c>
    </row>
    <row r="648" hidden="1" customHeight="1" spans="1:12">
      <c r="A648" s="9">
        <f t="shared" si="32"/>
        <v>647</v>
      </c>
      <c r="B648" s="9" t="s">
        <v>663</v>
      </c>
      <c r="D648" s="9">
        <v>0</v>
      </c>
      <c r="E648" s="9">
        <f>COUNTIFS(各大指数成分股!P:P,B648)</f>
        <v>1</v>
      </c>
      <c r="G648" s="9">
        <f t="shared" si="31"/>
        <v>1</v>
      </c>
      <c r="H648" s="35">
        <f>SUMIFS(成交额!$C:$C,成交额!$B:$B,$B648)</f>
        <v>0</v>
      </c>
      <c r="I648" s="9">
        <f>SUMIFS(成交额!L:L,成交额!I:I,B648)</f>
        <v>0</v>
      </c>
      <c r="K648" s="36" t="e">
        <f ca="1" t="array" ref="K648">_xlfn.STOCKHISTORY(B648,TODAY()-$K$1,TODAY()-$K$1,0,0,1)</f>
        <v>#NAME?</v>
      </c>
      <c r="L648" s="37" t="e">
        <f ca="1" t="shared" si="30"/>
        <v>#NAME?</v>
      </c>
    </row>
    <row r="649" hidden="1" customHeight="1" spans="1:12">
      <c r="A649" s="9">
        <f t="shared" si="32"/>
        <v>648</v>
      </c>
      <c r="B649" s="9" t="s">
        <v>664</v>
      </c>
      <c r="D649" s="9">
        <v>0</v>
      </c>
      <c r="E649" s="9">
        <f>COUNTIFS(各大指数成分股!P:P,B649)</f>
        <v>1</v>
      </c>
      <c r="G649" s="9">
        <f t="shared" si="31"/>
        <v>1</v>
      </c>
      <c r="H649" s="35">
        <f>SUMIFS(成交额!$C:$C,成交额!$B:$B,$B649)</f>
        <v>0</v>
      </c>
      <c r="I649" s="9">
        <f>SUMIFS(成交额!L:L,成交额!I:I,B649)</f>
        <v>0</v>
      </c>
      <c r="K649" s="36" t="e">
        <f ca="1" t="array" ref="K649">_xlfn.STOCKHISTORY(B649,TODAY()-$K$1,TODAY()-$K$1,0,0,1)</f>
        <v>#NAME?</v>
      </c>
      <c r="L649" s="37" t="e">
        <f ca="1" t="shared" si="30"/>
        <v>#NAME?</v>
      </c>
    </row>
    <row r="650" hidden="1" customHeight="1" spans="1:12">
      <c r="A650" s="9">
        <f t="shared" si="32"/>
        <v>649</v>
      </c>
      <c r="B650" s="9" t="s">
        <v>665</v>
      </c>
      <c r="D650" s="9">
        <v>0</v>
      </c>
      <c r="E650" s="9">
        <f>COUNTIFS(各大指数成分股!P:P,B650)</f>
        <v>1</v>
      </c>
      <c r="G650" s="9">
        <f t="shared" si="31"/>
        <v>1</v>
      </c>
      <c r="H650" s="35">
        <f>SUMIFS(成交额!$C:$C,成交额!$B:$B,$B650)</f>
        <v>0</v>
      </c>
      <c r="I650" s="9">
        <f>SUMIFS(成交额!L:L,成交额!I:I,B650)</f>
        <v>0</v>
      </c>
      <c r="K650" s="36" t="e">
        <f ca="1" t="array" ref="K650">_xlfn.STOCKHISTORY(B650,TODAY()-$K$1,TODAY()-$K$1,0,0,1)</f>
        <v>#NAME?</v>
      </c>
      <c r="L650" s="37" t="e">
        <f ca="1" t="shared" si="30"/>
        <v>#NAME?</v>
      </c>
    </row>
    <row r="651" hidden="1" customHeight="1" spans="1:12">
      <c r="A651" s="9">
        <f t="shared" si="32"/>
        <v>650</v>
      </c>
      <c r="B651" s="9" t="s">
        <v>666</v>
      </c>
      <c r="D651" s="9">
        <v>0</v>
      </c>
      <c r="E651" s="9">
        <f>COUNTIFS(各大指数成分股!P:P,B651)</f>
        <v>1</v>
      </c>
      <c r="G651" s="9">
        <f t="shared" si="31"/>
        <v>1</v>
      </c>
      <c r="H651" s="35">
        <f>SUMIFS(成交额!$C:$C,成交额!$B:$B,$B651)</f>
        <v>0</v>
      </c>
      <c r="I651" s="9">
        <f>SUMIFS(成交额!L:L,成交额!I:I,B651)</f>
        <v>0</v>
      </c>
      <c r="K651" s="36" t="e">
        <f ca="1" t="array" ref="K651">_xlfn.STOCKHISTORY(B651,TODAY()-$K$1,TODAY()-$K$1,0,0,1)</f>
        <v>#NAME?</v>
      </c>
      <c r="L651" s="37" t="e">
        <f ca="1" t="shared" si="30"/>
        <v>#NAME?</v>
      </c>
    </row>
    <row r="652" hidden="1" customHeight="1" spans="1:12">
      <c r="A652" s="9">
        <f t="shared" si="32"/>
        <v>651</v>
      </c>
      <c r="B652" s="9" t="s">
        <v>667</v>
      </c>
      <c r="D652" s="9">
        <v>0</v>
      </c>
      <c r="E652" s="9">
        <f>COUNTIFS(各大指数成分股!P:P,B652)</f>
        <v>1</v>
      </c>
      <c r="G652" s="9">
        <f t="shared" si="31"/>
        <v>1</v>
      </c>
      <c r="H652" s="35">
        <f>SUMIFS(成交额!$C:$C,成交额!$B:$B,$B652)</f>
        <v>0</v>
      </c>
      <c r="I652" s="9">
        <f>SUMIFS(成交额!L:L,成交额!I:I,B652)</f>
        <v>0</v>
      </c>
      <c r="K652" s="36" t="e">
        <f ca="1" t="array" ref="K652">_xlfn.STOCKHISTORY(B652,TODAY()-$K$1,TODAY()-$K$1,0,0,1)</f>
        <v>#NAME?</v>
      </c>
      <c r="L652" s="37" t="e">
        <f ca="1" t="shared" si="30"/>
        <v>#NAME?</v>
      </c>
    </row>
    <row r="653" hidden="1" customHeight="1" spans="1:12">
      <c r="A653" s="9">
        <f t="shared" si="32"/>
        <v>652</v>
      </c>
      <c r="B653" s="9" t="s">
        <v>668</v>
      </c>
      <c r="D653" s="9">
        <v>0</v>
      </c>
      <c r="E653" s="9">
        <f>COUNTIFS(各大指数成分股!P:P,B653)</f>
        <v>1</v>
      </c>
      <c r="G653" s="9">
        <f t="shared" si="31"/>
        <v>1</v>
      </c>
      <c r="H653" s="35">
        <f>SUMIFS(成交额!$C:$C,成交额!$B:$B,$B653)</f>
        <v>0</v>
      </c>
      <c r="I653" s="9">
        <f>SUMIFS(成交额!L:L,成交额!I:I,B653)</f>
        <v>0</v>
      </c>
      <c r="K653" s="36" t="e">
        <f ca="1" t="array" ref="K653">_xlfn.STOCKHISTORY(B653,TODAY()-$K$1,TODAY()-$K$1,0,0,1)</f>
        <v>#NAME?</v>
      </c>
      <c r="L653" s="37" t="e">
        <f ca="1" t="shared" si="30"/>
        <v>#NAME?</v>
      </c>
    </row>
    <row r="654" hidden="1" customHeight="1" spans="1:12">
      <c r="A654" s="9">
        <f t="shared" si="32"/>
        <v>653</v>
      </c>
      <c r="B654" s="9" t="s">
        <v>669</v>
      </c>
      <c r="D654" s="9">
        <v>0</v>
      </c>
      <c r="E654" s="9">
        <f>COUNTIFS(各大指数成分股!P:P,B654)</f>
        <v>1</v>
      </c>
      <c r="G654" s="9">
        <f t="shared" si="31"/>
        <v>1</v>
      </c>
      <c r="H654" s="35">
        <f>SUMIFS(成交额!$C:$C,成交额!$B:$B,$B654)</f>
        <v>0</v>
      </c>
      <c r="I654" s="9">
        <f>SUMIFS(成交额!L:L,成交额!I:I,B654)</f>
        <v>0</v>
      </c>
      <c r="K654" s="36" t="e">
        <f ca="1" t="array" ref="K654">_xlfn.STOCKHISTORY(B654,TODAY()-$K$1,TODAY()-$K$1,0,0,1)</f>
        <v>#NAME?</v>
      </c>
      <c r="L654" s="37" t="e">
        <f ca="1" t="shared" si="30"/>
        <v>#NAME?</v>
      </c>
    </row>
    <row r="655" hidden="1" customHeight="1" spans="1:12">
      <c r="A655" s="9">
        <f t="shared" si="32"/>
        <v>654</v>
      </c>
      <c r="B655" s="9" t="s">
        <v>670</v>
      </c>
      <c r="D655" s="9">
        <v>0</v>
      </c>
      <c r="E655" s="9">
        <f>COUNTIFS(各大指数成分股!P:P,B655)</f>
        <v>1</v>
      </c>
      <c r="G655" s="9">
        <f t="shared" si="31"/>
        <v>1</v>
      </c>
      <c r="H655" s="35">
        <f>SUMIFS(成交额!$C:$C,成交额!$B:$B,$B655)</f>
        <v>0</v>
      </c>
      <c r="I655" s="9">
        <f>SUMIFS(成交额!L:L,成交额!I:I,B655)</f>
        <v>0</v>
      </c>
      <c r="K655" s="36" t="e">
        <f ca="1" t="array" ref="K655">_xlfn.STOCKHISTORY(B655,TODAY()-$K$1,TODAY()-$K$1,0,0,1)</f>
        <v>#NAME?</v>
      </c>
      <c r="L655" s="37" t="e">
        <f ca="1" t="shared" si="30"/>
        <v>#NAME?</v>
      </c>
    </row>
    <row r="656" hidden="1" customHeight="1" spans="1:12">
      <c r="A656" s="9">
        <f t="shared" si="32"/>
        <v>655</v>
      </c>
      <c r="B656" s="9" t="s">
        <v>671</v>
      </c>
      <c r="D656" s="9">
        <v>0</v>
      </c>
      <c r="E656" s="9">
        <f>COUNTIFS(各大指数成分股!P:P,B656)</f>
        <v>1</v>
      </c>
      <c r="G656" s="9">
        <f t="shared" si="31"/>
        <v>1</v>
      </c>
      <c r="H656" s="35">
        <f>SUMIFS(成交额!$C:$C,成交额!$B:$B,$B656)</f>
        <v>0</v>
      </c>
      <c r="I656" s="9">
        <f>SUMIFS(成交额!L:L,成交额!I:I,B656)</f>
        <v>0</v>
      </c>
      <c r="K656" s="36" t="e">
        <f ca="1" t="array" ref="K656">_xlfn.STOCKHISTORY(B656,TODAY()-$K$1,TODAY()-$K$1,0,0,1)</f>
        <v>#NAME?</v>
      </c>
      <c r="L656" s="37" t="e">
        <f ca="1" t="shared" si="30"/>
        <v>#NAME?</v>
      </c>
    </row>
    <row r="657" hidden="1" customHeight="1" spans="1:12">
      <c r="A657" s="9">
        <f t="shared" si="32"/>
        <v>656</v>
      </c>
      <c r="B657" s="9" t="s">
        <v>672</v>
      </c>
      <c r="D657" s="9">
        <v>0</v>
      </c>
      <c r="E657" s="9">
        <f>COUNTIFS(各大指数成分股!P:P,B657)</f>
        <v>1</v>
      </c>
      <c r="G657" s="9">
        <f t="shared" si="31"/>
        <v>1</v>
      </c>
      <c r="H657" s="35">
        <f>SUMIFS(成交额!$C:$C,成交额!$B:$B,$B657)</f>
        <v>0</v>
      </c>
      <c r="I657" s="9">
        <f>SUMIFS(成交额!L:L,成交额!I:I,B657)</f>
        <v>0</v>
      </c>
      <c r="K657" s="36" t="e">
        <f ca="1" t="array" ref="K657">_xlfn.STOCKHISTORY(B657,TODAY()-$K$1,TODAY()-$K$1,0,0,1)</f>
        <v>#NAME?</v>
      </c>
      <c r="L657" s="37" t="e">
        <f ca="1" t="shared" si="30"/>
        <v>#NAME?</v>
      </c>
    </row>
    <row r="658" hidden="1" customHeight="1" spans="1:12">
      <c r="A658" s="9">
        <f t="shared" si="32"/>
        <v>657</v>
      </c>
      <c r="B658" s="9" t="s">
        <v>673</v>
      </c>
      <c r="D658" s="9">
        <v>0</v>
      </c>
      <c r="E658" s="9">
        <f>COUNTIFS(各大指数成分股!P:P,B658)</f>
        <v>1</v>
      </c>
      <c r="G658" s="9">
        <f t="shared" si="31"/>
        <v>1</v>
      </c>
      <c r="H658" s="35">
        <f>SUMIFS(成交额!$C:$C,成交额!$B:$B,$B658)</f>
        <v>0</v>
      </c>
      <c r="I658" s="9">
        <f>SUMIFS(成交额!L:L,成交额!I:I,B658)</f>
        <v>0</v>
      </c>
      <c r="K658" s="36" t="e">
        <f ca="1" t="array" ref="K658">_xlfn.STOCKHISTORY(B658,TODAY()-$K$1,TODAY()-$K$1,0,0,1)</f>
        <v>#NAME?</v>
      </c>
      <c r="L658" s="37" t="e">
        <f ca="1" t="shared" si="30"/>
        <v>#NAME?</v>
      </c>
    </row>
    <row r="659" hidden="1" customHeight="1" spans="1:12">
      <c r="A659" s="9">
        <f t="shared" si="32"/>
        <v>658</v>
      </c>
      <c r="B659" s="9" t="s">
        <v>674</v>
      </c>
      <c r="D659" s="9">
        <v>0</v>
      </c>
      <c r="E659" s="9">
        <f>COUNTIFS(各大指数成分股!P:P,B659)</f>
        <v>1</v>
      </c>
      <c r="G659" s="9">
        <f t="shared" si="31"/>
        <v>1</v>
      </c>
      <c r="H659" s="35">
        <f>SUMIFS(成交额!$C:$C,成交额!$B:$B,$B659)</f>
        <v>0</v>
      </c>
      <c r="I659" s="9">
        <f>SUMIFS(成交额!L:L,成交额!I:I,B659)</f>
        <v>0</v>
      </c>
      <c r="K659" s="36" t="e">
        <f ca="1" t="array" ref="K659">_xlfn.STOCKHISTORY(B659,TODAY()-$K$1,TODAY()-$K$1,0,0,1)</f>
        <v>#NAME?</v>
      </c>
      <c r="L659" s="37" t="e">
        <f ca="1" t="shared" si="30"/>
        <v>#NAME?</v>
      </c>
    </row>
    <row r="660" hidden="1" customHeight="1" spans="1:12">
      <c r="A660" s="9">
        <f t="shared" si="32"/>
        <v>659</v>
      </c>
      <c r="B660" s="9" t="s">
        <v>675</v>
      </c>
      <c r="D660" s="9">
        <v>0</v>
      </c>
      <c r="E660" s="9">
        <f>COUNTIFS(各大指数成分股!P:P,B660)</f>
        <v>1</v>
      </c>
      <c r="G660" s="9">
        <f t="shared" si="31"/>
        <v>1</v>
      </c>
      <c r="H660" s="35">
        <f>SUMIFS(成交额!$C:$C,成交额!$B:$B,$B660)</f>
        <v>0</v>
      </c>
      <c r="I660" s="9">
        <f>SUMIFS(成交额!L:L,成交额!I:I,B660)</f>
        <v>0</v>
      </c>
      <c r="K660" s="36" t="e">
        <f ca="1" t="array" ref="K660">_xlfn.STOCKHISTORY(B660,TODAY()-$K$1,TODAY()-$K$1,0,0,1)</f>
        <v>#NAME?</v>
      </c>
      <c r="L660" s="37" t="e">
        <f ca="1" t="shared" si="30"/>
        <v>#NAME?</v>
      </c>
    </row>
    <row r="661" hidden="1" customHeight="1" spans="1:12">
      <c r="A661" s="9">
        <f t="shared" si="32"/>
        <v>660</v>
      </c>
      <c r="B661" s="9" t="s">
        <v>676</v>
      </c>
      <c r="D661" s="9">
        <v>0</v>
      </c>
      <c r="E661" s="9">
        <f>COUNTIFS(各大指数成分股!P:P,B661)</f>
        <v>1</v>
      </c>
      <c r="G661" s="9">
        <f t="shared" si="31"/>
        <v>1</v>
      </c>
      <c r="H661" s="35">
        <f>SUMIFS(成交额!$C:$C,成交额!$B:$B,$B661)</f>
        <v>0</v>
      </c>
      <c r="I661" s="9">
        <f>SUMIFS(成交额!L:L,成交额!I:I,B661)</f>
        <v>0</v>
      </c>
      <c r="K661" s="36" t="e">
        <f ca="1" t="array" ref="K661">_xlfn.STOCKHISTORY(B661,TODAY()-$K$1,TODAY()-$K$1,0,0,1)</f>
        <v>#NAME?</v>
      </c>
      <c r="L661" s="37" t="e">
        <f ca="1" t="shared" si="30"/>
        <v>#NAME?</v>
      </c>
    </row>
    <row r="662" hidden="1" customHeight="1" spans="1:12">
      <c r="A662" s="9">
        <f t="shared" si="32"/>
        <v>661</v>
      </c>
      <c r="B662" s="9" t="s">
        <v>677</v>
      </c>
      <c r="D662" s="9">
        <v>0</v>
      </c>
      <c r="E662" s="9">
        <f>COUNTIFS(各大指数成分股!P:P,B662)</f>
        <v>1</v>
      </c>
      <c r="G662" s="9">
        <f t="shared" si="31"/>
        <v>1</v>
      </c>
      <c r="H662" s="35">
        <f>SUMIFS(成交额!$C:$C,成交额!$B:$B,$B662)</f>
        <v>0</v>
      </c>
      <c r="I662" s="9">
        <f>SUMIFS(成交额!L:L,成交额!I:I,B662)</f>
        <v>0</v>
      </c>
      <c r="K662" s="36" t="e">
        <f ca="1" t="array" ref="K662">_xlfn.STOCKHISTORY(B662,TODAY()-$K$1,TODAY()-$K$1,0,0,1)</f>
        <v>#NAME?</v>
      </c>
      <c r="L662" s="37" t="e">
        <f ca="1" t="shared" si="30"/>
        <v>#NAME?</v>
      </c>
    </row>
    <row r="663" hidden="1" customHeight="1" spans="1:12">
      <c r="A663" s="9">
        <f t="shared" si="32"/>
        <v>662</v>
      </c>
      <c r="B663" s="9" t="s">
        <v>678</v>
      </c>
      <c r="D663" s="9">
        <v>0</v>
      </c>
      <c r="E663" s="9">
        <f>COUNTIFS(各大指数成分股!P:P,B663)</f>
        <v>0</v>
      </c>
      <c r="F663" s="9">
        <v>1</v>
      </c>
      <c r="G663" s="9">
        <f t="shared" si="31"/>
        <v>1</v>
      </c>
      <c r="H663" s="35">
        <f>SUMIFS(成交额!$C:$C,成交额!$B:$B,$B663)</f>
        <v>0</v>
      </c>
      <c r="I663" s="9">
        <f>SUMIFS(成交额!L:L,成交额!I:I,B663)</f>
        <v>0</v>
      </c>
      <c r="K663" s="36" t="e">
        <f ca="1" t="array" ref="K663">_xlfn.STOCKHISTORY(B663,TODAY()-$K$1,TODAY()-$K$1,0,0,1)</f>
        <v>#NAME?</v>
      </c>
      <c r="L663" s="37" t="e">
        <f ca="1" t="shared" si="30"/>
        <v>#NAME?</v>
      </c>
    </row>
    <row r="664" hidden="1" customHeight="1" spans="1:12">
      <c r="A664" s="9">
        <f t="shared" si="32"/>
        <v>663</v>
      </c>
      <c r="B664" s="9" t="s">
        <v>679</v>
      </c>
      <c r="D664" s="9">
        <v>0</v>
      </c>
      <c r="E664" s="9">
        <f>COUNTIFS(各大指数成分股!P:P,B664)</f>
        <v>1</v>
      </c>
      <c r="G664" s="9">
        <f t="shared" si="31"/>
        <v>1</v>
      </c>
      <c r="H664" s="35">
        <f>SUMIFS(成交额!$C:$C,成交额!$B:$B,$B664)</f>
        <v>0</v>
      </c>
      <c r="I664" s="9">
        <f>SUMIFS(成交额!L:L,成交额!I:I,B664)</f>
        <v>0</v>
      </c>
      <c r="K664" s="36" t="e">
        <f ca="1" t="array" ref="K664">_xlfn.STOCKHISTORY(B664,TODAY()-$K$1,TODAY()-$K$1,0,0,1)</f>
        <v>#NAME?</v>
      </c>
      <c r="L664" s="37" t="e">
        <f ca="1" t="shared" si="30"/>
        <v>#NAME?</v>
      </c>
    </row>
    <row r="665" hidden="1" customHeight="1" spans="1:12">
      <c r="A665" s="9">
        <f t="shared" si="32"/>
        <v>664</v>
      </c>
      <c r="B665" s="9" t="s">
        <v>680</v>
      </c>
      <c r="D665" s="9">
        <v>0</v>
      </c>
      <c r="E665" s="9">
        <f>COUNTIFS(各大指数成分股!P:P,B665)</f>
        <v>1</v>
      </c>
      <c r="G665" s="9">
        <f t="shared" si="31"/>
        <v>1</v>
      </c>
      <c r="H665" s="35">
        <f>SUMIFS(成交额!$C:$C,成交额!$B:$B,$B665)</f>
        <v>0</v>
      </c>
      <c r="I665" s="9">
        <f>SUMIFS(成交额!L:L,成交额!I:I,B665)</f>
        <v>0</v>
      </c>
      <c r="K665" s="36" t="e">
        <f ca="1" t="array" ref="K665">_xlfn.STOCKHISTORY(B665,TODAY()-$K$1,TODAY()-$K$1,0,0,1)</f>
        <v>#NAME?</v>
      </c>
      <c r="L665" s="37" t="e">
        <f ca="1" t="shared" si="30"/>
        <v>#NAME?</v>
      </c>
    </row>
    <row r="666" hidden="1" customHeight="1" spans="1:12">
      <c r="A666" s="9">
        <f t="shared" si="32"/>
        <v>665</v>
      </c>
      <c r="B666" s="9" t="s">
        <v>681</v>
      </c>
      <c r="D666" s="9">
        <v>0</v>
      </c>
      <c r="E666" s="9">
        <f>COUNTIFS(各大指数成分股!P:P,B666)</f>
        <v>1</v>
      </c>
      <c r="G666" s="9">
        <f t="shared" si="31"/>
        <v>1</v>
      </c>
      <c r="H666" s="35">
        <f>SUMIFS(成交额!$C:$C,成交额!$B:$B,$B666)</f>
        <v>0</v>
      </c>
      <c r="I666" s="9">
        <f>SUMIFS(成交额!L:L,成交额!I:I,B666)</f>
        <v>0</v>
      </c>
      <c r="K666" s="36" t="e">
        <f ca="1" t="array" ref="K666">_xlfn.STOCKHISTORY(B666,TODAY()-$K$1,TODAY()-$K$1,0,0,1)</f>
        <v>#NAME?</v>
      </c>
      <c r="L666" s="37" t="e">
        <f ca="1" t="shared" si="30"/>
        <v>#NAME?</v>
      </c>
    </row>
    <row r="667" hidden="1" customHeight="1" spans="1:12">
      <c r="A667" s="9">
        <f t="shared" si="32"/>
        <v>666</v>
      </c>
      <c r="B667" s="9" t="s">
        <v>682</v>
      </c>
      <c r="D667" s="9">
        <v>0</v>
      </c>
      <c r="E667" s="9">
        <f>COUNTIFS(各大指数成分股!P:P,B667)</f>
        <v>0</v>
      </c>
      <c r="F667" s="9">
        <v>1</v>
      </c>
      <c r="G667" s="9">
        <f t="shared" si="31"/>
        <v>1</v>
      </c>
      <c r="H667" s="35">
        <f>SUMIFS(成交额!$C:$C,成交额!$B:$B,$B667)</f>
        <v>0</v>
      </c>
      <c r="I667" s="9">
        <f>SUMIFS(成交额!L:L,成交额!I:I,B667)</f>
        <v>0</v>
      </c>
      <c r="K667" s="36" t="e">
        <f ca="1" t="array" ref="K667">_xlfn.STOCKHISTORY(B667,TODAY()-$K$1,TODAY()-$K$1,0,0,1)</f>
        <v>#NAME?</v>
      </c>
      <c r="L667" s="37" t="e">
        <f ca="1" t="shared" si="30"/>
        <v>#NAME?</v>
      </c>
    </row>
    <row r="668" hidden="1" customHeight="1" spans="1:12">
      <c r="A668" s="9">
        <f t="shared" si="32"/>
        <v>667</v>
      </c>
      <c r="B668" s="9" t="s">
        <v>683</v>
      </c>
      <c r="D668" s="9">
        <v>0</v>
      </c>
      <c r="E668" s="9">
        <f>COUNTIFS(各大指数成分股!P:P,B668)</f>
        <v>1</v>
      </c>
      <c r="G668" s="9">
        <f t="shared" si="31"/>
        <v>1</v>
      </c>
      <c r="H668" s="35">
        <f>SUMIFS(成交额!$C:$C,成交额!$B:$B,$B668)</f>
        <v>0</v>
      </c>
      <c r="I668" s="9">
        <f>SUMIFS(成交额!L:L,成交额!I:I,B668)</f>
        <v>0</v>
      </c>
      <c r="K668" s="36" t="e">
        <f ca="1" t="array" ref="K668">_xlfn.STOCKHISTORY(B668,TODAY()-$K$1,TODAY()-$K$1,0,0,1)</f>
        <v>#NAME?</v>
      </c>
      <c r="L668" s="37" t="e">
        <f ca="1" t="shared" si="30"/>
        <v>#NAME?</v>
      </c>
    </row>
    <row r="669" hidden="1" customHeight="1" spans="1:12">
      <c r="A669" s="9">
        <f t="shared" si="32"/>
        <v>668</v>
      </c>
      <c r="B669" s="9" t="s">
        <v>684</v>
      </c>
      <c r="D669" s="9">
        <v>0</v>
      </c>
      <c r="E669" s="9">
        <f>COUNTIFS(各大指数成分股!P:P,B669)</f>
        <v>1</v>
      </c>
      <c r="G669" s="9">
        <f t="shared" si="31"/>
        <v>1</v>
      </c>
      <c r="H669" s="35">
        <f>SUMIFS(成交额!$C:$C,成交额!$B:$B,$B669)</f>
        <v>0</v>
      </c>
      <c r="I669" s="9">
        <f>SUMIFS(成交额!L:L,成交额!I:I,B669)</f>
        <v>0</v>
      </c>
      <c r="K669" s="36" t="e">
        <f ca="1" t="array" ref="K669">_xlfn.STOCKHISTORY(B669,TODAY()-$K$1,TODAY()-$K$1,0,0,1)</f>
        <v>#NAME?</v>
      </c>
      <c r="L669" s="37" t="e">
        <f ca="1" t="shared" si="30"/>
        <v>#NAME?</v>
      </c>
    </row>
    <row r="670" hidden="1" customHeight="1" spans="1:12">
      <c r="A670" s="9">
        <f t="shared" si="32"/>
        <v>669</v>
      </c>
      <c r="B670" s="9" t="s">
        <v>685</v>
      </c>
      <c r="D670" s="9">
        <v>0</v>
      </c>
      <c r="E670" s="9">
        <f>COUNTIFS(各大指数成分股!P:P,B670)</f>
        <v>1</v>
      </c>
      <c r="G670" s="9">
        <f t="shared" si="31"/>
        <v>1</v>
      </c>
      <c r="H670" s="35">
        <f>SUMIFS(成交额!$C:$C,成交额!$B:$B,$B670)</f>
        <v>0</v>
      </c>
      <c r="I670" s="9">
        <f>SUMIFS(成交额!L:L,成交额!I:I,B670)</f>
        <v>0</v>
      </c>
      <c r="K670" s="36" t="e">
        <f ca="1" t="array" ref="K670">_xlfn.STOCKHISTORY(B670,TODAY()-$K$1,TODAY()-$K$1,0,0,1)</f>
        <v>#NAME?</v>
      </c>
      <c r="L670" s="37" t="e">
        <f ca="1" t="shared" si="30"/>
        <v>#NAME?</v>
      </c>
    </row>
    <row r="671" hidden="1" customHeight="1" spans="1:12">
      <c r="A671" s="9">
        <f t="shared" si="32"/>
        <v>670</v>
      </c>
      <c r="B671" s="9" t="s">
        <v>686</v>
      </c>
      <c r="D671" s="9">
        <v>0</v>
      </c>
      <c r="E671" s="9">
        <f>COUNTIFS(各大指数成分股!P:P,B671)</f>
        <v>1</v>
      </c>
      <c r="G671" s="9">
        <f t="shared" si="31"/>
        <v>1</v>
      </c>
      <c r="H671" s="35">
        <f>SUMIFS(成交额!$C:$C,成交额!$B:$B,$B671)</f>
        <v>0</v>
      </c>
      <c r="I671" s="9">
        <f>SUMIFS(成交额!L:L,成交额!I:I,B671)</f>
        <v>0</v>
      </c>
      <c r="K671" s="36" t="e">
        <f ca="1" t="array" ref="K671">_xlfn.STOCKHISTORY(B671,TODAY()-$K$1,TODAY()-$K$1,0,0,1)</f>
        <v>#NAME?</v>
      </c>
      <c r="L671" s="37" t="e">
        <f ca="1" t="shared" si="30"/>
        <v>#NAME?</v>
      </c>
    </row>
    <row r="672" hidden="1" customHeight="1" spans="1:12">
      <c r="A672" s="9">
        <f t="shared" si="32"/>
        <v>671</v>
      </c>
      <c r="B672" s="9" t="s">
        <v>687</v>
      </c>
      <c r="D672" s="9">
        <v>0</v>
      </c>
      <c r="E672" s="9">
        <f>COUNTIFS(各大指数成分股!P:P,B672)</f>
        <v>1</v>
      </c>
      <c r="G672" s="9">
        <f t="shared" si="31"/>
        <v>1</v>
      </c>
      <c r="H672" s="35">
        <f>SUMIFS(成交额!$C:$C,成交额!$B:$B,$B672)</f>
        <v>0</v>
      </c>
      <c r="I672" s="9">
        <f>SUMIFS(成交额!L:L,成交额!I:I,B672)</f>
        <v>0</v>
      </c>
      <c r="K672" s="36" t="e">
        <f ca="1" t="array" ref="K672">_xlfn.STOCKHISTORY(B672,TODAY()-$K$1,TODAY()-$K$1,0,0,1)</f>
        <v>#NAME?</v>
      </c>
      <c r="L672" s="37" t="e">
        <f ca="1" t="shared" si="30"/>
        <v>#NAME?</v>
      </c>
    </row>
    <row r="673" hidden="1" customHeight="1" spans="1:12">
      <c r="A673" s="9">
        <f t="shared" si="32"/>
        <v>672</v>
      </c>
      <c r="B673" s="9" t="s">
        <v>688</v>
      </c>
      <c r="D673" s="9">
        <v>0</v>
      </c>
      <c r="E673" s="9">
        <f>COUNTIFS(各大指数成分股!P:P,B673)</f>
        <v>1</v>
      </c>
      <c r="G673" s="9">
        <f t="shared" si="31"/>
        <v>1</v>
      </c>
      <c r="H673" s="35">
        <f>SUMIFS(成交额!$C:$C,成交额!$B:$B,$B673)</f>
        <v>0</v>
      </c>
      <c r="I673" s="9">
        <f>SUMIFS(成交额!L:L,成交额!I:I,B673)</f>
        <v>0</v>
      </c>
      <c r="K673" s="36" t="e">
        <f ca="1" t="array" ref="K673">_xlfn.STOCKHISTORY(B673,TODAY()-$K$1,TODAY()-$K$1,0,0,1)</f>
        <v>#NAME?</v>
      </c>
      <c r="L673" s="37" t="e">
        <f ca="1" t="shared" si="30"/>
        <v>#NAME?</v>
      </c>
    </row>
    <row r="674" hidden="1" customHeight="1" spans="1:12">
      <c r="A674" s="9">
        <f t="shared" si="32"/>
        <v>673</v>
      </c>
      <c r="B674" s="9" t="s">
        <v>689</v>
      </c>
      <c r="D674" s="9">
        <v>0</v>
      </c>
      <c r="E674" s="9">
        <f>COUNTIFS(各大指数成分股!P:P,B674)</f>
        <v>1</v>
      </c>
      <c r="G674" s="9">
        <f t="shared" si="31"/>
        <v>1</v>
      </c>
      <c r="H674" s="35">
        <f>SUMIFS(成交额!$C:$C,成交额!$B:$B,$B674)</f>
        <v>0</v>
      </c>
      <c r="I674" s="9">
        <f>SUMIFS(成交额!L:L,成交额!I:I,B674)</f>
        <v>0</v>
      </c>
      <c r="K674" s="36" t="e">
        <f ca="1" t="array" ref="K674">_xlfn.STOCKHISTORY(B674,TODAY()-$K$1,TODAY()-$K$1,0,0,1)</f>
        <v>#NAME?</v>
      </c>
      <c r="L674" s="37" t="e">
        <f ca="1" t="shared" si="30"/>
        <v>#NAME?</v>
      </c>
    </row>
    <row r="675" hidden="1" customHeight="1" spans="1:12">
      <c r="A675" s="9">
        <f t="shared" si="32"/>
        <v>674</v>
      </c>
      <c r="B675" s="9" t="s">
        <v>690</v>
      </c>
      <c r="D675" s="9">
        <v>0</v>
      </c>
      <c r="E675" s="9">
        <f>COUNTIFS(各大指数成分股!P:P,B675)</f>
        <v>0</v>
      </c>
      <c r="F675" s="9">
        <v>1</v>
      </c>
      <c r="G675" s="9">
        <f t="shared" si="31"/>
        <v>1</v>
      </c>
      <c r="H675" s="35">
        <f>SUMIFS(成交额!$C:$C,成交额!$B:$B,$B675)</f>
        <v>0</v>
      </c>
      <c r="I675" s="9">
        <f>SUMIFS(成交额!L:L,成交额!I:I,B675)</f>
        <v>0</v>
      </c>
      <c r="K675" s="36" t="e">
        <f ca="1" t="array" ref="K675">_xlfn.STOCKHISTORY(B675,TODAY()-$K$1,TODAY()-$K$1,0,0,1)</f>
        <v>#NAME?</v>
      </c>
      <c r="L675" s="37" t="e">
        <f ca="1" t="shared" si="30"/>
        <v>#NAME?</v>
      </c>
    </row>
    <row r="676" hidden="1" customHeight="1" spans="1:12">
      <c r="A676" s="9">
        <f t="shared" si="32"/>
        <v>675</v>
      </c>
      <c r="B676" s="9" t="s">
        <v>691</v>
      </c>
      <c r="D676" s="9">
        <v>0</v>
      </c>
      <c r="E676" s="9">
        <f>COUNTIFS(各大指数成分股!P:P,B676)</f>
        <v>1</v>
      </c>
      <c r="G676" s="9">
        <f t="shared" si="31"/>
        <v>1</v>
      </c>
      <c r="H676" s="35">
        <f>SUMIFS(成交额!$C:$C,成交额!$B:$B,$B676)</f>
        <v>0</v>
      </c>
      <c r="I676" s="9">
        <f>SUMIFS(成交额!L:L,成交额!I:I,B676)</f>
        <v>0</v>
      </c>
      <c r="K676" s="36" t="e">
        <f ca="1" t="array" ref="K676">_xlfn.STOCKHISTORY(B676,TODAY()-$K$1,TODAY()-$K$1,0,0,1)</f>
        <v>#NAME?</v>
      </c>
      <c r="L676" s="37" t="e">
        <f ca="1" t="shared" si="30"/>
        <v>#NAME?</v>
      </c>
    </row>
    <row r="677" hidden="1" customHeight="1" spans="1:12">
      <c r="A677" s="9">
        <f t="shared" si="32"/>
        <v>676</v>
      </c>
      <c r="B677" s="9" t="s">
        <v>692</v>
      </c>
      <c r="D677" s="9">
        <v>0</v>
      </c>
      <c r="E677" s="9">
        <f>COUNTIFS(各大指数成分股!P:P,B677)</f>
        <v>1</v>
      </c>
      <c r="G677" s="9">
        <f t="shared" si="31"/>
        <v>1</v>
      </c>
      <c r="H677" s="35">
        <f>SUMIFS(成交额!$C:$C,成交额!$B:$B,$B677)</f>
        <v>0</v>
      </c>
      <c r="I677" s="9">
        <f>SUMIFS(成交额!L:L,成交额!I:I,B677)</f>
        <v>0</v>
      </c>
      <c r="K677" s="36" t="e">
        <f ca="1" t="array" ref="K677">_xlfn.STOCKHISTORY(B677,TODAY()-$K$1,TODAY()-$K$1,0,0,1)</f>
        <v>#NAME?</v>
      </c>
      <c r="L677" s="37" t="e">
        <f ca="1" t="shared" si="30"/>
        <v>#NAME?</v>
      </c>
    </row>
    <row r="678" hidden="1" customHeight="1" spans="1:12">
      <c r="A678" s="9">
        <f t="shared" si="32"/>
        <v>677</v>
      </c>
      <c r="B678" s="9" t="s">
        <v>693</v>
      </c>
      <c r="D678" s="9">
        <v>0</v>
      </c>
      <c r="E678" s="9">
        <f>COUNTIFS(各大指数成分股!P:P,B678)</f>
        <v>1</v>
      </c>
      <c r="G678" s="9">
        <f t="shared" si="31"/>
        <v>1</v>
      </c>
      <c r="H678" s="35">
        <f>SUMIFS(成交额!$C:$C,成交额!$B:$B,$B678)</f>
        <v>0</v>
      </c>
      <c r="I678" s="9">
        <f>SUMIFS(成交额!L:L,成交额!I:I,B678)</f>
        <v>0</v>
      </c>
      <c r="K678" s="36" t="e">
        <f ca="1" t="array" ref="K678">_xlfn.STOCKHISTORY(B678,TODAY()-$K$1,TODAY()-$K$1,0,0,1)</f>
        <v>#NAME?</v>
      </c>
      <c r="L678" s="37" t="e">
        <f ca="1" t="shared" si="30"/>
        <v>#NAME?</v>
      </c>
    </row>
    <row r="679" hidden="1" customHeight="1" spans="1:12">
      <c r="A679" s="9">
        <f t="shared" si="32"/>
        <v>678</v>
      </c>
      <c r="B679" s="9" t="s">
        <v>694</v>
      </c>
      <c r="D679" s="9">
        <v>0</v>
      </c>
      <c r="E679" s="9">
        <f>COUNTIFS(各大指数成分股!P:P,B679)</f>
        <v>1</v>
      </c>
      <c r="G679" s="9">
        <f t="shared" si="31"/>
        <v>1</v>
      </c>
      <c r="H679" s="35">
        <f>SUMIFS(成交额!$C:$C,成交额!$B:$B,$B679)</f>
        <v>0</v>
      </c>
      <c r="I679" s="9">
        <f>SUMIFS(成交额!L:L,成交额!I:I,B679)</f>
        <v>0</v>
      </c>
      <c r="K679" s="36" t="e">
        <f ca="1" t="array" ref="K679">_xlfn.STOCKHISTORY(B679,TODAY()-$K$1,TODAY()-$K$1,0,0,1)</f>
        <v>#NAME?</v>
      </c>
      <c r="L679" s="37" t="e">
        <f ca="1" t="shared" si="30"/>
        <v>#NAME?</v>
      </c>
    </row>
    <row r="680" hidden="1" customHeight="1" spans="1:12">
      <c r="A680" s="9">
        <f t="shared" si="32"/>
        <v>679</v>
      </c>
      <c r="B680" s="9" t="s">
        <v>695</v>
      </c>
      <c r="D680" s="9">
        <v>0</v>
      </c>
      <c r="E680" s="9">
        <f>COUNTIFS(各大指数成分股!P:P,B680)</f>
        <v>1</v>
      </c>
      <c r="G680" s="9">
        <f t="shared" si="31"/>
        <v>1</v>
      </c>
      <c r="H680" s="35">
        <f>SUMIFS(成交额!$C:$C,成交额!$B:$B,$B680)</f>
        <v>0</v>
      </c>
      <c r="I680" s="9">
        <f>SUMIFS(成交额!L:L,成交额!I:I,B680)</f>
        <v>0</v>
      </c>
      <c r="K680" s="36" t="e">
        <f ca="1" t="array" ref="K680">_xlfn.STOCKHISTORY(B680,TODAY()-$K$1,TODAY()-$K$1,0,0,1)</f>
        <v>#NAME?</v>
      </c>
      <c r="L680" s="37" t="e">
        <f ca="1" t="shared" si="30"/>
        <v>#NAME?</v>
      </c>
    </row>
    <row r="681" hidden="1" customHeight="1" spans="1:12">
      <c r="A681" s="9">
        <f t="shared" si="32"/>
        <v>680</v>
      </c>
      <c r="B681" s="9" t="s">
        <v>696</v>
      </c>
      <c r="D681" s="9">
        <v>0</v>
      </c>
      <c r="E681" s="9">
        <f>COUNTIFS(各大指数成分股!P:P,B681)</f>
        <v>1</v>
      </c>
      <c r="G681" s="9">
        <f t="shared" si="31"/>
        <v>1</v>
      </c>
      <c r="H681" s="35">
        <f>SUMIFS(成交额!$C:$C,成交额!$B:$B,$B681)</f>
        <v>0</v>
      </c>
      <c r="I681" s="9">
        <f>SUMIFS(成交额!L:L,成交额!I:I,B681)</f>
        <v>0</v>
      </c>
      <c r="K681" s="36" t="e">
        <f ca="1" t="array" ref="K681">_xlfn.STOCKHISTORY(B681,TODAY()-$K$1,TODAY()-$K$1,0,0,1)</f>
        <v>#NAME?</v>
      </c>
      <c r="L681" s="37" t="e">
        <f ca="1" t="shared" si="30"/>
        <v>#NAME?</v>
      </c>
    </row>
    <row r="682" hidden="1" customHeight="1" spans="1:12">
      <c r="A682" s="9">
        <f t="shared" si="32"/>
        <v>681</v>
      </c>
      <c r="B682" s="9" t="s">
        <v>697</v>
      </c>
      <c r="D682" s="9">
        <v>0</v>
      </c>
      <c r="E682" s="9">
        <f>COUNTIFS(各大指数成分股!P:P,B682)</f>
        <v>1</v>
      </c>
      <c r="G682" s="9">
        <f t="shared" si="31"/>
        <v>1</v>
      </c>
      <c r="H682" s="35">
        <f>SUMIFS(成交额!$C:$C,成交额!$B:$B,$B682)</f>
        <v>0</v>
      </c>
      <c r="I682" s="9">
        <f>SUMIFS(成交额!L:L,成交额!I:I,B682)</f>
        <v>0</v>
      </c>
      <c r="K682" s="36" t="e">
        <f ca="1" t="array" ref="K682">_xlfn.STOCKHISTORY(B682,TODAY()-$K$1,TODAY()-$K$1,0,0,1)</f>
        <v>#NAME?</v>
      </c>
      <c r="L682" s="37" t="e">
        <f ca="1" t="shared" si="30"/>
        <v>#NAME?</v>
      </c>
    </row>
    <row r="683" hidden="1" customHeight="1" spans="1:12">
      <c r="A683" s="9">
        <f t="shared" si="32"/>
        <v>682</v>
      </c>
      <c r="B683" s="9" t="s">
        <v>698</v>
      </c>
      <c r="D683" s="9">
        <v>0</v>
      </c>
      <c r="E683" s="9">
        <f>COUNTIFS(各大指数成分股!P:P,B683)</f>
        <v>1</v>
      </c>
      <c r="G683" s="9">
        <f t="shared" si="31"/>
        <v>1</v>
      </c>
      <c r="H683" s="35">
        <f>SUMIFS(成交额!$C:$C,成交额!$B:$B,$B683)</f>
        <v>0</v>
      </c>
      <c r="I683" s="9">
        <f>SUMIFS(成交额!L:L,成交额!I:I,B683)</f>
        <v>0</v>
      </c>
      <c r="K683" s="36" t="e">
        <f ca="1" t="array" ref="K683">_xlfn.STOCKHISTORY(B683,TODAY()-$K$1,TODAY()-$K$1,0,0,1)</f>
        <v>#NAME?</v>
      </c>
      <c r="L683" s="37" t="e">
        <f ca="1" t="shared" si="30"/>
        <v>#NAME?</v>
      </c>
    </row>
    <row r="684" hidden="1" customHeight="1" spans="1:12">
      <c r="A684" s="9">
        <f t="shared" si="32"/>
        <v>683</v>
      </c>
      <c r="B684" s="9" t="s">
        <v>699</v>
      </c>
      <c r="D684" s="9">
        <v>0</v>
      </c>
      <c r="E684" s="9">
        <f>COUNTIFS(各大指数成分股!P:P,B684)</f>
        <v>1</v>
      </c>
      <c r="G684" s="9">
        <f t="shared" si="31"/>
        <v>1</v>
      </c>
      <c r="H684" s="35">
        <f>SUMIFS(成交额!$C:$C,成交额!$B:$B,$B684)</f>
        <v>0</v>
      </c>
      <c r="I684" s="9">
        <f>SUMIFS(成交额!L:L,成交额!I:I,B684)</f>
        <v>0</v>
      </c>
      <c r="K684" s="36" t="e">
        <f ca="1" t="array" ref="K684">_xlfn.STOCKHISTORY(B684,TODAY()-$K$1,TODAY()-$K$1,0,0,1)</f>
        <v>#NAME?</v>
      </c>
      <c r="L684" s="37" t="e">
        <f ca="1" t="shared" si="30"/>
        <v>#NAME?</v>
      </c>
    </row>
    <row r="685" hidden="1" customHeight="1" spans="1:12">
      <c r="A685" s="9">
        <f t="shared" si="32"/>
        <v>684</v>
      </c>
      <c r="B685" s="9" t="s">
        <v>700</v>
      </c>
      <c r="D685" s="9">
        <v>0</v>
      </c>
      <c r="E685" s="9">
        <f>COUNTIFS(各大指数成分股!P:P,B685)</f>
        <v>1</v>
      </c>
      <c r="G685" s="9">
        <f t="shared" si="31"/>
        <v>1</v>
      </c>
      <c r="H685" s="35">
        <f>SUMIFS(成交额!$C:$C,成交额!$B:$B,$B685)</f>
        <v>0</v>
      </c>
      <c r="I685" s="9">
        <f>SUMIFS(成交额!L:L,成交额!I:I,B685)</f>
        <v>0</v>
      </c>
      <c r="K685" s="36" t="e">
        <f ca="1" t="array" ref="K685">_xlfn.STOCKHISTORY(B685,TODAY()-$K$1,TODAY()-$K$1,0,0,1)</f>
        <v>#NAME?</v>
      </c>
      <c r="L685" s="37" t="e">
        <f ca="1" t="shared" si="30"/>
        <v>#NAME?</v>
      </c>
    </row>
    <row r="686" hidden="1" customHeight="1" spans="1:12">
      <c r="A686" s="9">
        <f t="shared" si="32"/>
        <v>685</v>
      </c>
      <c r="B686" s="9" t="s">
        <v>701</v>
      </c>
      <c r="D686" s="9">
        <v>0</v>
      </c>
      <c r="E686" s="9">
        <f>COUNTIFS(各大指数成分股!P:P,B686)</f>
        <v>1</v>
      </c>
      <c r="G686" s="9">
        <f t="shared" si="31"/>
        <v>1</v>
      </c>
      <c r="H686" s="35">
        <f>SUMIFS(成交额!$C:$C,成交额!$B:$B,$B686)</f>
        <v>0</v>
      </c>
      <c r="I686" s="9">
        <f>SUMIFS(成交额!L:L,成交额!I:I,B686)</f>
        <v>0</v>
      </c>
      <c r="K686" s="36" t="e">
        <f ca="1" t="array" ref="K686">_xlfn.STOCKHISTORY(B686,TODAY()-$K$1,TODAY()-$K$1,0,0,1)</f>
        <v>#NAME?</v>
      </c>
      <c r="L686" s="37" t="e">
        <f ca="1" t="shared" si="30"/>
        <v>#NAME?</v>
      </c>
    </row>
    <row r="687" hidden="1" customHeight="1" spans="1:12">
      <c r="A687" s="9">
        <f t="shared" si="32"/>
        <v>686</v>
      </c>
      <c r="B687" s="9" t="s">
        <v>702</v>
      </c>
      <c r="D687" s="9">
        <v>0</v>
      </c>
      <c r="E687" s="9">
        <f>COUNTIFS(各大指数成分股!P:P,B687)</f>
        <v>1</v>
      </c>
      <c r="G687" s="9">
        <f t="shared" si="31"/>
        <v>1</v>
      </c>
      <c r="H687" s="35">
        <f>SUMIFS(成交额!$C:$C,成交额!$B:$B,$B687)</f>
        <v>0</v>
      </c>
      <c r="I687" s="9">
        <f>SUMIFS(成交额!L:L,成交额!I:I,B687)</f>
        <v>0</v>
      </c>
      <c r="K687" s="36" t="e">
        <f ca="1" t="array" ref="K687">_xlfn.STOCKHISTORY(B687,TODAY()-$K$1,TODAY()-$K$1,0,0,1)</f>
        <v>#NAME?</v>
      </c>
      <c r="L687" s="37" t="e">
        <f ca="1" t="shared" si="30"/>
        <v>#NAME?</v>
      </c>
    </row>
    <row r="688" hidden="1" customHeight="1" spans="1:12">
      <c r="A688" s="9">
        <f t="shared" si="32"/>
        <v>687</v>
      </c>
      <c r="B688" s="9" t="s">
        <v>703</v>
      </c>
      <c r="D688" s="9">
        <v>0</v>
      </c>
      <c r="E688" s="9">
        <f>COUNTIFS(各大指数成分股!P:P,B688)</f>
        <v>1</v>
      </c>
      <c r="G688" s="9">
        <f t="shared" si="31"/>
        <v>1</v>
      </c>
      <c r="H688" s="35">
        <f>SUMIFS(成交额!$C:$C,成交额!$B:$B,$B688)</f>
        <v>0</v>
      </c>
      <c r="I688" s="9">
        <f>SUMIFS(成交额!L:L,成交额!I:I,B688)</f>
        <v>0</v>
      </c>
      <c r="K688" s="36" t="e">
        <f ca="1" t="array" ref="K688">_xlfn.STOCKHISTORY(B688,TODAY()-$K$1,TODAY()-$K$1,0,0,1)</f>
        <v>#NAME?</v>
      </c>
      <c r="L688" s="37" t="e">
        <f ca="1" t="shared" si="30"/>
        <v>#NAME?</v>
      </c>
    </row>
    <row r="689" hidden="1" customHeight="1" spans="1:12">
      <c r="A689" s="9">
        <f t="shared" si="32"/>
        <v>688</v>
      </c>
      <c r="B689" s="9" t="s">
        <v>704</v>
      </c>
      <c r="D689" s="9">
        <v>0</v>
      </c>
      <c r="E689" s="9">
        <f>COUNTIFS(各大指数成分股!P:P,B689)</f>
        <v>1</v>
      </c>
      <c r="G689" s="9">
        <f t="shared" si="31"/>
        <v>1</v>
      </c>
      <c r="H689" s="35">
        <f>SUMIFS(成交额!$C:$C,成交额!$B:$B,$B689)</f>
        <v>0</v>
      </c>
      <c r="I689" s="9">
        <f>SUMIFS(成交额!L:L,成交额!I:I,B689)</f>
        <v>0</v>
      </c>
      <c r="K689" s="36" t="e">
        <f ca="1" t="array" ref="K689">_xlfn.STOCKHISTORY(B689,TODAY()-$K$1,TODAY()-$K$1,0,0,1)</f>
        <v>#NAME?</v>
      </c>
      <c r="L689" s="37" t="e">
        <f ca="1" t="shared" si="30"/>
        <v>#NAME?</v>
      </c>
    </row>
    <row r="690" hidden="1" customHeight="1" spans="1:12">
      <c r="A690" s="9">
        <f t="shared" si="32"/>
        <v>689</v>
      </c>
      <c r="B690" s="9" t="s">
        <v>705</v>
      </c>
      <c r="D690" s="9">
        <v>0</v>
      </c>
      <c r="E690" s="9">
        <f>COUNTIFS(各大指数成分股!P:P,B690)</f>
        <v>1</v>
      </c>
      <c r="G690" s="9">
        <f t="shared" si="31"/>
        <v>1</v>
      </c>
      <c r="H690" s="35">
        <f>SUMIFS(成交额!$C:$C,成交额!$B:$B,$B690)</f>
        <v>0</v>
      </c>
      <c r="I690" s="9">
        <f>SUMIFS(成交额!L:L,成交额!I:I,B690)</f>
        <v>0</v>
      </c>
      <c r="K690" s="36" t="e">
        <f ca="1" t="array" ref="K690">_xlfn.STOCKHISTORY(B690,TODAY()-$K$1,TODAY()-$K$1,0,0,1)</f>
        <v>#NAME?</v>
      </c>
      <c r="L690" s="37" t="e">
        <f ca="1" t="shared" si="30"/>
        <v>#NAME?</v>
      </c>
    </row>
    <row r="691" hidden="1" customHeight="1" spans="1:12">
      <c r="A691" s="9">
        <f t="shared" si="32"/>
        <v>690</v>
      </c>
      <c r="B691" s="9" t="s">
        <v>706</v>
      </c>
      <c r="D691" s="9">
        <v>0</v>
      </c>
      <c r="E691" s="9">
        <f>COUNTIFS(各大指数成分股!P:P,B691)</f>
        <v>1</v>
      </c>
      <c r="G691" s="9">
        <f t="shared" si="31"/>
        <v>1</v>
      </c>
      <c r="H691" s="35">
        <f>SUMIFS(成交额!$C:$C,成交额!$B:$B,$B691)</f>
        <v>0</v>
      </c>
      <c r="I691" s="9">
        <f>SUMIFS(成交额!L:L,成交额!I:I,B691)</f>
        <v>0</v>
      </c>
      <c r="K691" s="36" t="e">
        <f ca="1" t="array" ref="K691">_xlfn.STOCKHISTORY(B691,TODAY()-$K$1,TODAY()-$K$1,0,0,1)</f>
        <v>#NAME?</v>
      </c>
      <c r="L691" s="37" t="e">
        <f ca="1" t="shared" si="30"/>
        <v>#NAME?</v>
      </c>
    </row>
    <row r="692" hidden="1" customHeight="1" spans="1:12">
      <c r="A692" s="9">
        <f t="shared" si="32"/>
        <v>691</v>
      </c>
      <c r="B692" s="9" t="s">
        <v>707</v>
      </c>
      <c r="D692" s="9">
        <v>0</v>
      </c>
      <c r="E692" s="9">
        <f>COUNTIFS(各大指数成分股!P:P,B692)</f>
        <v>1</v>
      </c>
      <c r="G692" s="9">
        <f t="shared" si="31"/>
        <v>1</v>
      </c>
      <c r="H692" s="35">
        <f>SUMIFS(成交额!$C:$C,成交额!$B:$B,$B692)</f>
        <v>0</v>
      </c>
      <c r="I692" s="9">
        <f>SUMIFS(成交额!L:L,成交额!I:I,B692)</f>
        <v>0</v>
      </c>
      <c r="K692" s="36" t="e">
        <f ca="1" t="array" ref="K692">_xlfn.STOCKHISTORY(B692,TODAY()-$K$1,TODAY()-$K$1,0,0,1)</f>
        <v>#NAME?</v>
      </c>
      <c r="L692" s="37" t="e">
        <f ca="1" t="shared" si="30"/>
        <v>#NAME?</v>
      </c>
    </row>
    <row r="693" hidden="1" customHeight="1" spans="1:12">
      <c r="A693" s="9">
        <f t="shared" si="32"/>
        <v>692</v>
      </c>
      <c r="B693" s="9" t="s">
        <v>708</v>
      </c>
      <c r="D693" s="9">
        <v>0</v>
      </c>
      <c r="E693" s="9">
        <f>COUNTIFS(各大指数成分股!P:P,B693)</f>
        <v>1</v>
      </c>
      <c r="G693" s="9">
        <f t="shared" si="31"/>
        <v>1</v>
      </c>
      <c r="H693" s="35">
        <f>SUMIFS(成交额!$C:$C,成交额!$B:$B,$B693)</f>
        <v>0</v>
      </c>
      <c r="I693" s="9">
        <f>SUMIFS(成交额!L:L,成交额!I:I,B693)</f>
        <v>0</v>
      </c>
      <c r="K693" s="36" t="e">
        <f ca="1" t="array" ref="K693">_xlfn.STOCKHISTORY(B693,TODAY()-$K$1,TODAY()-$K$1,0,0,1)</f>
        <v>#NAME?</v>
      </c>
      <c r="L693" s="37" t="e">
        <f ca="1" t="shared" si="30"/>
        <v>#NAME?</v>
      </c>
    </row>
    <row r="694" hidden="1" customHeight="1" spans="1:12">
      <c r="A694" s="9">
        <f t="shared" si="32"/>
        <v>693</v>
      </c>
      <c r="B694" s="9" t="s">
        <v>709</v>
      </c>
      <c r="D694" s="9">
        <v>0</v>
      </c>
      <c r="E694" s="9">
        <f>COUNTIFS(各大指数成分股!P:P,B694)</f>
        <v>1</v>
      </c>
      <c r="G694" s="9">
        <f t="shared" si="31"/>
        <v>1</v>
      </c>
      <c r="H694" s="35">
        <f>SUMIFS(成交额!$C:$C,成交额!$B:$B,$B694)</f>
        <v>0</v>
      </c>
      <c r="I694" s="9">
        <f>SUMIFS(成交额!L:L,成交额!I:I,B694)</f>
        <v>0</v>
      </c>
      <c r="K694" s="36" t="e">
        <f ca="1" t="array" ref="K694">_xlfn.STOCKHISTORY(B694,TODAY()-$K$1,TODAY()-$K$1,0,0,1)</f>
        <v>#NAME?</v>
      </c>
      <c r="L694" s="37" t="e">
        <f ca="1" t="shared" si="30"/>
        <v>#NAME?</v>
      </c>
    </row>
    <row r="695" hidden="1" customHeight="1" spans="1:12">
      <c r="A695" s="9">
        <f t="shared" si="32"/>
        <v>694</v>
      </c>
      <c r="B695" s="9" t="s">
        <v>710</v>
      </c>
      <c r="D695" s="9">
        <v>0</v>
      </c>
      <c r="E695" s="9">
        <f>COUNTIFS(各大指数成分股!P:P,B695)</f>
        <v>1</v>
      </c>
      <c r="G695" s="9">
        <f t="shared" si="31"/>
        <v>1</v>
      </c>
      <c r="H695" s="35">
        <f>SUMIFS(成交额!$C:$C,成交额!$B:$B,$B695)</f>
        <v>0</v>
      </c>
      <c r="I695" s="9">
        <f>SUMIFS(成交额!L:L,成交额!I:I,B695)</f>
        <v>0</v>
      </c>
      <c r="K695" s="36" t="e">
        <f ca="1" t="array" ref="K695">_xlfn.STOCKHISTORY(B695,TODAY()-$K$1,TODAY()-$K$1,0,0,1)</f>
        <v>#NAME?</v>
      </c>
      <c r="L695" s="37" t="e">
        <f ca="1" t="shared" si="30"/>
        <v>#NAME?</v>
      </c>
    </row>
    <row r="696" hidden="1" customHeight="1" spans="1:12">
      <c r="A696" s="9">
        <f t="shared" si="32"/>
        <v>695</v>
      </c>
      <c r="B696" s="9" t="s">
        <v>711</v>
      </c>
      <c r="D696" s="9">
        <v>0</v>
      </c>
      <c r="E696" s="9">
        <f>COUNTIFS(各大指数成分股!P:P,B696)</f>
        <v>1</v>
      </c>
      <c r="G696" s="9">
        <f t="shared" si="31"/>
        <v>1</v>
      </c>
      <c r="H696" s="35">
        <f>SUMIFS(成交额!$C:$C,成交额!$B:$B,$B696)</f>
        <v>0</v>
      </c>
      <c r="I696" s="9">
        <f>SUMIFS(成交额!L:L,成交额!I:I,B696)</f>
        <v>0</v>
      </c>
      <c r="K696" s="36" t="e">
        <f ca="1" t="array" ref="K696">_xlfn.STOCKHISTORY(B696,TODAY()-$K$1,TODAY()-$K$1,0,0,1)</f>
        <v>#NAME?</v>
      </c>
      <c r="L696" s="37" t="e">
        <f ca="1" t="shared" si="30"/>
        <v>#NAME?</v>
      </c>
    </row>
    <row r="697" hidden="1" customHeight="1" spans="1:12">
      <c r="A697" s="9">
        <f t="shared" si="32"/>
        <v>696</v>
      </c>
      <c r="B697" s="9" t="s">
        <v>712</v>
      </c>
      <c r="D697" s="9">
        <v>0</v>
      </c>
      <c r="E697" s="9">
        <f>COUNTIFS(各大指数成分股!P:P,B697)</f>
        <v>1</v>
      </c>
      <c r="G697" s="9">
        <f t="shared" si="31"/>
        <v>1</v>
      </c>
      <c r="H697" s="35">
        <f>SUMIFS(成交额!$C:$C,成交额!$B:$B,$B697)</f>
        <v>0</v>
      </c>
      <c r="I697" s="9">
        <f>SUMIFS(成交额!L:L,成交额!I:I,B697)</f>
        <v>0</v>
      </c>
      <c r="K697" s="36" t="e">
        <f ca="1" t="array" ref="K697">_xlfn.STOCKHISTORY(B697,TODAY()-$K$1,TODAY()-$K$1,0,0,1)</f>
        <v>#NAME?</v>
      </c>
      <c r="L697" s="37" t="e">
        <f ca="1" t="shared" si="30"/>
        <v>#NAME?</v>
      </c>
    </row>
    <row r="698" hidden="1" customHeight="1" spans="1:12">
      <c r="A698" s="9">
        <f t="shared" si="32"/>
        <v>697</v>
      </c>
      <c r="B698" s="9" t="s">
        <v>713</v>
      </c>
      <c r="D698" s="9">
        <v>0</v>
      </c>
      <c r="E698" s="9">
        <f>COUNTIFS(各大指数成分股!P:P,B698)</f>
        <v>1</v>
      </c>
      <c r="G698" s="9">
        <f t="shared" si="31"/>
        <v>1</v>
      </c>
      <c r="H698" s="35">
        <f>SUMIFS(成交额!$C:$C,成交额!$B:$B,$B698)</f>
        <v>0</v>
      </c>
      <c r="I698" s="9">
        <f>SUMIFS(成交额!L:L,成交额!I:I,B698)</f>
        <v>0</v>
      </c>
      <c r="K698" s="36" t="e">
        <f ca="1" t="array" ref="K698">_xlfn.STOCKHISTORY(B698,TODAY()-$K$1,TODAY()-$K$1,0,0,1)</f>
        <v>#NAME?</v>
      </c>
      <c r="L698" s="37" t="e">
        <f ca="1" t="shared" si="30"/>
        <v>#NAME?</v>
      </c>
    </row>
    <row r="699" hidden="1" customHeight="1" spans="1:12">
      <c r="A699" s="9">
        <f t="shared" si="32"/>
        <v>698</v>
      </c>
      <c r="B699" s="9" t="s">
        <v>714</v>
      </c>
      <c r="D699" s="9">
        <v>0</v>
      </c>
      <c r="E699" s="9">
        <f>COUNTIFS(各大指数成分股!P:P,B699)</f>
        <v>1</v>
      </c>
      <c r="G699" s="9">
        <f t="shared" si="31"/>
        <v>1</v>
      </c>
      <c r="H699" s="35">
        <f>SUMIFS(成交额!$C:$C,成交额!$B:$B,$B699)</f>
        <v>0</v>
      </c>
      <c r="I699" s="9">
        <f>SUMIFS(成交额!L:L,成交额!I:I,B699)</f>
        <v>0</v>
      </c>
      <c r="K699" s="36" t="e">
        <f ca="1" t="array" ref="K699">_xlfn.STOCKHISTORY(B699,TODAY()-$K$1,TODAY()-$K$1,0,0,1)</f>
        <v>#NAME?</v>
      </c>
      <c r="L699" s="37" t="e">
        <f ca="1" t="shared" si="30"/>
        <v>#NAME?</v>
      </c>
    </row>
    <row r="700" hidden="1" customHeight="1" spans="1:12">
      <c r="A700" s="9">
        <f t="shared" si="32"/>
        <v>699</v>
      </c>
      <c r="B700" s="9" t="s">
        <v>715</v>
      </c>
      <c r="D700" s="9">
        <v>0</v>
      </c>
      <c r="E700" s="9">
        <f>COUNTIFS(各大指数成分股!P:P,B700)</f>
        <v>1</v>
      </c>
      <c r="G700" s="9">
        <f t="shared" si="31"/>
        <v>1</v>
      </c>
      <c r="H700" s="35">
        <f>SUMIFS(成交额!$C:$C,成交额!$B:$B,$B700)</f>
        <v>0</v>
      </c>
      <c r="I700" s="9">
        <f>SUMIFS(成交额!L:L,成交额!I:I,B700)</f>
        <v>0</v>
      </c>
      <c r="K700" s="36" t="e">
        <f ca="1" t="array" ref="K700">_xlfn.STOCKHISTORY(B700,TODAY()-$K$1,TODAY()-$K$1,0,0,1)</f>
        <v>#NAME?</v>
      </c>
      <c r="L700" s="37" t="e">
        <f ca="1" t="shared" si="30"/>
        <v>#NAME?</v>
      </c>
    </row>
    <row r="701" hidden="1" customHeight="1" spans="1:12">
      <c r="A701" s="9">
        <f t="shared" si="32"/>
        <v>700</v>
      </c>
      <c r="B701" s="9" t="s">
        <v>716</v>
      </c>
      <c r="D701" s="9">
        <v>0</v>
      </c>
      <c r="E701" s="9">
        <f>COUNTIFS(各大指数成分股!P:P,B701)</f>
        <v>1</v>
      </c>
      <c r="G701" s="9">
        <f t="shared" si="31"/>
        <v>1</v>
      </c>
      <c r="H701" s="35">
        <f>SUMIFS(成交额!$C:$C,成交额!$B:$B,$B701)</f>
        <v>0</v>
      </c>
      <c r="I701" s="9">
        <f>SUMIFS(成交额!L:L,成交额!I:I,B701)</f>
        <v>0</v>
      </c>
      <c r="K701" s="36" t="e">
        <f ca="1" t="array" ref="K701">_xlfn.STOCKHISTORY(B701,TODAY()-$K$1,TODAY()-$K$1,0,0,1)</f>
        <v>#NAME?</v>
      </c>
      <c r="L701" s="37" t="e">
        <f ca="1" t="shared" si="30"/>
        <v>#NAME?</v>
      </c>
    </row>
    <row r="702" hidden="1" customHeight="1" spans="1:12">
      <c r="A702" s="9">
        <f t="shared" si="32"/>
        <v>701</v>
      </c>
      <c r="B702" s="9" t="s">
        <v>717</v>
      </c>
      <c r="D702" s="9">
        <v>0</v>
      </c>
      <c r="E702" s="9">
        <f>COUNTIFS(各大指数成分股!P:P,B702)</f>
        <v>1</v>
      </c>
      <c r="G702" s="9">
        <f t="shared" si="31"/>
        <v>1</v>
      </c>
      <c r="H702" s="35">
        <f>SUMIFS(成交额!$C:$C,成交额!$B:$B,$B702)</f>
        <v>0</v>
      </c>
      <c r="I702" s="9">
        <f>SUMIFS(成交额!L:L,成交额!I:I,B702)</f>
        <v>0</v>
      </c>
      <c r="K702" s="36" t="e">
        <f ca="1" t="array" ref="K702">_xlfn.STOCKHISTORY(B702,TODAY()-$K$1,TODAY()-$K$1,0,0,1)</f>
        <v>#NAME?</v>
      </c>
      <c r="L702" s="37" t="e">
        <f ca="1" t="shared" si="30"/>
        <v>#NAME?</v>
      </c>
    </row>
    <row r="703" hidden="1" customHeight="1" spans="1:12">
      <c r="A703" s="9">
        <f t="shared" si="32"/>
        <v>702</v>
      </c>
      <c r="B703" s="9" t="s">
        <v>718</v>
      </c>
      <c r="D703" s="9">
        <v>0</v>
      </c>
      <c r="E703" s="9">
        <f>COUNTIFS(各大指数成分股!P:P,B703)</f>
        <v>1</v>
      </c>
      <c r="G703" s="9">
        <f t="shared" si="31"/>
        <v>1</v>
      </c>
      <c r="H703" s="35">
        <f>SUMIFS(成交额!$C:$C,成交额!$B:$B,$B703)</f>
        <v>0</v>
      </c>
      <c r="I703" s="9">
        <f>SUMIFS(成交额!L:L,成交额!I:I,B703)</f>
        <v>0</v>
      </c>
      <c r="K703" s="36" t="e">
        <f ca="1" t="array" ref="K703">_xlfn.STOCKHISTORY(B703,TODAY()-$K$1,TODAY()-$K$1,0,0,1)</f>
        <v>#NAME?</v>
      </c>
      <c r="L703" s="37" t="e">
        <f ca="1" t="shared" si="30"/>
        <v>#NAME?</v>
      </c>
    </row>
    <row r="704" hidden="1" customHeight="1" spans="1:12">
      <c r="A704" s="9">
        <f t="shared" si="32"/>
        <v>703</v>
      </c>
      <c r="B704" s="9" t="s">
        <v>719</v>
      </c>
      <c r="D704" s="9">
        <v>0</v>
      </c>
      <c r="E704" s="9">
        <f>COUNTIFS(各大指数成分股!P:P,B704)</f>
        <v>0</v>
      </c>
      <c r="F704" s="9">
        <v>1</v>
      </c>
      <c r="G704" s="9">
        <f t="shared" si="31"/>
        <v>1</v>
      </c>
      <c r="H704" s="35">
        <f>SUMIFS(成交额!$C:$C,成交额!$B:$B,$B704)</f>
        <v>0</v>
      </c>
      <c r="I704" s="9">
        <f>SUMIFS(成交额!L:L,成交额!I:I,B704)</f>
        <v>0</v>
      </c>
      <c r="K704" s="36" t="e">
        <f ca="1" t="array" ref="K704">_xlfn.STOCKHISTORY(B704,TODAY()-$K$1,TODAY()-$K$1,0,0,1)</f>
        <v>#NAME?</v>
      </c>
      <c r="L704" s="37" t="e">
        <f ca="1" t="shared" si="30"/>
        <v>#NAME?</v>
      </c>
    </row>
    <row r="705" hidden="1" customHeight="1" spans="1:12">
      <c r="A705" s="9">
        <f t="shared" si="32"/>
        <v>704</v>
      </c>
      <c r="B705" s="9" t="s">
        <v>720</v>
      </c>
      <c r="D705" s="9">
        <v>0</v>
      </c>
      <c r="E705" s="9">
        <f>COUNTIFS(各大指数成分股!P:P,B705)</f>
        <v>0</v>
      </c>
      <c r="F705" s="9">
        <v>1</v>
      </c>
      <c r="G705" s="9">
        <f t="shared" si="31"/>
        <v>1</v>
      </c>
      <c r="H705" s="35">
        <f>SUMIFS(成交额!$C:$C,成交额!$B:$B,$B705)</f>
        <v>0</v>
      </c>
      <c r="I705" s="9">
        <f>SUMIFS(成交额!L:L,成交额!I:I,B705)</f>
        <v>0</v>
      </c>
      <c r="K705" s="36" t="e">
        <f ca="1" t="array" ref="K705">_xlfn.STOCKHISTORY(B705,TODAY()-$K$1,TODAY()-$K$1,0,0,1)</f>
        <v>#NAME?</v>
      </c>
      <c r="L705" s="37" t="e">
        <f ca="1" t="shared" ref="L705:L768" si="33">K705/J705-1</f>
        <v>#NAME?</v>
      </c>
    </row>
    <row r="706" hidden="1" customHeight="1" spans="1:12">
      <c r="A706" s="9">
        <f t="shared" si="32"/>
        <v>705</v>
      </c>
      <c r="B706" s="9" t="s">
        <v>721</v>
      </c>
      <c r="D706" s="9">
        <v>0</v>
      </c>
      <c r="E706" s="9">
        <f>COUNTIFS(各大指数成分股!P:P,B706)</f>
        <v>1</v>
      </c>
      <c r="G706" s="9">
        <f t="shared" ref="G706:G772" si="34">COUNTIFS(B:B,B706)</f>
        <v>1</v>
      </c>
      <c r="H706" s="35">
        <f>SUMIFS(成交额!$C:$C,成交额!$B:$B,$B706)</f>
        <v>0</v>
      </c>
      <c r="I706" s="9">
        <f>SUMIFS(成交额!L:L,成交额!I:I,B706)</f>
        <v>0</v>
      </c>
      <c r="K706" s="36" t="e">
        <f ca="1" t="array" ref="K706">_xlfn.STOCKHISTORY(B706,TODAY()-$K$1,TODAY()-$K$1,0,0,1)</f>
        <v>#NAME?</v>
      </c>
      <c r="L706" s="37" t="e">
        <f ca="1" t="shared" si="33"/>
        <v>#NAME?</v>
      </c>
    </row>
    <row r="707" hidden="1" customHeight="1" spans="1:12">
      <c r="A707" s="9">
        <f t="shared" si="32"/>
        <v>706</v>
      </c>
      <c r="B707" s="9" t="s">
        <v>722</v>
      </c>
      <c r="D707" s="9">
        <v>0</v>
      </c>
      <c r="E707" s="9">
        <f>COUNTIFS(各大指数成分股!P:P,B707)</f>
        <v>1</v>
      </c>
      <c r="G707" s="9">
        <f t="shared" si="34"/>
        <v>1</v>
      </c>
      <c r="H707" s="35">
        <f>SUMIFS(成交额!$C:$C,成交额!$B:$B,$B707)</f>
        <v>0</v>
      </c>
      <c r="I707" s="9">
        <f>SUMIFS(成交额!L:L,成交额!I:I,B707)</f>
        <v>0</v>
      </c>
      <c r="K707" s="36" t="e">
        <f ca="1" t="array" ref="K707">_xlfn.STOCKHISTORY(B707,TODAY()-$K$1,TODAY()-$K$1,0,0,1)</f>
        <v>#NAME?</v>
      </c>
      <c r="L707" s="37" t="e">
        <f ca="1" t="shared" si="33"/>
        <v>#NAME?</v>
      </c>
    </row>
    <row r="708" hidden="1" customHeight="1" spans="1:12">
      <c r="A708" s="9">
        <f t="shared" ref="A708:A771" si="35">1+A707</f>
        <v>707</v>
      </c>
      <c r="B708" s="9" t="s">
        <v>723</v>
      </c>
      <c r="D708" s="9">
        <v>0</v>
      </c>
      <c r="E708" s="9">
        <f>COUNTIFS(各大指数成分股!P:P,B708)</f>
        <v>1</v>
      </c>
      <c r="G708" s="9">
        <f t="shared" si="34"/>
        <v>1</v>
      </c>
      <c r="H708" s="35">
        <f>SUMIFS(成交额!$C:$C,成交额!$B:$B,$B708)</f>
        <v>0</v>
      </c>
      <c r="I708" s="9">
        <f>SUMIFS(成交额!L:L,成交额!I:I,B708)</f>
        <v>0</v>
      </c>
      <c r="K708" s="36" t="e">
        <f ca="1" t="array" ref="K708">_xlfn.STOCKHISTORY(B708,TODAY()-$K$1,TODAY()-$K$1,0,0,1)</f>
        <v>#NAME?</v>
      </c>
      <c r="L708" s="37" t="e">
        <f ca="1" t="shared" si="33"/>
        <v>#NAME?</v>
      </c>
    </row>
    <row r="709" hidden="1" customHeight="1" spans="1:12">
      <c r="A709" s="9">
        <f t="shared" si="35"/>
        <v>708</v>
      </c>
      <c r="B709" s="9" t="s">
        <v>724</v>
      </c>
      <c r="D709" s="9">
        <v>0</v>
      </c>
      <c r="E709" s="9">
        <f>COUNTIFS(各大指数成分股!P:P,B709)</f>
        <v>1</v>
      </c>
      <c r="G709" s="9">
        <f t="shared" si="34"/>
        <v>1</v>
      </c>
      <c r="H709" s="35">
        <f>SUMIFS(成交额!$C:$C,成交额!$B:$B,$B709)</f>
        <v>0</v>
      </c>
      <c r="I709" s="9">
        <f>SUMIFS(成交额!L:L,成交额!I:I,B709)</f>
        <v>0</v>
      </c>
      <c r="K709" s="36" t="e">
        <f ca="1" t="array" ref="K709">_xlfn.STOCKHISTORY(B709,TODAY()-$K$1,TODAY()-$K$1,0,0,1)</f>
        <v>#NAME?</v>
      </c>
      <c r="L709" s="37" t="e">
        <f ca="1" t="shared" si="33"/>
        <v>#NAME?</v>
      </c>
    </row>
    <row r="710" hidden="1" customHeight="1" spans="1:12">
      <c r="A710" s="9">
        <f t="shared" si="35"/>
        <v>709</v>
      </c>
      <c r="B710" s="9" t="s">
        <v>725</v>
      </c>
      <c r="D710" s="9">
        <v>0</v>
      </c>
      <c r="E710" s="9">
        <f>COUNTIFS(各大指数成分股!P:P,B710)</f>
        <v>1</v>
      </c>
      <c r="G710" s="9">
        <f t="shared" si="34"/>
        <v>1</v>
      </c>
      <c r="H710" s="35">
        <f>SUMIFS(成交额!$C:$C,成交额!$B:$B,$B710)</f>
        <v>0</v>
      </c>
      <c r="I710" s="9">
        <f>SUMIFS(成交额!L:L,成交额!I:I,B710)</f>
        <v>0</v>
      </c>
      <c r="K710" s="36" t="e">
        <f ca="1" t="array" ref="K710">_xlfn.STOCKHISTORY(B710,TODAY()-$K$1,TODAY()-$K$1,0,0,1)</f>
        <v>#NAME?</v>
      </c>
      <c r="L710" s="37" t="e">
        <f ca="1" t="shared" si="33"/>
        <v>#NAME?</v>
      </c>
    </row>
    <row r="711" hidden="1" customHeight="1" spans="1:12">
      <c r="A711" s="9">
        <f t="shared" si="35"/>
        <v>710</v>
      </c>
      <c r="B711" s="9" t="s">
        <v>726</v>
      </c>
      <c r="D711" s="9">
        <v>0</v>
      </c>
      <c r="E711" s="9">
        <f>COUNTIFS(各大指数成分股!P:P,B711)</f>
        <v>1</v>
      </c>
      <c r="G711" s="9">
        <f t="shared" si="34"/>
        <v>1</v>
      </c>
      <c r="H711" s="35">
        <f>SUMIFS(成交额!$C:$C,成交额!$B:$B,$B711)</f>
        <v>0</v>
      </c>
      <c r="I711" s="9">
        <f>SUMIFS(成交额!L:L,成交额!I:I,B711)</f>
        <v>0</v>
      </c>
      <c r="K711" s="36" t="e">
        <f ca="1" t="array" ref="K711">_xlfn.STOCKHISTORY(B711,TODAY()-$K$1,TODAY()-$K$1,0,0,1)</f>
        <v>#NAME?</v>
      </c>
      <c r="L711" s="37" t="e">
        <f ca="1" t="shared" si="33"/>
        <v>#NAME?</v>
      </c>
    </row>
    <row r="712" hidden="1" customHeight="1" spans="1:12">
      <c r="A712" s="9">
        <f t="shared" si="35"/>
        <v>711</v>
      </c>
      <c r="B712" s="9" t="s">
        <v>727</v>
      </c>
      <c r="D712" s="9">
        <v>0</v>
      </c>
      <c r="E712" s="9">
        <f>COUNTIFS(各大指数成分股!P:P,B712)</f>
        <v>1</v>
      </c>
      <c r="G712" s="9">
        <f t="shared" si="34"/>
        <v>1</v>
      </c>
      <c r="H712" s="35">
        <f>SUMIFS(成交额!$C:$C,成交额!$B:$B,$B712)</f>
        <v>0</v>
      </c>
      <c r="I712" s="9">
        <f>SUMIFS(成交额!L:L,成交额!I:I,B712)</f>
        <v>0</v>
      </c>
      <c r="K712" s="36" t="e">
        <f ca="1" t="array" ref="K712">_xlfn.STOCKHISTORY(B712,TODAY()-$K$1,TODAY()-$K$1,0,0,1)</f>
        <v>#NAME?</v>
      </c>
      <c r="L712" s="37" t="e">
        <f ca="1" t="shared" si="33"/>
        <v>#NAME?</v>
      </c>
    </row>
    <row r="713" hidden="1" customHeight="1" spans="1:12">
      <c r="A713" s="9">
        <f t="shared" si="35"/>
        <v>712</v>
      </c>
      <c r="B713" s="9" t="s">
        <v>728</v>
      </c>
      <c r="D713" s="9">
        <v>0</v>
      </c>
      <c r="E713" s="9">
        <f>COUNTIFS(各大指数成分股!P:P,B713)</f>
        <v>1</v>
      </c>
      <c r="G713" s="9">
        <f t="shared" si="34"/>
        <v>1</v>
      </c>
      <c r="H713" s="35">
        <f>SUMIFS(成交额!$C:$C,成交额!$B:$B,$B713)</f>
        <v>0</v>
      </c>
      <c r="I713" s="9">
        <f>SUMIFS(成交额!L:L,成交额!I:I,B713)</f>
        <v>0</v>
      </c>
      <c r="K713" s="36" t="e">
        <f ca="1" t="array" ref="K713">_xlfn.STOCKHISTORY(B713,TODAY()-$K$1,TODAY()-$K$1,0,0,1)</f>
        <v>#NAME?</v>
      </c>
      <c r="L713" s="37" t="e">
        <f ca="1" t="shared" si="33"/>
        <v>#NAME?</v>
      </c>
    </row>
    <row r="714" hidden="1" customHeight="1" spans="1:12">
      <c r="A714" s="9">
        <f t="shared" si="35"/>
        <v>713</v>
      </c>
      <c r="B714" s="9" t="s">
        <v>729</v>
      </c>
      <c r="D714" s="9">
        <v>0</v>
      </c>
      <c r="E714" s="9">
        <f>COUNTIFS(各大指数成分股!P:P,B714)</f>
        <v>1</v>
      </c>
      <c r="G714" s="9">
        <f t="shared" si="34"/>
        <v>1</v>
      </c>
      <c r="H714" s="35">
        <f>SUMIFS(成交额!$C:$C,成交额!$B:$B,$B714)</f>
        <v>0</v>
      </c>
      <c r="I714" s="9">
        <f>SUMIFS(成交额!L:L,成交额!I:I,B714)</f>
        <v>0</v>
      </c>
      <c r="K714" s="36" t="e">
        <f ca="1" t="array" ref="K714">_xlfn.STOCKHISTORY(B714,TODAY()-$K$1,TODAY()-$K$1,0,0,1)</f>
        <v>#NAME?</v>
      </c>
      <c r="L714" s="37" t="e">
        <f ca="1" t="shared" si="33"/>
        <v>#NAME?</v>
      </c>
    </row>
    <row r="715" hidden="1" customHeight="1" spans="1:12">
      <c r="A715" s="9">
        <f t="shared" si="35"/>
        <v>714</v>
      </c>
      <c r="B715" s="9" t="s">
        <v>730</v>
      </c>
      <c r="D715" s="9">
        <v>0</v>
      </c>
      <c r="E715" s="9">
        <f>COUNTIFS(各大指数成分股!P:P,B715)</f>
        <v>1</v>
      </c>
      <c r="G715" s="9">
        <f t="shared" si="34"/>
        <v>1</v>
      </c>
      <c r="H715" s="35">
        <f>SUMIFS(成交额!$C:$C,成交额!$B:$B,$B715)</f>
        <v>0</v>
      </c>
      <c r="I715" s="9">
        <f>SUMIFS(成交额!L:L,成交额!I:I,B715)</f>
        <v>0</v>
      </c>
      <c r="K715" s="36" t="e">
        <f ca="1" t="array" ref="K715">_xlfn.STOCKHISTORY(B715,TODAY()-$K$1,TODAY()-$K$1,0,0,1)</f>
        <v>#NAME?</v>
      </c>
      <c r="L715" s="37" t="e">
        <f ca="1" t="shared" si="33"/>
        <v>#NAME?</v>
      </c>
    </row>
    <row r="716" hidden="1" customHeight="1" spans="1:12">
      <c r="A716" s="9">
        <f t="shared" si="35"/>
        <v>715</v>
      </c>
      <c r="B716" s="9" t="s">
        <v>731</v>
      </c>
      <c r="D716" s="9">
        <v>0</v>
      </c>
      <c r="E716" s="9">
        <f>COUNTIFS(各大指数成分股!P:P,B716)</f>
        <v>1</v>
      </c>
      <c r="G716" s="9">
        <f t="shared" si="34"/>
        <v>1</v>
      </c>
      <c r="H716" s="35">
        <f>SUMIFS(成交额!$C:$C,成交额!$B:$B,$B716)</f>
        <v>0</v>
      </c>
      <c r="I716" s="9">
        <f>SUMIFS(成交额!L:L,成交额!I:I,B716)</f>
        <v>0</v>
      </c>
      <c r="K716" s="36" t="e">
        <f ca="1" t="array" ref="K716">_xlfn.STOCKHISTORY(B716,TODAY()-$K$1,TODAY()-$K$1,0,0,1)</f>
        <v>#NAME?</v>
      </c>
      <c r="L716" s="37" t="e">
        <f ca="1" t="shared" si="33"/>
        <v>#NAME?</v>
      </c>
    </row>
    <row r="717" hidden="1" customHeight="1" spans="1:12">
      <c r="A717" s="9">
        <f t="shared" si="35"/>
        <v>716</v>
      </c>
      <c r="B717" s="9" t="s">
        <v>732</v>
      </c>
      <c r="D717" s="9">
        <v>0</v>
      </c>
      <c r="E717" s="9">
        <f>COUNTIFS(各大指数成分股!P:P,B717)</f>
        <v>1</v>
      </c>
      <c r="G717" s="9">
        <f t="shared" si="34"/>
        <v>1</v>
      </c>
      <c r="H717" s="35">
        <f>SUMIFS(成交额!$C:$C,成交额!$B:$B,$B717)</f>
        <v>0</v>
      </c>
      <c r="I717" s="9">
        <f>SUMIFS(成交额!L:L,成交额!I:I,B717)</f>
        <v>0</v>
      </c>
      <c r="K717" s="36" t="e">
        <f ca="1" t="array" ref="K717">_xlfn.STOCKHISTORY(B717,TODAY()-$K$1,TODAY()-$K$1,0,0,1)</f>
        <v>#NAME?</v>
      </c>
      <c r="L717" s="37" t="e">
        <f ca="1" t="shared" si="33"/>
        <v>#NAME?</v>
      </c>
    </row>
    <row r="718" hidden="1" customHeight="1" spans="1:12">
      <c r="A718" s="9">
        <f t="shared" si="35"/>
        <v>717</v>
      </c>
      <c r="B718" s="9" t="s">
        <v>733</v>
      </c>
      <c r="D718" s="9">
        <v>0</v>
      </c>
      <c r="E718" s="9">
        <f>COUNTIFS(各大指数成分股!P:P,B718)</f>
        <v>1</v>
      </c>
      <c r="G718" s="9">
        <f t="shared" si="34"/>
        <v>1</v>
      </c>
      <c r="H718" s="35">
        <f>SUMIFS(成交额!$C:$C,成交额!$B:$B,$B718)</f>
        <v>0</v>
      </c>
      <c r="I718" s="9">
        <f>SUMIFS(成交额!L:L,成交额!I:I,B718)</f>
        <v>0</v>
      </c>
      <c r="K718" s="36" t="e">
        <f ca="1" t="array" ref="K718">_xlfn.STOCKHISTORY(B718,TODAY()-$K$1,TODAY()-$K$1,0,0,1)</f>
        <v>#NAME?</v>
      </c>
      <c r="L718" s="37" t="e">
        <f ca="1" t="shared" si="33"/>
        <v>#NAME?</v>
      </c>
    </row>
    <row r="719" hidden="1" customHeight="1" spans="1:12">
      <c r="A719" s="9">
        <f t="shared" si="35"/>
        <v>718</v>
      </c>
      <c r="B719" s="9" t="s">
        <v>734</v>
      </c>
      <c r="D719" s="9">
        <v>0</v>
      </c>
      <c r="E719" s="9">
        <f>COUNTIFS(各大指数成分股!P:P,B719)</f>
        <v>1</v>
      </c>
      <c r="G719" s="9">
        <f t="shared" si="34"/>
        <v>1</v>
      </c>
      <c r="H719" s="35">
        <f>SUMIFS(成交额!$C:$C,成交额!$B:$B,$B719)</f>
        <v>0</v>
      </c>
      <c r="I719" s="9">
        <f>SUMIFS(成交额!L:L,成交额!I:I,B719)</f>
        <v>0</v>
      </c>
      <c r="K719" s="36" t="e">
        <f ca="1" t="array" ref="K719">_xlfn.STOCKHISTORY(B719,TODAY()-$K$1,TODAY()-$K$1,0,0,1)</f>
        <v>#NAME?</v>
      </c>
      <c r="L719" s="37" t="e">
        <f ca="1" t="shared" si="33"/>
        <v>#NAME?</v>
      </c>
    </row>
    <row r="720" hidden="1" customHeight="1" spans="1:12">
      <c r="A720" s="9">
        <f t="shared" si="35"/>
        <v>719</v>
      </c>
      <c r="B720" s="9" t="s">
        <v>735</v>
      </c>
      <c r="D720" s="9">
        <v>0</v>
      </c>
      <c r="E720" s="9">
        <f>COUNTIFS(各大指数成分股!P:P,B720)</f>
        <v>1</v>
      </c>
      <c r="G720" s="9">
        <f t="shared" si="34"/>
        <v>1</v>
      </c>
      <c r="H720" s="35">
        <f>SUMIFS(成交额!$C:$C,成交额!$B:$B,$B720)</f>
        <v>0</v>
      </c>
      <c r="I720" s="9">
        <f>SUMIFS(成交额!L:L,成交额!I:I,B720)</f>
        <v>0</v>
      </c>
      <c r="K720" s="36" t="e">
        <f ca="1" t="array" ref="K720">_xlfn.STOCKHISTORY(B720,TODAY()-$K$1,TODAY()-$K$1,0,0,1)</f>
        <v>#NAME?</v>
      </c>
      <c r="L720" s="37" t="e">
        <f ca="1" t="shared" si="33"/>
        <v>#NAME?</v>
      </c>
    </row>
    <row r="721" hidden="1" customHeight="1" spans="1:12">
      <c r="A721" s="9">
        <f t="shared" si="35"/>
        <v>720</v>
      </c>
      <c r="B721" s="9" t="s">
        <v>736</v>
      </c>
      <c r="D721" s="9">
        <v>0</v>
      </c>
      <c r="E721" s="9">
        <f>COUNTIFS(各大指数成分股!P:P,B721)</f>
        <v>1</v>
      </c>
      <c r="G721" s="9">
        <f t="shared" si="34"/>
        <v>1</v>
      </c>
      <c r="H721" s="35">
        <f>SUMIFS(成交额!$C:$C,成交额!$B:$B,$B721)</f>
        <v>0</v>
      </c>
      <c r="I721" s="9">
        <f>SUMIFS(成交额!L:L,成交额!I:I,B721)</f>
        <v>0</v>
      </c>
      <c r="K721" s="36" t="e">
        <f ca="1" t="array" ref="K721">_xlfn.STOCKHISTORY(B721,TODAY()-$K$1,TODAY()-$K$1,0,0,1)</f>
        <v>#NAME?</v>
      </c>
      <c r="L721" s="37" t="e">
        <f ca="1" t="shared" si="33"/>
        <v>#NAME?</v>
      </c>
    </row>
    <row r="722" hidden="1" customHeight="1" spans="1:12">
      <c r="A722" s="9">
        <f t="shared" si="35"/>
        <v>721</v>
      </c>
      <c r="B722" s="9" t="s">
        <v>737</v>
      </c>
      <c r="D722" s="9">
        <v>0</v>
      </c>
      <c r="E722" s="9">
        <f>COUNTIFS(各大指数成分股!P:P,B722)</f>
        <v>1</v>
      </c>
      <c r="G722" s="9">
        <f t="shared" si="34"/>
        <v>1</v>
      </c>
      <c r="H722" s="35">
        <f>SUMIFS(成交额!$C:$C,成交额!$B:$B,$B722)</f>
        <v>0</v>
      </c>
      <c r="I722" s="9">
        <f>SUMIFS(成交额!L:L,成交额!I:I,B722)</f>
        <v>0</v>
      </c>
      <c r="K722" s="36" t="e">
        <f ca="1" t="array" ref="K722">_xlfn.STOCKHISTORY(B722,TODAY()-$K$1,TODAY()-$K$1,0,0,1)</f>
        <v>#NAME?</v>
      </c>
      <c r="L722" s="37" t="e">
        <f ca="1" t="shared" si="33"/>
        <v>#NAME?</v>
      </c>
    </row>
    <row r="723" hidden="1" customHeight="1" spans="1:12">
      <c r="A723" s="9">
        <f t="shared" si="35"/>
        <v>722</v>
      </c>
      <c r="B723" s="9" t="s">
        <v>738</v>
      </c>
      <c r="D723" s="9">
        <v>0</v>
      </c>
      <c r="E723" s="9">
        <f>COUNTIFS(各大指数成分股!P:P,B723)</f>
        <v>1</v>
      </c>
      <c r="G723" s="9">
        <f t="shared" si="34"/>
        <v>1</v>
      </c>
      <c r="H723" s="35">
        <f>SUMIFS(成交额!$C:$C,成交额!$B:$B,$B723)</f>
        <v>0</v>
      </c>
      <c r="I723" s="9">
        <f>SUMIFS(成交额!L:L,成交额!I:I,B723)</f>
        <v>0</v>
      </c>
      <c r="K723" s="36" t="e">
        <f ca="1" t="array" ref="K723">_xlfn.STOCKHISTORY(B723,TODAY()-$K$1,TODAY()-$K$1,0,0,1)</f>
        <v>#NAME?</v>
      </c>
      <c r="L723" s="37" t="e">
        <f ca="1" t="shared" si="33"/>
        <v>#NAME?</v>
      </c>
    </row>
    <row r="724" hidden="1" customHeight="1" spans="1:12">
      <c r="A724" s="9">
        <f t="shared" si="35"/>
        <v>723</v>
      </c>
      <c r="B724" s="9" t="s">
        <v>739</v>
      </c>
      <c r="D724" s="9">
        <v>0</v>
      </c>
      <c r="E724" s="9">
        <f>COUNTIFS(各大指数成分股!P:P,B724)</f>
        <v>1</v>
      </c>
      <c r="G724" s="9">
        <f t="shared" si="34"/>
        <v>1</v>
      </c>
      <c r="H724" s="35">
        <f>SUMIFS(成交额!$C:$C,成交额!$B:$B,$B724)</f>
        <v>0</v>
      </c>
      <c r="I724" s="9">
        <f>SUMIFS(成交额!L:L,成交额!I:I,B724)</f>
        <v>0</v>
      </c>
      <c r="K724" s="36" t="e">
        <f ca="1" t="array" ref="K724">_xlfn.STOCKHISTORY(B724,TODAY()-$K$1,TODAY()-$K$1,0,0,1)</f>
        <v>#NAME?</v>
      </c>
      <c r="L724" s="37" t="e">
        <f ca="1" t="shared" si="33"/>
        <v>#NAME?</v>
      </c>
    </row>
    <row r="725" hidden="1" customHeight="1" spans="1:12">
      <c r="A725" s="9">
        <f t="shared" si="35"/>
        <v>724</v>
      </c>
      <c r="B725" s="9" t="s">
        <v>740</v>
      </c>
      <c r="D725" s="9">
        <v>0</v>
      </c>
      <c r="E725" s="9">
        <f>COUNTIFS(各大指数成分股!P:P,B725)</f>
        <v>0</v>
      </c>
      <c r="F725" s="9">
        <v>1</v>
      </c>
      <c r="G725" s="9">
        <f t="shared" si="34"/>
        <v>1</v>
      </c>
      <c r="H725" s="35">
        <f>SUMIFS(成交额!$C:$C,成交额!$B:$B,$B725)</f>
        <v>0</v>
      </c>
      <c r="I725" s="9">
        <f>SUMIFS(成交额!L:L,成交额!I:I,B725)</f>
        <v>0</v>
      </c>
      <c r="K725" s="36" t="e">
        <f ca="1" t="array" ref="K725">_xlfn.STOCKHISTORY(B725,TODAY()-$K$1,TODAY()-$K$1,0,0,1)</f>
        <v>#NAME?</v>
      </c>
      <c r="L725" s="37" t="e">
        <f ca="1" t="shared" si="33"/>
        <v>#NAME?</v>
      </c>
    </row>
    <row r="726" hidden="1" customHeight="1" spans="1:12">
      <c r="A726" s="9">
        <f t="shared" si="35"/>
        <v>725</v>
      </c>
      <c r="B726" s="9" t="s">
        <v>741</v>
      </c>
      <c r="D726" s="9">
        <v>0</v>
      </c>
      <c r="E726" s="9">
        <f>COUNTIFS(各大指数成分股!P:P,B726)</f>
        <v>1</v>
      </c>
      <c r="G726" s="9">
        <f t="shared" si="34"/>
        <v>1</v>
      </c>
      <c r="H726" s="35">
        <f>SUMIFS(成交额!$C:$C,成交额!$B:$B,$B726)</f>
        <v>0</v>
      </c>
      <c r="I726" s="9">
        <f>SUMIFS(成交额!L:L,成交额!I:I,B726)</f>
        <v>0</v>
      </c>
      <c r="K726" s="36" t="e">
        <f ca="1" t="array" ref="K726">_xlfn.STOCKHISTORY(B726,TODAY()-$K$1,TODAY()-$K$1,0,0,1)</f>
        <v>#NAME?</v>
      </c>
      <c r="L726" s="37" t="e">
        <f ca="1" t="shared" si="33"/>
        <v>#NAME?</v>
      </c>
    </row>
    <row r="727" hidden="1" customHeight="1" spans="1:12">
      <c r="A727" s="9">
        <f t="shared" si="35"/>
        <v>726</v>
      </c>
      <c r="B727" s="9" t="s">
        <v>742</v>
      </c>
      <c r="D727" s="9">
        <v>0</v>
      </c>
      <c r="E727" s="9">
        <f>COUNTIFS(各大指数成分股!P:P,B727)</f>
        <v>0</v>
      </c>
      <c r="F727" s="9">
        <v>1</v>
      </c>
      <c r="G727" s="9">
        <f t="shared" si="34"/>
        <v>1</v>
      </c>
      <c r="H727" s="35">
        <f>SUMIFS(成交额!$C:$C,成交额!$B:$B,$B727)</f>
        <v>0</v>
      </c>
      <c r="I727" s="9">
        <f>SUMIFS(成交额!L:L,成交额!I:I,B727)</f>
        <v>0</v>
      </c>
      <c r="K727" s="36" t="e">
        <f ca="1" t="array" ref="K727">_xlfn.STOCKHISTORY(B727,TODAY()-$K$1,TODAY()-$K$1,0,0,1)</f>
        <v>#NAME?</v>
      </c>
      <c r="L727" s="37" t="e">
        <f ca="1" t="shared" si="33"/>
        <v>#NAME?</v>
      </c>
    </row>
    <row r="728" hidden="1" customHeight="1" spans="1:12">
      <c r="A728" s="9">
        <f t="shared" si="35"/>
        <v>727</v>
      </c>
      <c r="B728" s="9" t="s">
        <v>743</v>
      </c>
      <c r="D728" s="9">
        <v>0</v>
      </c>
      <c r="E728" s="9">
        <f>COUNTIFS(各大指数成分股!P:P,B728)</f>
        <v>1</v>
      </c>
      <c r="G728" s="9">
        <f t="shared" si="34"/>
        <v>1</v>
      </c>
      <c r="H728" s="35">
        <f>SUMIFS(成交额!$C:$C,成交额!$B:$B,$B728)</f>
        <v>0</v>
      </c>
      <c r="I728" s="9">
        <f>SUMIFS(成交额!L:L,成交额!I:I,B728)</f>
        <v>0</v>
      </c>
      <c r="K728" s="36" t="e">
        <f ca="1" t="array" ref="K728">_xlfn.STOCKHISTORY(B728,TODAY()-$K$1,TODAY()-$K$1,0,0,1)</f>
        <v>#NAME?</v>
      </c>
      <c r="L728" s="37" t="e">
        <f ca="1" t="shared" si="33"/>
        <v>#NAME?</v>
      </c>
    </row>
    <row r="729" hidden="1" customHeight="1" spans="1:12">
      <c r="A729" s="9">
        <f t="shared" si="35"/>
        <v>728</v>
      </c>
      <c r="B729" s="9" t="s">
        <v>744</v>
      </c>
      <c r="D729" s="9">
        <v>0</v>
      </c>
      <c r="E729" s="9">
        <f>COUNTIFS(各大指数成分股!P:P,B729)</f>
        <v>1</v>
      </c>
      <c r="G729" s="9">
        <f t="shared" si="34"/>
        <v>1</v>
      </c>
      <c r="H729" s="35">
        <f>SUMIFS(成交额!$C:$C,成交额!$B:$B,$B729)</f>
        <v>0</v>
      </c>
      <c r="I729" s="9">
        <f>SUMIFS(成交额!L:L,成交额!I:I,B729)</f>
        <v>0</v>
      </c>
      <c r="K729" s="36" t="e">
        <f ca="1" t="array" ref="K729">_xlfn.STOCKHISTORY(B729,TODAY()-$K$1,TODAY()-$K$1,0,0,1)</f>
        <v>#NAME?</v>
      </c>
      <c r="L729" s="37" t="e">
        <f ca="1" t="shared" si="33"/>
        <v>#NAME?</v>
      </c>
    </row>
    <row r="730" hidden="1" customHeight="1" spans="1:12">
      <c r="A730" s="9">
        <f t="shared" si="35"/>
        <v>729</v>
      </c>
      <c r="B730" s="9" t="s">
        <v>745</v>
      </c>
      <c r="D730" s="9">
        <v>0</v>
      </c>
      <c r="E730" s="9">
        <f>COUNTIFS(各大指数成分股!P:P,B730)</f>
        <v>1</v>
      </c>
      <c r="G730" s="9">
        <f t="shared" si="34"/>
        <v>1</v>
      </c>
      <c r="H730" s="35">
        <f>SUMIFS(成交额!$C:$C,成交额!$B:$B,$B730)</f>
        <v>0</v>
      </c>
      <c r="I730" s="9">
        <f>SUMIFS(成交额!L:L,成交额!I:I,B730)</f>
        <v>0</v>
      </c>
      <c r="K730" s="36" t="e">
        <f ca="1" t="array" ref="K730">_xlfn.STOCKHISTORY(B730,TODAY()-$K$1,TODAY()-$K$1,0,0,1)</f>
        <v>#NAME?</v>
      </c>
      <c r="L730" s="37" t="e">
        <f ca="1" t="shared" si="33"/>
        <v>#NAME?</v>
      </c>
    </row>
    <row r="731" hidden="1" customHeight="1" spans="1:12">
      <c r="A731" s="9">
        <f t="shared" si="35"/>
        <v>730</v>
      </c>
      <c r="B731" s="9" t="s">
        <v>746</v>
      </c>
      <c r="D731" s="9">
        <v>0</v>
      </c>
      <c r="E731" s="9">
        <f>COUNTIFS(各大指数成分股!P:P,B731)</f>
        <v>1</v>
      </c>
      <c r="G731" s="9">
        <f t="shared" si="34"/>
        <v>1</v>
      </c>
      <c r="H731" s="35">
        <f>SUMIFS(成交额!$C:$C,成交额!$B:$B,$B731)</f>
        <v>0</v>
      </c>
      <c r="I731" s="9">
        <f>SUMIFS(成交额!L:L,成交额!I:I,B731)</f>
        <v>0</v>
      </c>
      <c r="K731" s="36" t="e">
        <f ca="1" t="array" ref="K731">_xlfn.STOCKHISTORY(B731,TODAY()-$K$1,TODAY()-$K$1,0,0,1)</f>
        <v>#NAME?</v>
      </c>
      <c r="L731" s="37" t="e">
        <f ca="1" t="shared" si="33"/>
        <v>#NAME?</v>
      </c>
    </row>
    <row r="732" hidden="1" customHeight="1" spans="1:12">
      <c r="A732" s="9">
        <f t="shared" si="35"/>
        <v>731</v>
      </c>
      <c r="B732" s="9" t="s">
        <v>747</v>
      </c>
      <c r="D732" s="9">
        <v>0</v>
      </c>
      <c r="E732" s="9">
        <f>COUNTIFS(各大指数成分股!P:P,B732)</f>
        <v>1</v>
      </c>
      <c r="G732" s="9">
        <f t="shared" si="34"/>
        <v>1</v>
      </c>
      <c r="H732" s="35">
        <f>SUMIFS(成交额!$C:$C,成交额!$B:$B,$B732)</f>
        <v>0</v>
      </c>
      <c r="I732" s="9">
        <f>SUMIFS(成交额!L:L,成交额!I:I,B732)</f>
        <v>0</v>
      </c>
      <c r="K732" s="36" t="e">
        <f ca="1" t="array" ref="K732">_xlfn.STOCKHISTORY(B732,TODAY()-$K$1,TODAY()-$K$1,0,0,1)</f>
        <v>#NAME?</v>
      </c>
      <c r="L732" s="37" t="e">
        <f ca="1" t="shared" si="33"/>
        <v>#NAME?</v>
      </c>
    </row>
    <row r="733" hidden="1" customHeight="1" spans="1:12">
      <c r="A733" s="9">
        <f t="shared" si="35"/>
        <v>732</v>
      </c>
      <c r="B733" s="9" t="s">
        <v>748</v>
      </c>
      <c r="D733" s="9">
        <v>0</v>
      </c>
      <c r="E733" s="9">
        <f>COUNTIFS(各大指数成分股!P:P,B733)</f>
        <v>1</v>
      </c>
      <c r="G733" s="9">
        <f t="shared" si="34"/>
        <v>1</v>
      </c>
      <c r="H733" s="35">
        <f>SUMIFS(成交额!$C:$C,成交额!$B:$B,$B733)</f>
        <v>0</v>
      </c>
      <c r="I733" s="9">
        <f>SUMIFS(成交额!L:L,成交额!I:I,B733)</f>
        <v>0</v>
      </c>
      <c r="K733" s="36" t="e">
        <f ca="1" t="array" ref="K733">_xlfn.STOCKHISTORY(B733,TODAY()-$K$1,TODAY()-$K$1,0,0,1)</f>
        <v>#NAME?</v>
      </c>
      <c r="L733" s="37" t="e">
        <f ca="1" t="shared" si="33"/>
        <v>#NAME?</v>
      </c>
    </row>
    <row r="734" hidden="1" customHeight="1" spans="1:12">
      <c r="A734" s="9">
        <f t="shared" si="35"/>
        <v>733</v>
      </c>
      <c r="B734" s="9" t="s">
        <v>749</v>
      </c>
      <c r="D734" s="9">
        <v>0</v>
      </c>
      <c r="E734" s="9">
        <f>COUNTIFS(各大指数成分股!P:P,B734)</f>
        <v>0</v>
      </c>
      <c r="F734" s="9">
        <v>1</v>
      </c>
      <c r="G734" s="9">
        <f t="shared" si="34"/>
        <v>1</v>
      </c>
      <c r="H734" s="35">
        <f>SUMIFS(成交额!$C:$C,成交额!$B:$B,$B734)</f>
        <v>0</v>
      </c>
      <c r="I734" s="9">
        <f>SUMIFS(成交额!L:L,成交额!I:I,B734)</f>
        <v>0</v>
      </c>
      <c r="K734" s="36" t="e">
        <f ca="1" t="array" ref="K734">_xlfn.STOCKHISTORY(B734,TODAY()-$K$1,TODAY()-$K$1,0,0,1)</f>
        <v>#NAME?</v>
      </c>
      <c r="L734" s="37" t="e">
        <f ca="1" t="shared" si="33"/>
        <v>#NAME?</v>
      </c>
    </row>
    <row r="735" hidden="1" customHeight="1" spans="1:12">
      <c r="A735" s="9">
        <f t="shared" si="35"/>
        <v>734</v>
      </c>
      <c r="B735" s="9" t="s">
        <v>750</v>
      </c>
      <c r="D735" s="9">
        <v>0</v>
      </c>
      <c r="E735" s="9">
        <f>COUNTIFS(各大指数成分股!P:P,B735)</f>
        <v>0</v>
      </c>
      <c r="F735" s="9">
        <v>1</v>
      </c>
      <c r="G735" s="9">
        <f t="shared" si="34"/>
        <v>1</v>
      </c>
      <c r="H735" s="35">
        <f>SUMIFS(成交额!$C:$C,成交额!$B:$B,$B735)</f>
        <v>0</v>
      </c>
      <c r="I735" s="9">
        <f>SUMIFS(成交额!L:L,成交额!I:I,B735)</f>
        <v>0</v>
      </c>
      <c r="K735" s="36" t="e">
        <f ca="1" t="array" ref="K735">_xlfn.STOCKHISTORY(B735,TODAY()-$K$1,TODAY()-$K$1,0,0,1)</f>
        <v>#NAME?</v>
      </c>
      <c r="L735" s="37" t="e">
        <f ca="1" t="shared" si="33"/>
        <v>#NAME?</v>
      </c>
    </row>
    <row r="736" hidden="1" customHeight="1" spans="1:12">
      <c r="A736" s="9">
        <f t="shared" si="35"/>
        <v>735</v>
      </c>
      <c r="B736" s="9" t="s">
        <v>751</v>
      </c>
      <c r="D736" s="9">
        <v>0</v>
      </c>
      <c r="E736" s="9">
        <f>COUNTIFS(各大指数成分股!P:P,B736)</f>
        <v>1</v>
      </c>
      <c r="G736" s="9">
        <f t="shared" si="34"/>
        <v>1</v>
      </c>
      <c r="H736" s="35">
        <f>SUMIFS(成交额!$C:$C,成交额!$B:$B,$B736)</f>
        <v>0</v>
      </c>
      <c r="I736" s="9">
        <f>SUMIFS(成交额!L:L,成交额!I:I,B736)</f>
        <v>0</v>
      </c>
      <c r="K736" s="36" t="e">
        <f ca="1" t="array" ref="K736">_xlfn.STOCKHISTORY(B736,TODAY()-$K$1,TODAY()-$K$1,0,0,1)</f>
        <v>#NAME?</v>
      </c>
      <c r="L736" s="37" t="e">
        <f ca="1" t="shared" si="33"/>
        <v>#NAME?</v>
      </c>
    </row>
    <row r="737" hidden="1" customHeight="1" spans="1:12">
      <c r="A737" s="9">
        <f t="shared" si="35"/>
        <v>736</v>
      </c>
      <c r="B737" s="9" t="s">
        <v>752</v>
      </c>
      <c r="D737" s="9">
        <v>0</v>
      </c>
      <c r="E737" s="9">
        <f>COUNTIFS(各大指数成分股!P:P,B737)</f>
        <v>1</v>
      </c>
      <c r="G737" s="9">
        <f t="shared" si="34"/>
        <v>1</v>
      </c>
      <c r="H737" s="35">
        <f>SUMIFS(成交额!$C:$C,成交额!$B:$B,$B737)</f>
        <v>0</v>
      </c>
      <c r="I737" s="9">
        <f>SUMIFS(成交额!L:L,成交额!I:I,B737)</f>
        <v>0</v>
      </c>
      <c r="K737" s="36" t="e">
        <f ca="1" t="array" ref="K737">_xlfn.STOCKHISTORY(B737,TODAY()-$K$1,TODAY()-$K$1,0,0,1)</f>
        <v>#NAME?</v>
      </c>
      <c r="L737" s="37" t="e">
        <f ca="1" t="shared" si="33"/>
        <v>#NAME?</v>
      </c>
    </row>
    <row r="738" hidden="1" customHeight="1" spans="1:12">
      <c r="A738" s="9">
        <f t="shared" si="35"/>
        <v>737</v>
      </c>
      <c r="B738" s="9" t="s">
        <v>753</v>
      </c>
      <c r="D738" s="9">
        <v>0</v>
      </c>
      <c r="E738" s="9">
        <f>COUNTIFS(各大指数成分股!P:P,B738)</f>
        <v>1</v>
      </c>
      <c r="G738" s="9">
        <f t="shared" si="34"/>
        <v>1</v>
      </c>
      <c r="H738" s="35">
        <f>SUMIFS(成交额!$C:$C,成交额!$B:$B,$B738)</f>
        <v>0</v>
      </c>
      <c r="I738" s="9">
        <f>SUMIFS(成交额!L:L,成交额!I:I,B738)</f>
        <v>0</v>
      </c>
      <c r="K738" s="36" t="e">
        <f ca="1" t="array" ref="K738">_xlfn.STOCKHISTORY(B738,TODAY()-$K$1,TODAY()-$K$1,0,0,1)</f>
        <v>#NAME?</v>
      </c>
      <c r="L738" s="37" t="e">
        <f ca="1" t="shared" si="33"/>
        <v>#NAME?</v>
      </c>
    </row>
    <row r="739" hidden="1" customHeight="1" spans="1:12">
      <c r="A739" s="9">
        <f t="shared" si="35"/>
        <v>738</v>
      </c>
      <c r="B739" s="9" t="s">
        <v>754</v>
      </c>
      <c r="D739" s="9">
        <v>0</v>
      </c>
      <c r="E739" s="9">
        <f>COUNTIFS(各大指数成分股!P:P,B739)</f>
        <v>0</v>
      </c>
      <c r="F739" s="9">
        <v>1</v>
      </c>
      <c r="G739" s="9">
        <f t="shared" si="34"/>
        <v>1</v>
      </c>
      <c r="H739" s="35">
        <f>SUMIFS(成交额!$C:$C,成交额!$B:$B,$B739)</f>
        <v>0</v>
      </c>
      <c r="I739" s="9">
        <f>SUMIFS(成交额!L:L,成交额!I:I,B739)</f>
        <v>0</v>
      </c>
      <c r="K739" s="36" t="e">
        <f ca="1" t="array" ref="K739">_xlfn.STOCKHISTORY(B739,TODAY()-$K$1,TODAY()-$K$1,0,0,1)</f>
        <v>#NAME?</v>
      </c>
      <c r="L739" s="37" t="e">
        <f ca="1" t="shared" si="33"/>
        <v>#NAME?</v>
      </c>
    </row>
    <row r="740" hidden="1" customHeight="1" spans="1:12">
      <c r="A740" s="9">
        <f t="shared" si="35"/>
        <v>739</v>
      </c>
      <c r="B740" s="9" t="s">
        <v>755</v>
      </c>
      <c r="D740" s="9">
        <v>0</v>
      </c>
      <c r="E740" s="9">
        <f>COUNTIFS(各大指数成分股!P:P,B740)</f>
        <v>1</v>
      </c>
      <c r="G740" s="9">
        <f t="shared" si="34"/>
        <v>1</v>
      </c>
      <c r="H740" s="35">
        <f>SUMIFS(成交额!$C:$C,成交额!$B:$B,$B740)</f>
        <v>0</v>
      </c>
      <c r="I740" s="9">
        <f>SUMIFS(成交额!L:L,成交额!I:I,B740)</f>
        <v>0</v>
      </c>
      <c r="K740" s="36" t="e">
        <f ca="1" t="array" ref="K740">_xlfn.STOCKHISTORY(B740,TODAY()-$K$1,TODAY()-$K$1,0,0,1)</f>
        <v>#NAME?</v>
      </c>
      <c r="L740" s="37" t="e">
        <f ca="1" t="shared" si="33"/>
        <v>#NAME?</v>
      </c>
    </row>
    <row r="741" hidden="1" customHeight="1" spans="1:12">
      <c r="A741" s="9">
        <f t="shared" si="35"/>
        <v>740</v>
      </c>
      <c r="B741" s="9" t="s">
        <v>756</v>
      </c>
      <c r="D741" s="9">
        <v>0</v>
      </c>
      <c r="E741" s="9">
        <f>COUNTIFS(各大指数成分股!P:P,B741)</f>
        <v>1</v>
      </c>
      <c r="G741" s="9">
        <f t="shared" si="34"/>
        <v>1</v>
      </c>
      <c r="H741" s="35">
        <f>SUMIFS(成交额!$C:$C,成交额!$B:$B,$B741)</f>
        <v>0</v>
      </c>
      <c r="I741" s="9">
        <f>SUMIFS(成交额!L:L,成交额!I:I,B741)</f>
        <v>0</v>
      </c>
      <c r="K741" s="36" t="e">
        <f ca="1" t="array" ref="K741">_xlfn.STOCKHISTORY(B741,TODAY()-$K$1,TODAY()-$K$1,0,0,1)</f>
        <v>#NAME?</v>
      </c>
      <c r="L741" s="37" t="e">
        <f ca="1" t="shared" si="33"/>
        <v>#NAME?</v>
      </c>
    </row>
    <row r="742" hidden="1" customHeight="1" spans="1:12">
      <c r="A742" s="9">
        <f t="shared" si="35"/>
        <v>741</v>
      </c>
      <c r="B742" s="9" t="s">
        <v>757</v>
      </c>
      <c r="D742" s="9">
        <v>0</v>
      </c>
      <c r="E742" s="9">
        <f>COUNTIFS(各大指数成分股!P:P,B742)</f>
        <v>1</v>
      </c>
      <c r="G742" s="9">
        <f t="shared" si="34"/>
        <v>1</v>
      </c>
      <c r="H742" s="35">
        <f>SUMIFS(成交额!$C:$C,成交额!$B:$B,$B742)</f>
        <v>0</v>
      </c>
      <c r="I742" s="9">
        <f>SUMIFS(成交额!L:L,成交额!I:I,B742)</f>
        <v>0</v>
      </c>
      <c r="K742" s="36" t="e">
        <f ca="1" t="array" ref="K742">_xlfn.STOCKHISTORY(B742,TODAY()-$K$1,TODAY()-$K$1,0,0,1)</f>
        <v>#NAME?</v>
      </c>
      <c r="L742" s="37" t="e">
        <f ca="1" t="shared" si="33"/>
        <v>#NAME?</v>
      </c>
    </row>
    <row r="743" hidden="1" customHeight="1" spans="1:12">
      <c r="A743" s="9">
        <f t="shared" si="35"/>
        <v>742</v>
      </c>
      <c r="B743" s="9" t="s">
        <v>758</v>
      </c>
      <c r="D743" s="9">
        <v>0</v>
      </c>
      <c r="E743" s="9">
        <f>COUNTIFS(各大指数成分股!P:P,B743)</f>
        <v>1</v>
      </c>
      <c r="G743" s="9">
        <f t="shared" si="34"/>
        <v>1</v>
      </c>
      <c r="H743" s="35">
        <f>SUMIFS(成交额!$C:$C,成交额!$B:$B,$B743)</f>
        <v>0</v>
      </c>
      <c r="I743" s="9">
        <f>SUMIFS(成交额!L:L,成交额!I:I,B743)</f>
        <v>0</v>
      </c>
      <c r="K743" s="36" t="e">
        <f ca="1" t="array" ref="K743">_xlfn.STOCKHISTORY(B743,TODAY()-$K$1,TODAY()-$K$1,0,0,1)</f>
        <v>#NAME?</v>
      </c>
      <c r="L743" s="37" t="e">
        <f ca="1" t="shared" si="33"/>
        <v>#NAME?</v>
      </c>
    </row>
    <row r="744" hidden="1" customHeight="1" spans="1:12">
      <c r="A744" s="9">
        <f t="shared" si="35"/>
        <v>743</v>
      </c>
      <c r="B744" s="9" t="s">
        <v>759</v>
      </c>
      <c r="D744" s="9">
        <v>0</v>
      </c>
      <c r="E744" s="9">
        <f>COUNTIFS(各大指数成分股!P:P,B744)</f>
        <v>1</v>
      </c>
      <c r="G744" s="9">
        <f t="shared" si="34"/>
        <v>1</v>
      </c>
      <c r="H744" s="35">
        <f>SUMIFS(成交额!$C:$C,成交额!$B:$B,$B744)</f>
        <v>0</v>
      </c>
      <c r="I744" s="9">
        <f>SUMIFS(成交额!L:L,成交额!I:I,B744)</f>
        <v>0</v>
      </c>
      <c r="K744" s="36" t="e">
        <f ca="1" t="array" ref="K744">_xlfn.STOCKHISTORY(B744,TODAY()-$K$1,TODAY()-$K$1,0,0,1)</f>
        <v>#NAME?</v>
      </c>
      <c r="L744" s="37" t="e">
        <f ca="1" t="shared" si="33"/>
        <v>#NAME?</v>
      </c>
    </row>
    <row r="745" hidden="1" customHeight="1" spans="1:12">
      <c r="A745" s="9">
        <f t="shared" si="35"/>
        <v>744</v>
      </c>
      <c r="B745" s="9" t="s">
        <v>760</v>
      </c>
      <c r="D745" s="9">
        <v>0</v>
      </c>
      <c r="E745" s="9">
        <f>COUNTIFS(各大指数成分股!P:P,B745)</f>
        <v>1</v>
      </c>
      <c r="G745" s="9">
        <f t="shared" si="34"/>
        <v>1</v>
      </c>
      <c r="H745" s="35">
        <f>SUMIFS(成交额!$C:$C,成交额!$B:$B,$B745)</f>
        <v>0</v>
      </c>
      <c r="I745" s="9">
        <f>SUMIFS(成交额!L:L,成交额!I:I,B745)</f>
        <v>0</v>
      </c>
      <c r="K745" s="36" t="e">
        <f ca="1" t="array" ref="K745">_xlfn.STOCKHISTORY(B745,TODAY()-$K$1,TODAY()-$K$1,0,0,1)</f>
        <v>#NAME?</v>
      </c>
      <c r="L745" s="37" t="e">
        <f ca="1" t="shared" si="33"/>
        <v>#NAME?</v>
      </c>
    </row>
    <row r="746" hidden="1" customHeight="1" spans="1:12">
      <c r="A746" s="9">
        <f t="shared" si="35"/>
        <v>745</v>
      </c>
      <c r="B746" s="9" t="s">
        <v>761</v>
      </c>
      <c r="D746" s="9">
        <v>0</v>
      </c>
      <c r="E746" s="9">
        <f>COUNTIFS(各大指数成分股!P:P,B746)</f>
        <v>1</v>
      </c>
      <c r="G746" s="9">
        <f t="shared" si="34"/>
        <v>1</v>
      </c>
      <c r="H746" s="35">
        <f>SUMIFS(成交额!$C:$C,成交额!$B:$B,$B746)</f>
        <v>0</v>
      </c>
      <c r="I746" s="9">
        <f>SUMIFS(成交额!L:L,成交额!I:I,B746)</f>
        <v>0</v>
      </c>
      <c r="K746" s="36" t="e">
        <f ca="1" t="array" ref="K746">_xlfn.STOCKHISTORY(B746,TODAY()-$K$1,TODAY()-$K$1,0,0,1)</f>
        <v>#NAME?</v>
      </c>
      <c r="L746" s="37" t="e">
        <f ca="1" t="shared" si="33"/>
        <v>#NAME?</v>
      </c>
    </row>
    <row r="747" hidden="1" customHeight="1" spans="1:12">
      <c r="A747" s="9">
        <f t="shared" si="35"/>
        <v>746</v>
      </c>
      <c r="B747" s="9" t="s">
        <v>762</v>
      </c>
      <c r="D747" s="9">
        <v>0</v>
      </c>
      <c r="E747" s="9">
        <f>COUNTIFS(各大指数成分股!P:P,B747)</f>
        <v>1</v>
      </c>
      <c r="G747" s="9">
        <f t="shared" si="34"/>
        <v>1</v>
      </c>
      <c r="H747" s="35">
        <f>SUMIFS(成交额!$C:$C,成交额!$B:$B,$B747)</f>
        <v>0</v>
      </c>
      <c r="I747" s="9">
        <f>SUMIFS(成交额!L:L,成交额!I:I,B747)</f>
        <v>0</v>
      </c>
      <c r="K747" s="36" t="e">
        <f ca="1" t="array" ref="K747">_xlfn.STOCKHISTORY(B747,TODAY()-$K$1,TODAY()-$K$1,0,0,1)</f>
        <v>#NAME?</v>
      </c>
      <c r="L747" s="37" t="e">
        <f ca="1" t="shared" si="33"/>
        <v>#NAME?</v>
      </c>
    </row>
    <row r="748" hidden="1" customHeight="1" spans="1:12">
      <c r="A748" s="9">
        <f t="shared" si="35"/>
        <v>747</v>
      </c>
      <c r="B748" s="9" t="s">
        <v>763</v>
      </c>
      <c r="D748" s="9">
        <v>0</v>
      </c>
      <c r="E748" s="9">
        <f>COUNTIFS(各大指数成分股!P:P,B748)</f>
        <v>1</v>
      </c>
      <c r="G748" s="9">
        <f t="shared" si="34"/>
        <v>1</v>
      </c>
      <c r="H748" s="35">
        <f>SUMIFS(成交额!$C:$C,成交额!$B:$B,$B748)</f>
        <v>0</v>
      </c>
      <c r="I748" s="9">
        <f>SUMIFS(成交额!L:L,成交额!I:I,B748)</f>
        <v>0</v>
      </c>
      <c r="K748" s="36" t="e">
        <f ca="1" t="array" ref="K748">_xlfn.STOCKHISTORY(B748,TODAY()-$K$1,TODAY()-$K$1,0,0,1)</f>
        <v>#NAME?</v>
      </c>
      <c r="L748" s="37" t="e">
        <f ca="1" t="shared" si="33"/>
        <v>#NAME?</v>
      </c>
    </row>
    <row r="749" hidden="1" customHeight="1" spans="1:12">
      <c r="A749" s="9">
        <f t="shared" si="35"/>
        <v>748</v>
      </c>
      <c r="B749" s="9" t="s">
        <v>764</v>
      </c>
      <c r="D749" s="9">
        <v>0</v>
      </c>
      <c r="E749" s="9">
        <f>COUNTIFS(各大指数成分股!P:P,B749)</f>
        <v>1</v>
      </c>
      <c r="G749" s="9">
        <f t="shared" si="34"/>
        <v>1</v>
      </c>
      <c r="H749" s="35">
        <f>SUMIFS(成交额!$C:$C,成交额!$B:$B,$B749)</f>
        <v>0</v>
      </c>
      <c r="I749" s="9">
        <f>SUMIFS(成交额!L:L,成交额!I:I,B749)</f>
        <v>0</v>
      </c>
      <c r="K749" s="36" t="e">
        <f ca="1" t="array" ref="K749">_xlfn.STOCKHISTORY(B749,TODAY()-$K$1,TODAY()-$K$1,0,0,1)</f>
        <v>#NAME?</v>
      </c>
      <c r="L749" s="37" t="e">
        <f ca="1" t="shared" si="33"/>
        <v>#NAME?</v>
      </c>
    </row>
    <row r="750" hidden="1" customHeight="1" spans="1:12">
      <c r="A750" s="9">
        <f t="shared" si="35"/>
        <v>749</v>
      </c>
      <c r="B750" s="9" t="s">
        <v>765</v>
      </c>
      <c r="D750" s="9">
        <v>0</v>
      </c>
      <c r="E750" s="9">
        <f>COUNTIFS(各大指数成分股!P:P,B750)</f>
        <v>1</v>
      </c>
      <c r="G750" s="9">
        <f t="shared" si="34"/>
        <v>1</v>
      </c>
      <c r="H750" s="35">
        <f>SUMIFS(成交额!$C:$C,成交额!$B:$B,$B750)</f>
        <v>0</v>
      </c>
      <c r="I750" s="9">
        <f>SUMIFS(成交额!L:L,成交额!I:I,B750)</f>
        <v>0</v>
      </c>
      <c r="K750" s="36" t="e">
        <f ca="1" t="array" ref="K750">_xlfn.STOCKHISTORY(B750,TODAY()-$K$1,TODAY()-$K$1,0,0,1)</f>
        <v>#NAME?</v>
      </c>
      <c r="L750" s="37" t="e">
        <f ca="1" t="shared" si="33"/>
        <v>#NAME?</v>
      </c>
    </row>
    <row r="751" hidden="1" customHeight="1" spans="1:12">
      <c r="A751" s="9">
        <f t="shared" si="35"/>
        <v>750</v>
      </c>
      <c r="B751" s="9" t="s">
        <v>766</v>
      </c>
      <c r="D751" s="9">
        <v>0</v>
      </c>
      <c r="E751" s="9">
        <f>COUNTIFS(各大指数成分股!P:P,B751)</f>
        <v>1</v>
      </c>
      <c r="G751" s="9">
        <f t="shared" si="34"/>
        <v>1</v>
      </c>
      <c r="H751" s="35">
        <f>SUMIFS(成交额!$C:$C,成交额!$B:$B,$B751)</f>
        <v>0</v>
      </c>
      <c r="I751" s="9">
        <f>SUMIFS(成交额!L:L,成交额!I:I,B751)</f>
        <v>0</v>
      </c>
      <c r="K751" s="36" t="e">
        <f ca="1" t="array" ref="K751">_xlfn.STOCKHISTORY(B751,TODAY()-$K$1,TODAY()-$K$1,0,0,1)</f>
        <v>#NAME?</v>
      </c>
      <c r="L751" s="37" t="e">
        <f ca="1" t="shared" si="33"/>
        <v>#NAME?</v>
      </c>
    </row>
    <row r="752" hidden="1" customHeight="1" spans="1:12">
      <c r="A752" s="9">
        <f t="shared" si="35"/>
        <v>751</v>
      </c>
      <c r="B752" s="9" t="s">
        <v>767</v>
      </c>
      <c r="D752" s="9">
        <v>0</v>
      </c>
      <c r="E752" s="9">
        <f>COUNTIFS(各大指数成分股!P:P,B752)</f>
        <v>1</v>
      </c>
      <c r="G752" s="9">
        <f t="shared" si="34"/>
        <v>1</v>
      </c>
      <c r="H752" s="35">
        <f>SUMIFS(成交额!$C:$C,成交额!$B:$B,$B752)</f>
        <v>0</v>
      </c>
      <c r="I752" s="9">
        <f>SUMIFS(成交额!L:L,成交额!I:I,B752)</f>
        <v>0</v>
      </c>
      <c r="K752" s="36" t="e">
        <f ca="1" t="array" ref="K752">_xlfn.STOCKHISTORY(B752,TODAY()-$K$1,TODAY()-$K$1,0,0,1)</f>
        <v>#NAME?</v>
      </c>
      <c r="L752" s="37" t="e">
        <f ca="1" t="shared" si="33"/>
        <v>#NAME?</v>
      </c>
    </row>
    <row r="753" hidden="1" customHeight="1" spans="1:12">
      <c r="A753" s="9">
        <f t="shared" si="35"/>
        <v>752</v>
      </c>
      <c r="B753" s="9" t="s">
        <v>768</v>
      </c>
      <c r="D753" s="9">
        <v>0</v>
      </c>
      <c r="E753" s="9">
        <f>COUNTIFS(各大指数成分股!P:P,B753)</f>
        <v>1</v>
      </c>
      <c r="G753" s="9">
        <f t="shared" si="34"/>
        <v>1</v>
      </c>
      <c r="H753" s="35">
        <f>SUMIFS(成交额!$C:$C,成交额!$B:$B,$B753)</f>
        <v>0</v>
      </c>
      <c r="I753" s="9">
        <f>SUMIFS(成交额!L:L,成交额!I:I,B753)</f>
        <v>0</v>
      </c>
      <c r="K753" s="36" t="e">
        <f ca="1" t="array" ref="K753">_xlfn.STOCKHISTORY(B753,TODAY()-$K$1,TODAY()-$K$1,0,0,1)</f>
        <v>#NAME?</v>
      </c>
      <c r="L753" s="37" t="e">
        <f ca="1" t="shared" si="33"/>
        <v>#NAME?</v>
      </c>
    </row>
    <row r="754" hidden="1" customHeight="1" spans="1:12">
      <c r="A754" s="9">
        <f t="shared" si="35"/>
        <v>753</v>
      </c>
      <c r="B754" s="9" t="s">
        <v>769</v>
      </c>
      <c r="D754" s="9">
        <v>0</v>
      </c>
      <c r="E754" s="9">
        <f>COUNTIFS(各大指数成分股!P:P,B754)</f>
        <v>1</v>
      </c>
      <c r="G754" s="9">
        <f t="shared" si="34"/>
        <v>1</v>
      </c>
      <c r="H754" s="35">
        <f>SUMIFS(成交额!$C:$C,成交额!$B:$B,$B754)</f>
        <v>0</v>
      </c>
      <c r="I754" s="9">
        <f>SUMIFS(成交额!L:L,成交额!I:I,B754)</f>
        <v>0</v>
      </c>
      <c r="K754" s="36" t="e">
        <f ca="1" t="array" ref="K754">_xlfn.STOCKHISTORY(B754,TODAY()-$K$1,TODAY()-$K$1,0,0,1)</f>
        <v>#NAME?</v>
      </c>
      <c r="L754" s="37" t="e">
        <f ca="1" t="shared" si="33"/>
        <v>#NAME?</v>
      </c>
    </row>
    <row r="755" hidden="1" customHeight="1" spans="1:12">
      <c r="A755" s="9">
        <f t="shared" si="35"/>
        <v>754</v>
      </c>
      <c r="B755" s="9" t="s">
        <v>770</v>
      </c>
      <c r="D755" s="9">
        <v>0</v>
      </c>
      <c r="E755" s="9">
        <f>COUNTIFS(各大指数成分股!P:P,B755)</f>
        <v>1</v>
      </c>
      <c r="G755" s="9">
        <f t="shared" si="34"/>
        <v>1</v>
      </c>
      <c r="H755" s="35">
        <f>SUMIFS(成交额!$C:$C,成交额!$B:$B,$B755)</f>
        <v>0</v>
      </c>
      <c r="I755" s="9">
        <f>SUMIFS(成交额!L:L,成交额!I:I,B755)</f>
        <v>0</v>
      </c>
      <c r="K755" s="36" t="e">
        <f ca="1" t="array" ref="K755">_xlfn.STOCKHISTORY(B755,TODAY()-$K$1,TODAY()-$K$1,0,0,1)</f>
        <v>#NAME?</v>
      </c>
      <c r="L755" s="37" t="e">
        <f ca="1" t="shared" si="33"/>
        <v>#NAME?</v>
      </c>
    </row>
    <row r="756" hidden="1" customHeight="1" spans="1:12">
      <c r="A756" s="9">
        <f t="shared" si="35"/>
        <v>755</v>
      </c>
      <c r="B756" s="9" t="s">
        <v>771</v>
      </c>
      <c r="D756" s="9">
        <v>0</v>
      </c>
      <c r="E756" s="9">
        <f>COUNTIFS(各大指数成分股!P:P,B756)</f>
        <v>1</v>
      </c>
      <c r="G756" s="9">
        <f t="shared" si="34"/>
        <v>1</v>
      </c>
      <c r="H756" s="35">
        <f>SUMIFS(成交额!$C:$C,成交额!$B:$B,$B756)</f>
        <v>0</v>
      </c>
      <c r="I756" s="9">
        <f>SUMIFS(成交额!L:L,成交额!I:I,B756)</f>
        <v>0</v>
      </c>
      <c r="K756" s="36" t="e">
        <f ca="1" t="array" ref="K756">_xlfn.STOCKHISTORY(B756,TODAY()-$K$1,TODAY()-$K$1,0,0,1)</f>
        <v>#NAME?</v>
      </c>
      <c r="L756" s="37" t="e">
        <f ca="1" t="shared" si="33"/>
        <v>#NAME?</v>
      </c>
    </row>
    <row r="757" hidden="1" customHeight="1" spans="1:12">
      <c r="A757" s="9">
        <f t="shared" si="35"/>
        <v>756</v>
      </c>
      <c r="B757" s="9" t="s">
        <v>772</v>
      </c>
      <c r="D757" s="9">
        <v>0</v>
      </c>
      <c r="E757" s="9">
        <f>COUNTIFS(各大指数成分股!P:P,B757)</f>
        <v>1</v>
      </c>
      <c r="G757" s="9">
        <f t="shared" si="34"/>
        <v>1</v>
      </c>
      <c r="H757" s="35">
        <f>SUMIFS(成交额!$C:$C,成交额!$B:$B,$B757)</f>
        <v>0</v>
      </c>
      <c r="I757" s="9">
        <f>SUMIFS(成交额!L:L,成交额!I:I,B757)</f>
        <v>0</v>
      </c>
      <c r="K757" s="36" t="e">
        <f ca="1" t="array" ref="K757">_xlfn.STOCKHISTORY(B757,TODAY()-$K$1,TODAY()-$K$1,0,0,1)</f>
        <v>#NAME?</v>
      </c>
      <c r="L757" s="37" t="e">
        <f ca="1" t="shared" si="33"/>
        <v>#NAME?</v>
      </c>
    </row>
    <row r="758" hidden="1" customHeight="1" spans="1:12">
      <c r="A758" s="9">
        <f t="shared" si="35"/>
        <v>757</v>
      </c>
      <c r="B758" s="9" t="s">
        <v>773</v>
      </c>
      <c r="D758" s="9">
        <v>0</v>
      </c>
      <c r="E758" s="9">
        <f>COUNTIFS(各大指数成分股!P:P,B758)</f>
        <v>1</v>
      </c>
      <c r="G758" s="9">
        <f t="shared" si="34"/>
        <v>1</v>
      </c>
      <c r="H758" s="35">
        <f>SUMIFS(成交额!$C:$C,成交额!$B:$B,$B758)</f>
        <v>0</v>
      </c>
      <c r="I758" s="9">
        <f>SUMIFS(成交额!L:L,成交额!I:I,B758)</f>
        <v>0</v>
      </c>
      <c r="K758" s="36" t="e">
        <f ca="1" t="array" ref="K758">_xlfn.STOCKHISTORY(B758,TODAY()-$K$1,TODAY()-$K$1,0,0,1)</f>
        <v>#NAME?</v>
      </c>
      <c r="L758" s="37" t="e">
        <f ca="1" t="shared" si="33"/>
        <v>#NAME?</v>
      </c>
    </row>
    <row r="759" hidden="1" customHeight="1" spans="1:12">
      <c r="A759" s="9">
        <f t="shared" si="35"/>
        <v>758</v>
      </c>
      <c r="B759" s="9" t="s">
        <v>774</v>
      </c>
      <c r="D759" s="9">
        <v>0</v>
      </c>
      <c r="E759" s="9">
        <f>COUNTIFS(各大指数成分股!P:P,B759)</f>
        <v>1</v>
      </c>
      <c r="G759" s="9">
        <f t="shared" si="34"/>
        <v>1</v>
      </c>
      <c r="H759" s="35">
        <f>SUMIFS(成交额!$C:$C,成交额!$B:$B,$B759)</f>
        <v>0</v>
      </c>
      <c r="I759" s="9">
        <f>SUMIFS(成交额!L:L,成交额!I:I,B759)</f>
        <v>0</v>
      </c>
      <c r="K759" s="36" t="e">
        <f ca="1" t="array" ref="K759">_xlfn.STOCKHISTORY(B759,TODAY()-$K$1,TODAY()-$K$1,0,0,1)</f>
        <v>#NAME?</v>
      </c>
      <c r="L759" s="37" t="e">
        <f ca="1" t="shared" si="33"/>
        <v>#NAME?</v>
      </c>
    </row>
    <row r="760" hidden="1" customHeight="1" spans="1:12">
      <c r="A760" s="9">
        <f t="shared" si="35"/>
        <v>759</v>
      </c>
      <c r="B760" s="9" t="s">
        <v>775</v>
      </c>
      <c r="D760" s="9">
        <v>0</v>
      </c>
      <c r="E760" s="9">
        <f>COUNTIFS(各大指数成分股!P:P,B760)</f>
        <v>1</v>
      </c>
      <c r="G760" s="9">
        <f t="shared" si="34"/>
        <v>1</v>
      </c>
      <c r="H760" s="35">
        <f>SUMIFS(成交额!$C:$C,成交额!$B:$B,$B760)</f>
        <v>0</v>
      </c>
      <c r="I760" s="9">
        <f>SUMIFS(成交额!L:L,成交额!I:I,B760)</f>
        <v>0</v>
      </c>
      <c r="K760" s="36" t="e">
        <f ca="1" t="array" ref="K760">_xlfn.STOCKHISTORY(B760,TODAY()-$K$1,TODAY()-$K$1,0,0,1)</f>
        <v>#NAME?</v>
      </c>
      <c r="L760" s="37" t="e">
        <f ca="1" t="shared" si="33"/>
        <v>#NAME?</v>
      </c>
    </row>
    <row r="761" hidden="1" customHeight="1" spans="1:12">
      <c r="A761" s="9">
        <f t="shared" si="35"/>
        <v>760</v>
      </c>
      <c r="B761" s="9" t="s">
        <v>776</v>
      </c>
      <c r="D761" s="9">
        <v>0</v>
      </c>
      <c r="E761" s="9">
        <f>COUNTIFS(各大指数成分股!P:P,B761)</f>
        <v>1</v>
      </c>
      <c r="G761" s="9">
        <f t="shared" si="34"/>
        <v>1</v>
      </c>
      <c r="H761" s="35">
        <f>SUMIFS(成交额!$C:$C,成交额!$B:$B,$B761)</f>
        <v>0</v>
      </c>
      <c r="I761" s="9">
        <f>SUMIFS(成交额!L:L,成交额!I:I,B761)</f>
        <v>0</v>
      </c>
      <c r="K761" s="36" t="e">
        <f ca="1" t="array" ref="K761">_xlfn.STOCKHISTORY(B761,TODAY()-$K$1,TODAY()-$K$1,0,0,1)</f>
        <v>#NAME?</v>
      </c>
      <c r="L761" s="37" t="e">
        <f ca="1" t="shared" si="33"/>
        <v>#NAME?</v>
      </c>
    </row>
    <row r="762" hidden="1" customHeight="1" spans="1:12">
      <c r="A762" s="9">
        <f t="shared" si="35"/>
        <v>761</v>
      </c>
      <c r="B762" s="9" t="s">
        <v>777</v>
      </c>
      <c r="D762" s="9">
        <v>0</v>
      </c>
      <c r="E762" s="9">
        <f>COUNTIFS(各大指数成分股!P:P,B762)</f>
        <v>1</v>
      </c>
      <c r="G762" s="9">
        <f t="shared" si="34"/>
        <v>1</v>
      </c>
      <c r="H762" s="35">
        <f>SUMIFS(成交额!$C:$C,成交额!$B:$B,$B762)</f>
        <v>0</v>
      </c>
      <c r="I762" s="9">
        <f>SUMIFS(成交额!L:L,成交额!I:I,B762)</f>
        <v>0</v>
      </c>
      <c r="K762" s="36" t="e">
        <f ca="1" t="array" ref="K762">_xlfn.STOCKHISTORY(B762,TODAY()-$K$1,TODAY()-$K$1,0,0,1)</f>
        <v>#NAME?</v>
      </c>
      <c r="L762" s="37" t="e">
        <f ca="1" t="shared" si="33"/>
        <v>#NAME?</v>
      </c>
    </row>
    <row r="763" hidden="1" customHeight="1" spans="1:12">
      <c r="A763" s="9">
        <f t="shared" si="35"/>
        <v>762</v>
      </c>
      <c r="B763" s="9" t="s">
        <v>778</v>
      </c>
      <c r="D763" s="9">
        <v>0</v>
      </c>
      <c r="E763" s="9">
        <f>COUNTIFS(各大指数成分股!P:P,B763)</f>
        <v>1</v>
      </c>
      <c r="G763" s="9">
        <f t="shared" si="34"/>
        <v>1</v>
      </c>
      <c r="H763" s="35">
        <f>SUMIFS(成交额!$C:$C,成交额!$B:$B,$B763)</f>
        <v>0</v>
      </c>
      <c r="I763" s="9">
        <f>SUMIFS(成交额!L:L,成交额!I:I,B763)</f>
        <v>0</v>
      </c>
      <c r="K763" s="36" t="e">
        <f ca="1" t="array" ref="K763">_xlfn.STOCKHISTORY(B763,TODAY()-$K$1,TODAY()-$K$1,0,0,1)</f>
        <v>#NAME?</v>
      </c>
      <c r="L763" s="37" t="e">
        <f ca="1" t="shared" si="33"/>
        <v>#NAME?</v>
      </c>
    </row>
    <row r="764" hidden="1" customHeight="1" spans="1:12">
      <c r="A764" s="9">
        <f t="shared" si="35"/>
        <v>763</v>
      </c>
      <c r="B764" s="9" t="s">
        <v>779</v>
      </c>
      <c r="D764" s="9">
        <v>0</v>
      </c>
      <c r="E764" s="9">
        <f>COUNTIFS(各大指数成分股!P:P,B764)</f>
        <v>1</v>
      </c>
      <c r="G764" s="9">
        <f t="shared" si="34"/>
        <v>1</v>
      </c>
      <c r="H764" s="35">
        <f>SUMIFS(成交额!$C:$C,成交额!$B:$B,$B764)</f>
        <v>0</v>
      </c>
      <c r="I764" s="9">
        <f>SUMIFS(成交额!L:L,成交额!I:I,B764)</f>
        <v>0</v>
      </c>
      <c r="K764" s="36" t="e">
        <f ca="1" t="array" ref="K764">_xlfn.STOCKHISTORY(B764,TODAY()-$K$1,TODAY()-$K$1,0,0,1)</f>
        <v>#NAME?</v>
      </c>
      <c r="L764" s="37" t="e">
        <f ca="1" t="shared" si="33"/>
        <v>#NAME?</v>
      </c>
    </row>
    <row r="765" hidden="1" customHeight="1" spans="1:12">
      <c r="A765" s="9">
        <f t="shared" si="35"/>
        <v>764</v>
      </c>
      <c r="B765" s="9" t="s">
        <v>780</v>
      </c>
      <c r="D765" s="9">
        <v>0</v>
      </c>
      <c r="E765" s="9">
        <f>COUNTIFS(各大指数成分股!P:P,B765)</f>
        <v>1</v>
      </c>
      <c r="G765" s="9">
        <f t="shared" si="34"/>
        <v>1</v>
      </c>
      <c r="H765" s="35">
        <f>SUMIFS(成交额!$C:$C,成交额!$B:$B,$B765)</f>
        <v>0</v>
      </c>
      <c r="I765" s="9">
        <f>SUMIFS(成交额!L:L,成交额!I:I,B765)</f>
        <v>0</v>
      </c>
      <c r="K765" s="36" t="e">
        <f ca="1" t="array" ref="K765">_xlfn.STOCKHISTORY(B765,TODAY()-$K$1,TODAY()-$K$1,0,0,1)</f>
        <v>#NAME?</v>
      </c>
      <c r="L765" s="37" t="e">
        <f ca="1" t="shared" si="33"/>
        <v>#NAME?</v>
      </c>
    </row>
    <row r="766" hidden="1" customHeight="1" spans="1:12">
      <c r="A766" s="9">
        <f t="shared" si="35"/>
        <v>765</v>
      </c>
      <c r="B766" s="9" t="s">
        <v>781</v>
      </c>
      <c r="D766" s="9">
        <v>0</v>
      </c>
      <c r="E766" s="9">
        <f>COUNTIFS(各大指数成分股!P:P,B766)</f>
        <v>0</v>
      </c>
      <c r="F766" s="9">
        <v>1</v>
      </c>
      <c r="G766" s="9">
        <f t="shared" si="34"/>
        <v>1</v>
      </c>
      <c r="H766" s="35">
        <f>SUMIFS(成交额!$C:$C,成交额!$B:$B,$B766)</f>
        <v>0</v>
      </c>
      <c r="I766" s="9">
        <f>SUMIFS(成交额!L:L,成交额!I:I,B766)</f>
        <v>0</v>
      </c>
      <c r="K766" s="36" t="e">
        <f ca="1" t="array" ref="K766">_xlfn.STOCKHISTORY(B766,TODAY()-$K$1,TODAY()-$K$1,0,0,1)</f>
        <v>#NAME?</v>
      </c>
      <c r="L766" s="37" t="e">
        <f ca="1" t="shared" si="33"/>
        <v>#NAME?</v>
      </c>
    </row>
    <row r="767" hidden="1" customHeight="1" spans="1:12">
      <c r="A767" s="9">
        <f t="shared" si="35"/>
        <v>766</v>
      </c>
      <c r="B767" s="9" t="s">
        <v>782</v>
      </c>
      <c r="D767" s="9">
        <v>0</v>
      </c>
      <c r="E767" s="9">
        <f>COUNTIFS(各大指数成分股!P:P,B767)</f>
        <v>0</v>
      </c>
      <c r="F767" s="9">
        <v>1</v>
      </c>
      <c r="G767" s="9">
        <f t="shared" si="34"/>
        <v>1</v>
      </c>
      <c r="H767" s="35">
        <f>SUMIFS(成交额!$C:$C,成交额!$B:$B,$B767)</f>
        <v>0</v>
      </c>
      <c r="I767" s="9">
        <f>SUMIFS(成交额!L:L,成交额!I:I,B767)</f>
        <v>0</v>
      </c>
      <c r="K767" s="36" t="e">
        <f ca="1" t="array" ref="K767">_xlfn.STOCKHISTORY(B767,TODAY()-$K$1,TODAY()-$K$1,0,0,1)</f>
        <v>#NAME?</v>
      </c>
      <c r="L767" s="37" t="e">
        <f ca="1" t="shared" si="33"/>
        <v>#NAME?</v>
      </c>
    </row>
    <row r="768" hidden="1" customHeight="1" spans="1:12">
      <c r="A768" s="9">
        <f t="shared" si="35"/>
        <v>767</v>
      </c>
      <c r="B768" s="9" t="s">
        <v>783</v>
      </c>
      <c r="D768" s="9">
        <v>0</v>
      </c>
      <c r="E768" s="9">
        <f>COUNTIFS(各大指数成分股!P:P,B768)</f>
        <v>1</v>
      </c>
      <c r="G768" s="9">
        <f t="shared" si="34"/>
        <v>1</v>
      </c>
      <c r="H768" s="35">
        <f>SUMIFS(成交额!$C:$C,成交额!$B:$B,$B768)</f>
        <v>0</v>
      </c>
      <c r="I768" s="9">
        <f>SUMIFS(成交额!L:L,成交额!I:I,B768)</f>
        <v>0</v>
      </c>
      <c r="K768" s="36" t="e">
        <f ca="1" t="array" ref="K768">_xlfn.STOCKHISTORY(B768,TODAY()-$K$1,TODAY()-$K$1,0,0,1)</f>
        <v>#NAME?</v>
      </c>
      <c r="L768" s="37" t="e">
        <f ca="1" t="shared" si="33"/>
        <v>#NAME?</v>
      </c>
    </row>
    <row r="769" hidden="1" customHeight="1" spans="1:12">
      <c r="A769" s="9">
        <f t="shared" si="35"/>
        <v>768</v>
      </c>
      <c r="B769" s="9" t="s">
        <v>784</v>
      </c>
      <c r="D769" s="9">
        <v>0</v>
      </c>
      <c r="E769" s="9">
        <f>COUNTIFS(各大指数成分股!P:P,B769)</f>
        <v>1</v>
      </c>
      <c r="G769" s="9">
        <f t="shared" si="34"/>
        <v>1</v>
      </c>
      <c r="H769" s="35">
        <f>SUMIFS(成交额!$C:$C,成交额!$B:$B,$B769)</f>
        <v>0</v>
      </c>
      <c r="I769" s="9">
        <f>SUMIFS(成交额!L:L,成交额!I:I,B769)</f>
        <v>0</v>
      </c>
      <c r="K769" s="36" t="e">
        <f ca="1" t="array" ref="K769">_xlfn.STOCKHISTORY(B769,TODAY()-$K$1,TODAY()-$K$1,0,0,1)</f>
        <v>#NAME?</v>
      </c>
      <c r="L769" s="37" t="e">
        <f ca="1" t="shared" ref="L769:L772" si="36">K769/J769-1</f>
        <v>#NAME?</v>
      </c>
    </row>
    <row r="770" hidden="1" customHeight="1" spans="1:12">
      <c r="A770" s="9">
        <f t="shared" si="35"/>
        <v>769</v>
      </c>
      <c r="B770" s="9" t="s">
        <v>785</v>
      </c>
      <c r="D770" s="9">
        <v>0</v>
      </c>
      <c r="E770" s="9">
        <f>COUNTIFS(各大指数成分股!P:P,B770)</f>
        <v>0</v>
      </c>
      <c r="F770" s="9">
        <v>1</v>
      </c>
      <c r="G770" s="9">
        <f t="shared" si="34"/>
        <v>1</v>
      </c>
      <c r="H770" s="35">
        <f>SUMIFS(成交额!$C:$C,成交额!$B:$B,$B770)</f>
        <v>0</v>
      </c>
      <c r="I770" s="9">
        <f>SUMIFS(成交额!L:L,成交额!I:I,B770)</f>
        <v>0</v>
      </c>
      <c r="K770" s="36" t="e">
        <f ca="1" t="array" ref="K770">_xlfn.STOCKHISTORY(B770,TODAY()-$K$1,TODAY()-$K$1,0,0,1)</f>
        <v>#NAME?</v>
      </c>
      <c r="L770" s="37" t="e">
        <f ca="1" t="shared" si="36"/>
        <v>#NAME?</v>
      </c>
    </row>
    <row r="771" hidden="1" customHeight="1" spans="1:12">
      <c r="A771" s="9">
        <f t="shared" si="35"/>
        <v>770</v>
      </c>
      <c r="B771" s="9" t="s">
        <v>786</v>
      </c>
      <c r="D771" s="9">
        <v>0</v>
      </c>
      <c r="E771" s="9">
        <f>COUNTIFS(各大指数成分股!P:P,B771)</f>
        <v>1</v>
      </c>
      <c r="G771" s="9">
        <f t="shared" si="34"/>
        <v>1</v>
      </c>
      <c r="H771" s="35">
        <f>SUMIFS(成交额!$C:$C,成交额!$B:$B,$B771)</f>
        <v>0</v>
      </c>
      <c r="I771" s="9">
        <f>SUMIFS(成交额!L:L,成交额!I:I,B771)</f>
        <v>0</v>
      </c>
      <c r="K771" s="36" t="e">
        <f ca="1" t="array" ref="K771">_xlfn.STOCKHISTORY(B771,TODAY()-$K$1,TODAY()-$K$1,0,0,1)</f>
        <v>#NAME?</v>
      </c>
      <c r="L771" s="37" t="e">
        <f ca="1" t="shared" si="36"/>
        <v>#NAME?</v>
      </c>
    </row>
    <row r="772" hidden="1" customHeight="1" spans="1:12">
      <c r="A772" s="9">
        <f t="shared" ref="A772" si="37">1+A771</f>
        <v>771</v>
      </c>
      <c r="B772" s="9" t="s">
        <v>787</v>
      </c>
      <c r="D772" s="9">
        <v>0</v>
      </c>
      <c r="E772" s="9">
        <f>COUNTIFS(各大指数成分股!P:P,B772)</f>
        <v>1</v>
      </c>
      <c r="G772" s="9">
        <f t="shared" si="34"/>
        <v>1</v>
      </c>
      <c r="H772" s="35">
        <f>SUMIFS(成交额!$C:$C,成交额!$B:$B,$B772)</f>
        <v>0</v>
      </c>
      <c r="I772" s="9">
        <f>SUMIFS(成交额!L:L,成交额!I:I,B772)</f>
        <v>0</v>
      </c>
      <c r="K772" s="36" t="e">
        <f ca="1" t="array" ref="K772">_xlfn.STOCKHISTORY(B772,TODAY()-$K$1,TODAY()-$K$1,0,0,1)</f>
        <v>#NAME?</v>
      </c>
      <c r="L772" s="37" t="e">
        <f ca="1" t="shared" si="36"/>
        <v>#NAME?</v>
      </c>
    </row>
    <row r="773" customHeight="1" spans="11:12">
      <c r="K773" s="36"/>
      <c r="L773" s="37"/>
    </row>
  </sheetData>
  <autoFilter ref="A1:L772">
    <filterColumn colId="1">
      <customFilters>
        <customFilter operator="equal" val="DISCK"/>
      </customFilters>
    </filterColumn>
    <extLst/>
  </autoFilter>
  <sortState ref="A2:H772">
    <sortCondition ref="C2:C772"/>
    <sortCondition ref="B2:B772"/>
  </sortState>
  <conditionalFormatting sqref="L77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{a0d527d7-297b-4c7f-97f6-e5a9ca655cea}</x14:id>
        </ext>
      </extLst>
    </cfRule>
  </conditionalFormatting>
  <conditionalFormatting sqref="L2:L77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{e960c149-cee4-4c54-b55e-a7040eb14cba}</x14:id>
        </ext>
      </extLst>
    </cfRule>
  </conditionalFormatting>
  <pageMargins left="0.7" right="0.7" top="0.75" bottom="0.75" header="0.3" footer="0.3"/>
  <pageSetup paperSize="9" orientation="portrait" verticalDpi="3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d527d7-297b-4c7f-97f6-e5a9ca655ce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L773</xm:sqref>
        </x14:conditionalFormatting>
        <x14:conditionalFormatting xmlns:xm="http://schemas.microsoft.com/office/excel/2006/main">
          <x14:cfRule type="dataBar" id="{e960c149-cee4-4c54-b55e-a7040eb14c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L2:L772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C1" sqref="C1"/>
    </sheetView>
  </sheetViews>
  <sheetFormatPr defaultColWidth="9" defaultRowHeight="16.8" outlineLevelCol="1"/>
  <cols>
    <col min="1" max="1" width="5.375" customWidth="1"/>
    <col min="2" max="2" width="6.625" customWidth="1"/>
  </cols>
  <sheetData>
    <row r="1" spans="1:2">
      <c r="A1" s="8" t="s">
        <v>0</v>
      </c>
      <c r="B1" s="8" t="s">
        <v>1</v>
      </c>
    </row>
    <row r="2" spans="1:2">
      <c r="A2" s="9">
        <v>1</v>
      </c>
      <c r="B2" s="9" t="s">
        <v>788</v>
      </c>
    </row>
    <row r="3" spans="1:2">
      <c r="A3" s="9">
        <f>1+A2</f>
        <v>2</v>
      </c>
      <c r="B3" s="9" t="s">
        <v>789</v>
      </c>
    </row>
    <row r="4" spans="1:2">
      <c r="A4" s="9">
        <f t="shared" ref="A4:A13" si="0">1+A3</f>
        <v>3</v>
      </c>
      <c r="B4" s="9" t="s">
        <v>790</v>
      </c>
    </row>
    <row r="5" spans="1:2">
      <c r="A5" s="9">
        <f t="shared" si="0"/>
        <v>4</v>
      </c>
      <c r="B5" s="9" t="s">
        <v>791</v>
      </c>
    </row>
    <row r="6" spans="1:2">
      <c r="A6" s="9">
        <f t="shared" si="0"/>
        <v>5</v>
      </c>
      <c r="B6" s="9" t="s">
        <v>792</v>
      </c>
    </row>
    <row r="7" spans="1:2">
      <c r="A7" s="9">
        <f t="shared" si="0"/>
        <v>6</v>
      </c>
      <c r="B7" s="9" t="s">
        <v>793</v>
      </c>
    </row>
    <row r="8" spans="1:2">
      <c r="A8" s="9">
        <f t="shared" si="0"/>
        <v>7</v>
      </c>
      <c r="B8" s="9" t="s">
        <v>794</v>
      </c>
    </row>
    <row r="9" spans="1:2">
      <c r="A9" s="9">
        <f t="shared" si="0"/>
        <v>8</v>
      </c>
      <c r="B9" s="9" t="s">
        <v>795</v>
      </c>
    </row>
    <row r="10" spans="1:2">
      <c r="A10" s="9">
        <f t="shared" si="0"/>
        <v>9</v>
      </c>
      <c r="B10" s="9" t="s">
        <v>796</v>
      </c>
    </row>
    <row r="11" spans="1:2">
      <c r="A11" s="9">
        <f t="shared" si="0"/>
        <v>10</v>
      </c>
      <c r="B11" s="9" t="s">
        <v>797</v>
      </c>
    </row>
    <row r="12" spans="1:2">
      <c r="A12" s="9">
        <f t="shared" si="0"/>
        <v>11</v>
      </c>
      <c r="B12" s="9" t="s">
        <v>798</v>
      </c>
    </row>
    <row r="13" spans="1:2">
      <c r="A13" s="9">
        <f t="shared" si="0"/>
        <v>12</v>
      </c>
      <c r="B13" s="9" t="s">
        <v>799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7"/>
  <sheetViews>
    <sheetView workbookViewId="0">
      <pane ySplit="1" topLeftCell="A168" activePane="bottomLeft" state="frozen"/>
      <selection/>
      <selection pane="bottomLeft" activeCell="C198" sqref="C198"/>
    </sheetView>
  </sheetViews>
  <sheetFormatPr defaultColWidth="9" defaultRowHeight="16.8" outlineLevelCol="3"/>
  <cols>
    <col min="4" max="4" width="15.5" customWidth="1"/>
  </cols>
  <sheetData>
    <row r="1" ht="17" spans="1:4">
      <c r="A1" s="8" t="s">
        <v>0</v>
      </c>
      <c r="B1" s="8" t="s">
        <v>1</v>
      </c>
      <c r="C1" s="8" t="s">
        <v>7</v>
      </c>
      <c r="D1" s="32" t="s">
        <v>800</v>
      </c>
    </row>
    <row r="2" spans="1:4">
      <c r="A2" s="9">
        <v>1</v>
      </c>
      <c r="B2" s="9" t="s">
        <v>801</v>
      </c>
      <c r="C2" s="35">
        <f>SUMIFS(成交额!$C:$C,成交额!$B:$B,$B2)</f>
        <v>47.2961596677875</v>
      </c>
      <c r="D2" s="35">
        <f>SUMIFS(成交额!$F:$F,成交额!$E:$E,$B2)</f>
        <v>0</v>
      </c>
    </row>
    <row r="3" spans="1:4">
      <c r="A3" s="9">
        <v>2</v>
      </c>
      <c r="B3" s="9" t="s">
        <v>802</v>
      </c>
      <c r="C3" s="35">
        <f>SUMIFS(成交额!$C:$C,成交额!$B:$B,$B3)</f>
        <v>46.9614449544192</v>
      </c>
      <c r="D3" s="35">
        <f>SUMIFS(成交额!$F:$F,成交额!$E:$E,$B3)</f>
        <v>0</v>
      </c>
    </row>
    <row r="4" spans="1:4">
      <c r="A4" s="9">
        <v>3</v>
      </c>
      <c r="B4" s="9" t="s">
        <v>803</v>
      </c>
      <c r="C4" s="35">
        <f>SUMIFS(成交额!$C:$C,成交额!$B:$B,$B4)</f>
        <v>46.5577754982999</v>
      </c>
      <c r="D4" s="35">
        <f>SUMIFS(成交额!$F:$F,成交额!$E:$E,$B4)</f>
        <v>3.21</v>
      </c>
    </row>
    <row r="5" spans="1:4">
      <c r="A5" s="9">
        <v>4</v>
      </c>
      <c r="B5" s="9" t="s">
        <v>804</v>
      </c>
      <c r="C5" s="35">
        <f>SUMIFS(成交额!$C:$C,成交额!$B:$B,$B5)</f>
        <v>46.4143613948</v>
      </c>
      <c r="D5" s="35">
        <f>SUMIFS(成交额!$F:$F,成交额!$E:$E,$B5)</f>
        <v>7.56</v>
      </c>
    </row>
    <row r="6" spans="1:4">
      <c r="A6" s="9">
        <v>5</v>
      </c>
      <c r="B6" s="9" t="s">
        <v>805</v>
      </c>
      <c r="C6" s="35">
        <f>SUMIFS(成交额!$C:$C,成交额!$B:$B,$B6)</f>
        <v>45.7313122539</v>
      </c>
      <c r="D6" s="35">
        <f>SUMIFS(成交额!$F:$F,成交额!$E:$E,$B6)</f>
        <v>0</v>
      </c>
    </row>
    <row r="7" spans="1:4">
      <c r="A7" s="9">
        <v>6</v>
      </c>
      <c r="B7" s="9" t="s">
        <v>806</v>
      </c>
      <c r="C7" s="35">
        <f>SUMIFS(成交额!$C:$C,成交额!$B:$B,$B7)</f>
        <v>44.610028287</v>
      </c>
      <c r="D7" s="35">
        <f>SUMIFS(成交额!$F:$F,成交额!$E:$E,$B7)</f>
        <v>0</v>
      </c>
    </row>
    <row r="8" spans="1:4">
      <c r="A8" s="9">
        <v>7</v>
      </c>
      <c r="B8" s="9" t="s">
        <v>807</v>
      </c>
      <c r="C8" s="35">
        <f>SUMIFS(成交额!$C:$C,成交额!$B:$B,$B8)</f>
        <v>43.64583935215</v>
      </c>
      <c r="D8" s="35">
        <f>SUMIFS(成交额!$F:$F,成交额!$E:$E,$B8)</f>
        <v>0</v>
      </c>
    </row>
    <row r="9" spans="1:4">
      <c r="A9" s="9">
        <v>8</v>
      </c>
      <c r="B9" s="9" t="s">
        <v>808</v>
      </c>
      <c r="C9" s="35">
        <f>SUMIFS(成交额!$C:$C,成交额!$B:$B,$B9)</f>
        <v>43.1046340977999</v>
      </c>
      <c r="D9" s="35">
        <f>SUMIFS(成交额!$F:$F,成交额!$E:$E,$B9)</f>
        <v>0</v>
      </c>
    </row>
    <row r="10" spans="1:4">
      <c r="A10" s="9">
        <v>9</v>
      </c>
      <c r="B10" s="9" t="s">
        <v>809</v>
      </c>
      <c r="C10" s="35">
        <f>SUMIFS(成交额!$C:$C,成交额!$B:$B,$B10)</f>
        <v>42.9760996812</v>
      </c>
      <c r="D10" s="35">
        <f>SUMIFS(成交额!$F:$F,成交额!$E:$E,$B10)</f>
        <v>0</v>
      </c>
    </row>
    <row r="11" spans="1:4">
      <c r="A11" s="9">
        <v>10</v>
      </c>
      <c r="B11" s="9" t="s">
        <v>810</v>
      </c>
      <c r="C11" s="35">
        <f>SUMIFS(成交额!$C:$C,成交额!$B:$B,$B11)</f>
        <v>42.7142984361499</v>
      </c>
      <c r="D11" s="35">
        <f>SUMIFS(成交额!$F:$F,成交额!$E:$E,$B11)</f>
        <v>0</v>
      </c>
    </row>
    <row r="12" spans="1:4">
      <c r="A12" s="9">
        <v>11</v>
      </c>
      <c r="B12" s="9" t="s">
        <v>811</v>
      </c>
      <c r="C12" s="35">
        <f>SUMIFS(成交额!$C:$C,成交额!$B:$B,$B12)</f>
        <v>42.6583580915625</v>
      </c>
      <c r="D12" s="35">
        <f>SUMIFS(成交额!$F:$F,成交额!$E:$E,$B12)</f>
        <v>0</v>
      </c>
    </row>
    <row r="13" spans="1:4">
      <c r="A13" s="9">
        <v>12</v>
      </c>
      <c r="B13" s="9" t="s">
        <v>812</v>
      </c>
      <c r="C13" s="35">
        <f>SUMIFS(成交额!$C:$C,成交额!$B:$B,$B13)</f>
        <v>39.8296709368</v>
      </c>
      <c r="D13" s="35">
        <f>SUMIFS(成交额!$F:$F,成交额!$E:$E,$B13)</f>
        <v>0</v>
      </c>
    </row>
    <row r="14" spans="1:4">
      <c r="A14" s="9">
        <v>13</v>
      </c>
      <c r="B14" s="9" t="s">
        <v>813</v>
      </c>
      <c r="C14" s="35">
        <f>SUMIFS(成交额!$C:$C,成交额!$B:$B,$B14)</f>
        <v>38.4702925033244</v>
      </c>
      <c r="D14" s="35">
        <f>SUMIFS(成交额!$F:$F,成交额!$E:$E,$B14)</f>
        <v>2.42</v>
      </c>
    </row>
    <row r="15" spans="1:4">
      <c r="A15" s="9">
        <v>14</v>
      </c>
      <c r="B15" s="9" t="s">
        <v>814</v>
      </c>
      <c r="C15" s="35">
        <f>SUMIFS(成交额!$C:$C,成交额!$B:$B,$B15)</f>
        <v>38.4587083440875</v>
      </c>
      <c r="D15" s="35">
        <f>SUMIFS(成交额!$F:$F,成交额!$E:$E,$B15)</f>
        <v>0</v>
      </c>
    </row>
    <row r="16" spans="1:4">
      <c r="A16" s="9">
        <v>15</v>
      </c>
      <c r="B16" s="9" t="s">
        <v>815</v>
      </c>
      <c r="C16" s="35">
        <f>SUMIFS(成交额!$C:$C,成交额!$B:$B,$B16)</f>
        <v>38.4286680443749</v>
      </c>
      <c r="D16" s="35">
        <f>SUMIFS(成交额!$F:$F,成交额!$E:$E,$B16)</f>
        <v>0</v>
      </c>
    </row>
    <row r="17" spans="1:4">
      <c r="A17" s="9">
        <v>16</v>
      </c>
      <c r="B17" s="9" t="s">
        <v>816</v>
      </c>
      <c r="C17" s="35">
        <f>SUMIFS(成交额!$C:$C,成交额!$B:$B,$B17)</f>
        <v>38.0261642936625</v>
      </c>
      <c r="D17" s="35">
        <f>SUMIFS(成交额!$F:$F,成交额!$E:$E,$B17)</f>
        <v>0</v>
      </c>
    </row>
    <row r="18" spans="1:4">
      <c r="A18" s="9">
        <v>17</v>
      </c>
      <c r="B18" s="9" t="s">
        <v>817</v>
      </c>
      <c r="C18" s="35">
        <f>SUMIFS(成交额!$C:$C,成交额!$B:$B,$B18)</f>
        <v>37.8939629589</v>
      </c>
      <c r="D18" s="35">
        <f>SUMIFS(成交额!$F:$F,成交额!$E:$E,$B18)</f>
        <v>0</v>
      </c>
    </row>
    <row r="19" spans="1:4">
      <c r="A19" s="9">
        <v>18</v>
      </c>
      <c r="B19" s="9" t="s">
        <v>818</v>
      </c>
      <c r="C19" s="35">
        <f>SUMIFS(成交额!$C:$C,成交额!$B:$B,$B19)</f>
        <v>37.8519226449</v>
      </c>
      <c r="D19" s="35">
        <f>SUMIFS(成交额!$F:$F,成交额!$E:$E,$B19)</f>
        <v>0</v>
      </c>
    </row>
    <row r="20" spans="1:4">
      <c r="A20" s="9">
        <v>19</v>
      </c>
      <c r="B20" s="9" t="s">
        <v>819</v>
      </c>
      <c r="C20" s="35">
        <f>SUMIFS(成交额!$C:$C,成交额!$B:$B,$B20)</f>
        <v>37.68397964775</v>
      </c>
      <c r="D20" s="35">
        <f>SUMIFS(成交额!$F:$F,成交额!$E:$E,$B20)</f>
        <v>0</v>
      </c>
    </row>
    <row r="21" spans="1:4">
      <c r="A21" s="9">
        <v>20</v>
      </c>
      <c r="B21" s="9" t="s">
        <v>820</v>
      </c>
      <c r="C21" s="35">
        <f>SUMIFS(成交额!$C:$C,成交额!$B:$B,$B21)</f>
        <v>37.412373898375</v>
      </c>
      <c r="D21" s="35">
        <f>SUMIFS(成交额!$F:$F,成交额!$E:$E,$B21)</f>
        <v>0</v>
      </c>
    </row>
    <row r="22" spans="1:4">
      <c r="A22" s="9">
        <v>21</v>
      </c>
      <c r="B22" s="9" t="s">
        <v>821</v>
      </c>
      <c r="C22" s="35">
        <f>SUMIFS(成交额!$C:$C,成交额!$B:$B,$B22)</f>
        <v>37.3019364477</v>
      </c>
      <c r="D22" s="35">
        <f>SUMIFS(成交额!$F:$F,成交额!$E:$E,$B22)</f>
        <v>5.53</v>
      </c>
    </row>
    <row r="23" spans="1:4">
      <c r="A23" s="9">
        <v>22</v>
      </c>
      <c r="B23" s="9" t="s">
        <v>822</v>
      </c>
      <c r="C23" s="35">
        <f>SUMIFS(成交额!$C:$C,成交额!$B:$B,$B23)</f>
        <v>37.191886782008</v>
      </c>
      <c r="D23" s="35">
        <f>SUMIFS(成交额!$F:$F,成交额!$E:$E,$B23)</f>
        <v>0</v>
      </c>
    </row>
    <row r="24" spans="1:4">
      <c r="A24" s="9">
        <v>23</v>
      </c>
      <c r="B24" s="9" t="s">
        <v>823</v>
      </c>
      <c r="C24" s="35">
        <f>SUMIFS(成交额!$C:$C,成交额!$B:$B,$B24)</f>
        <v>36.968874864625</v>
      </c>
      <c r="D24" s="35">
        <f>SUMIFS(成交额!$F:$F,成交额!$E:$E,$B24)</f>
        <v>0</v>
      </c>
    </row>
    <row r="25" spans="1:4">
      <c r="A25" s="9">
        <v>24</v>
      </c>
      <c r="B25" s="9" t="s">
        <v>824</v>
      </c>
      <c r="C25" s="35">
        <f>SUMIFS(成交额!$C:$C,成交额!$B:$B,$B25)</f>
        <v>36.6423034836337</v>
      </c>
      <c r="D25" s="35">
        <f>SUMIFS(成交额!$F:$F,成交额!$E:$E,$B25)</f>
        <v>0</v>
      </c>
    </row>
    <row r="26" spans="1:4">
      <c r="A26" s="9">
        <v>25</v>
      </c>
      <c r="B26" s="9" t="s">
        <v>825</v>
      </c>
      <c r="C26" s="35">
        <f>SUMIFS(成交额!$C:$C,成交额!$B:$B,$B26)</f>
        <v>36.3693048281</v>
      </c>
      <c r="D26" s="35">
        <f>SUMIFS(成交额!$F:$F,成交额!$E:$E,$B26)</f>
        <v>28.78</v>
      </c>
    </row>
    <row r="27" spans="1:4">
      <c r="A27" s="9">
        <v>26</v>
      </c>
      <c r="B27" s="9" t="s">
        <v>826</v>
      </c>
      <c r="C27" s="35">
        <f>SUMIFS(成交额!$C:$C,成交额!$B:$B,$B27)</f>
        <v>36.233275936575</v>
      </c>
      <c r="D27" s="35">
        <f>SUMIFS(成交额!$F:$F,成交额!$E:$E,$B27)</f>
        <v>0</v>
      </c>
    </row>
    <row r="28" spans="1:4">
      <c r="A28" s="9">
        <v>27</v>
      </c>
      <c r="B28" s="9" t="s">
        <v>827</v>
      </c>
      <c r="C28" s="35">
        <f>SUMIFS(成交额!$C:$C,成交额!$B:$B,$B28)</f>
        <v>35.6904309025</v>
      </c>
      <c r="D28" s="35">
        <f>SUMIFS(成交额!$F:$F,成交额!$E:$E,$B28)</f>
        <v>0</v>
      </c>
    </row>
    <row r="29" spans="1:4">
      <c r="A29" s="9">
        <v>28</v>
      </c>
      <c r="B29" s="9" t="s">
        <v>828</v>
      </c>
      <c r="C29" s="35">
        <f>SUMIFS(成交额!$C:$C,成交额!$B:$B,$B29)</f>
        <v>35.5521459917125</v>
      </c>
      <c r="D29" s="35">
        <f>SUMIFS(成交额!$F:$F,成交额!$E:$E,$B29)</f>
        <v>0</v>
      </c>
    </row>
    <row r="30" spans="1:4">
      <c r="A30" s="9">
        <v>29</v>
      </c>
      <c r="B30" s="9" t="s">
        <v>829</v>
      </c>
      <c r="C30" s="35">
        <f>SUMIFS(成交额!$C:$C,成交额!$B:$B,$B30)</f>
        <v>34.4984227523999</v>
      </c>
      <c r="D30" s="35">
        <f>SUMIFS(成交额!$F:$F,成交额!$E:$E,$B30)</f>
        <v>0</v>
      </c>
    </row>
    <row r="31" spans="1:4">
      <c r="A31" s="9">
        <v>30</v>
      </c>
      <c r="B31" s="9" t="s">
        <v>830</v>
      </c>
      <c r="C31" s="35">
        <f>SUMIFS(成交额!$C:$C,成交额!$B:$B,$B31)</f>
        <v>34.362169967475</v>
      </c>
      <c r="D31" s="35">
        <f>SUMIFS(成交额!$F:$F,成交额!$E:$E,$B31)</f>
        <v>19.18</v>
      </c>
    </row>
    <row r="32" spans="1:4">
      <c r="A32" s="9">
        <v>31</v>
      </c>
      <c r="B32" s="9" t="s">
        <v>831</v>
      </c>
      <c r="C32" s="35">
        <f>SUMIFS(成交额!$C:$C,成交额!$B:$B,$B32)</f>
        <v>34.1591340182625</v>
      </c>
      <c r="D32" s="35">
        <f>SUMIFS(成交额!$F:$F,成交额!$E:$E,$B32)</f>
        <v>0</v>
      </c>
    </row>
    <row r="33" spans="1:4">
      <c r="A33" s="9">
        <v>32</v>
      </c>
      <c r="B33" s="9" t="s">
        <v>832</v>
      </c>
      <c r="C33" s="35">
        <f>SUMIFS(成交额!$C:$C,成交额!$B:$B,$B33)</f>
        <v>33.8969098805512</v>
      </c>
      <c r="D33" s="35">
        <f>SUMIFS(成交额!$F:$F,成交额!$E:$E,$B33)</f>
        <v>19.32</v>
      </c>
    </row>
    <row r="34" spans="1:4">
      <c r="A34" s="9">
        <v>33</v>
      </c>
      <c r="B34" s="9" t="s">
        <v>833</v>
      </c>
      <c r="C34" s="35">
        <f>SUMIFS(成交额!$C:$C,成交额!$B:$B,$B34)</f>
        <v>33.8673152355999</v>
      </c>
      <c r="D34" s="35">
        <f>SUMIFS(成交额!$F:$F,成交额!$E:$E,$B34)</f>
        <v>2.21</v>
      </c>
    </row>
    <row r="35" spans="1:4">
      <c r="A35" s="9">
        <v>34</v>
      </c>
      <c r="B35" s="9" t="s">
        <v>834</v>
      </c>
      <c r="C35" s="35">
        <f>SUMIFS(成交额!$C:$C,成交额!$B:$B,$B35)</f>
        <v>32.9425821263865</v>
      </c>
      <c r="D35" s="35">
        <f>SUMIFS(成交额!$F:$F,成交额!$E:$E,$B35)</f>
        <v>33.08</v>
      </c>
    </row>
    <row r="36" spans="1:4">
      <c r="A36" s="9">
        <v>35</v>
      </c>
      <c r="B36" s="9" t="s">
        <v>835</v>
      </c>
      <c r="C36" s="35">
        <f>SUMIFS(成交额!$C:$C,成交额!$B:$B,$B36)</f>
        <v>32.77611659925</v>
      </c>
      <c r="D36" s="35">
        <f>SUMIFS(成交额!$F:$F,成交额!$E:$E,$B36)</f>
        <v>0</v>
      </c>
    </row>
    <row r="37" spans="1:4">
      <c r="A37" s="9">
        <v>36</v>
      </c>
      <c r="B37" s="9" t="s">
        <v>836</v>
      </c>
      <c r="C37" s="35">
        <f>SUMIFS(成交额!$C:$C,成交额!$B:$B,$B37)</f>
        <v>32.7018900334</v>
      </c>
      <c r="D37" s="35">
        <f>SUMIFS(成交额!$F:$F,成交额!$E:$E,$B37)</f>
        <v>0</v>
      </c>
    </row>
    <row r="38" spans="1:4">
      <c r="A38" s="9">
        <v>37</v>
      </c>
      <c r="B38" s="9" t="s">
        <v>837</v>
      </c>
      <c r="C38" s="35">
        <f>SUMIFS(成交额!$C:$C,成交额!$B:$B,$B38)</f>
        <v>32.531315249025</v>
      </c>
      <c r="D38" s="35">
        <f>SUMIFS(成交额!$F:$F,成交额!$E:$E,$B38)</f>
        <v>8.24</v>
      </c>
    </row>
    <row r="39" spans="1:4">
      <c r="A39" s="9">
        <v>38</v>
      </c>
      <c r="B39" s="9" t="s">
        <v>838</v>
      </c>
      <c r="C39" s="35">
        <f>SUMIFS(成交额!$C:$C,成交额!$B:$B,$B39)</f>
        <v>32.3190538841625</v>
      </c>
      <c r="D39" s="35">
        <f>SUMIFS(成交额!$F:$F,成交额!$E:$E,$B39)</f>
        <v>0</v>
      </c>
    </row>
    <row r="40" spans="1:4">
      <c r="A40" s="9">
        <v>39</v>
      </c>
      <c r="B40" s="9" t="s">
        <v>839</v>
      </c>
      <c r="C40" s="35">
        <f>SUMIFS(成交额!$C:$C,成交额!$B:$B,$B40)</f>
        <v>32.2849571401499</v>
      </c>
      <c r="D40" s="35">
        <f>SUMIFS(成交额!$F:$F,成交额!$E:$E,$B40)</f>
        <v>0</v>
      </c>
    </row>
    <row r="41" spans="1:4">
      <c r="A41" s="9">
        <v>40</v>
      </c>
      <c r="B41" s="9" t="s">
        <v>840</v>
      </c>
      <c r="C41" s="35">
        <f>SUMIFS(成交额!$C:$C,成交额!$B:$B,$B41)</f>
        <v>31.897757761875</v>
      </c>
      <c r="D41" s="35">
        <f>SUMIFS(成交额!$F:$F,成交额!$E:$E,$B41)</f>
        <v>0</v>
      </c>
    </row>
    <row r="42" spans="1:4">
      <c r="A42" s="9">
        <v>41</v>
      </c>
      <c r="B42" s="9" t="s">
        <v>841</v>
      </c>
      <c r="C42" s="35">
        <f>SUMIFS(成交额!$C:$C,成交额!$B:$B,$B42)</f>
        <v>31.7553371477499</v>
      </c>
      <c r="D42" s="35">
        <f>SUMIFS(成交额!$F:$F,成交额!$E:$E,$B42)</f>
        <v>6.35</v>
      </c>
    </row>
    <row r="43" spans="1:4">
      <c r="A43" s="9">
        <v>42</v>
      </c>
      <c r="B43" s="9" t="s">
        <v>842</v>
      </c>
      <c r="C43" s="35">
        <f>SUMIFS(成交额!$C:$C,成交额!$B:$B,$B43)</f>
        <v>31.17438722205</v>
      </c>
      <c r="D43" s="35">
        <f>SUMIFS(成交额!$F:$F,成交额!$E:$E,$B43)</f>
        <v>0</v>
      </c>
    </row>
    <row r="44" spans="1:4">
      <c r="A44" s="9">
        <v>43</v>
      </c>
      <c r="B44" s="9" t="s">
        <v>843</v>
      </c>
      <c r="C44" s="35">
        <f>SUMIFS(成交额!$C:$C,成交额!$B:$B,$B44)</f>
        <v>31.0850439885</v>
      </c>
      <c r="D44" s="35">
        <f>SUMIFS(成交额!$F:$F,成交额!$E:$E,$B44)</f>
        <v>1.89</v>
      </c>
    </row>
    <row r="45" spans="1:4">
      <c r="A45" s="9">
        <v>44</v>
      </c>
      <c r="B45" s="9" t="s">
        <v>844</v>
      </c>
      <c r="C45" s="35">
        <f>SUMIFS(成交额!$C:$C,成交额!$B:$B,$B45)</f>
        <v>30.9866563940125</v>
      </c>
      <c r="D45" s="35">
        <f>SUMIFS(成交额!$F:$F,成交额!$E:$E,$B45)</f>
        <v>0</v>
      </c>
    </row>
    <row r="46" spans="1:4">
      <c r="A46" s="9">
        <v>45</v>
      </c>
      <c r="B46" s="9" t="s">
        <v>845</v>
      </c>
      <c r="C46" s="35">
        <f>SUMIFS(成交额!$C:$C,成交额!$B:$B,$B46)</f>
        <v>30.962666805</v>
      </c>
      <c r="D46" s="35">
        <f>SUMIFS(成交额!$F:$F,成交额!$E:$E,$B46)</f>
        <v>0</v>
      </c>
    </row>
    <row r="47" spans="1:4">
      <c r="A47" s="9">
        <v>46</v>
      </c>
      <c r="B47" s="9" t="s">
        <v>846</v>
      </c>
      <c r="C47" s="35">
        <f>SUMIFS(成交额!$C:$C,成交额!$B:$B,$B47)</f>
        <v>30.7877265334799</v>
      </c>
      <c r="D47" s="35">
        <f>SUMIFS(成交额!$F:$F,成交额!$E:$E,$B47)</f>
        <v>0</v>
      </c>
    </row>
    <row r="48" spans="1:4">
      <c r="A48" s="9">
        <v>47</v>
      </c>
      <c r="B48" s="9" t="s">
        <v>847</v>
      </c>
      <c r="C48" s="35">
        <f>SUMIFS(成交额!$C:$C,成交额!$B:$B,$B48)</f>
        <v>30.494852648375</v>
      </c>
      <c r="D48" s="35">
        <f>SUMIFS(成交额!$F:$F,成交额!$E:$E,$B48)</f>
        <v>6.27</v>
      </c>
    </row>
    <row r="49" spans="1:4">
      <c r="A49" s="9">
        <v>48</v>
      </c>
      <c r="B49" s="9" t="s">
        <v>848</v>
      </c>
      <c r="C49" s="35">
        <f>SUMIFS(成交额!$C:$C,成交额!$B:$B,$B49)</f>
        <v>30.4514163587999</v>
      </c>
      <c r="D49" s="35">
        <f>SUMIFS(成交额!$F:$F,成交额!$E:$E,$B49)</f>
        <v>15.16</v>
      </c>
    </row>
    <row r="50" spans="1:4">
      <c r="A50" s="9">
        <v>49</v>
      </c>
      <c r="B50" s="9" t="s">
        <v>849</v>
      </c>
      <c r="C50" s="35">
        <f>SUMIFS(成交额!$C:$C,成交额!$B:$B,$B50)</f>
        <v>29.9796984877499</v>
      </c>
      <c r="D50" s="35">
        <f>SUMIFS(成交额!$F:$F,成交额!$E:$E,$B50)</f>
        <v>0</v>
      </c>
    </row>
    <row r="51" spans="1:4">
      <c r="A51" s="9">
        <v>50</v>
      </c>
      <c r="B51" s="9" t="s">
        <v>850</v>
      </c>
      <c r="C51" s="35">
        <f>SUMIFS(成交额!$C:$C,成交额!$B:$B,$B51)</f>
        <v>29.8730327551617</v>
      </c>
      <c r="D51" s="35">
        <f>SUMIFS(成交额!$F:$F,成交额!$E:$E,$B51)</f>
        <v>0</v>
      </c>
    </row>
    <row r="52" spans="1:4">
      <c r="A52" s="9">
        <v>51</v>
      </c>
      <c r="B52" s="9" t="s">
        <v>851</v>
      </c>
      <c r="C52" s="35">
        <f>SUMIFS(成交额!$C:$C,成交额!$B:$B,$B52)</f>
        <v>29.628959174625</v>
      </c>
      <c r="D52" s="35">
        <f>SUMIFS(成交额!$F:$F,成交额!$E:$E,$B52)</f>
        <v>0</v>
      </c>
    </row>
    <row r="53" spans="1:4">
      <c r="A53" s="9">
        <v>52</v>
      </c>
      <c r="B53" s="9" t="s">
        <v>852</v>
      </c>
      <c r="C53" s="35">
        <f>SUMIFS(成交额!$C:$C,成交额!$B:$B,$B53)</f>
        <v>29.527748970411</v>
      </c>
      <c r="D53" s="35">
        <f>SUMIFS(成交额!$F:$F,成交额!$E:$E,$B53)</f>
        <v>0</v>
      </c>
    </row>
    <row r="54" spans="1:4">
      <c r="A54" s="9">
        <v>53</v>
      </c>
      <c r="B54" s="9" t="s">
        <v>853</v>
      </c>
      <c r="C54" s="35">
        <f>SUMIFS(成交额!$C:$C,成交额!$B:$B,$B54)</f>
        <v>29.4744529134</v>
      </c>
      <c r="D54" s="35">
        <f>SUMIFS(成交额!$F:$F,成交额!$E:$E,$B54)</f>
        <v>37.44</v>
      </c>
    </row>
    <row r="55" spans="1:4">
      <c r="A55" s="9">
        <v>54</v>
      </c>
      <c r="B55" s="9" t="s">
        <v>854</v>
      </c>
      <c r="C55" s="35">
        <f>SUMIFS(成交额!$C:$C,成交额!$B:$B,$B55)</f>
        <v>29.0855408961</v>
      </c>
      <c r="D55" s="35">
        <f>SUMIFS(成交额!$F:$F,成交额!$E:$E,$B55)</f>
        <v>31.62</v>
      </c>
    </row>
    <row r="56" spans="1:4">
      <c r="A56" s="9">
        <v>55</v>
      </c>
      <c r="B56" s="9" t="s">
        <v>855</v>
      </c>
      <c r="C56" s="35">
        <f>SUMIFS(成交额!$C:$C,成交额!$B:$B,$B56)</f>
        <v>29.06310570675</v>
      </c>
      <c r="D56" s="35">
        <f>SUMIFS(成交额!$F:$F,成交额!$E:$E,$B56)</f>
        <v>0</v>
      </c>
    </row>
    <row r="57" spans="1:4">
      <c r="A57" s="9">
        <v>56</v>
      </c>
      <c r="B57" s="9" t="s">
        <v>856</v>
      </c>
      <c r="C57" s="35">
        <f>SUMIFS(成交额!$C:$C,成交额!$B:$B,$B57)</f>
        <v>28.924379555225</v>
      </c>
      <c r="D57" s="35">
        <f>SUMIFS(成交额!$F:$F,成交额!$E:$E,$B57)</f>
        <v>0</v>
      </c>
    </row>
    <row r="58" spans="1:4">
      <c r="A58" s="9">
        <v>57</v>
      </c>
      <c r="B58" s="9" t="s">
        <v>857</v>
      </c>
      <c r="C58" s="35">
        <f>SUMIFS(成交额!$C:$C,成交额!$B:$B,$B58)</f>
        <v>28.9115060091</v>
      </c>
      <c r="D58" s="35">
        <f>SUMIFS(成交额!$F:$F,成交额!$E:$E,$B58)</f>
        <v>12.09</v>
      </c>
    </row>
    <row r="59" spans="1:4">
      <c r="A59" s="9">
        <v>58</v>
      </c>
      <c r="B59" s="9" t="s">
        <v>858</v>
      </c>
      <c r="C59" s="35">
        <f>SUMIFS(成交额!$C:$C,成交额!$B:$B,$B59)</f>
        <v>28.421659952875</v>
      </c>
      <c r="D59" s="35">
        <f>SUMIFS(成交额!$F:$F,成交额!$E:$E,$B59)</f>
        <v>0</v>
      </c>
    </row>
    <row r="60" spans="1:4">
      <c r="A60" s="9">
        <v>59</v>
      </c>
      <c r="B60" s="9" t="s">
        <v>859</v>
      </c>
      <c r="C60" s="35">
        <f>SUMIFS(成交额!$C:$C,成交额!$B:$B,$B60)</f>
        <v>28.3320135056</v>
      </c>
      <c r="D60" s="35">
        <f>SUMIFS(成交额!$F:$F,成交额!$E:$E,$B60)</f>
        <v>0</v>
      </c>
    </row>
    <row r="61" spans="1:4">
      <c r="A61" s="9">
        <v>60</v>
      </c>
      <c r="B61" s="9" t="s">
        <v>860</v>
      </c>
      <c r="C61" s="35">
        <f>SUMIFS(成交额!$C:$C,成交额!$B:$B,$B61)</f>
        <v>28.040953136625</v>
      </c>
      <c r="D61" s="35">
        <f>SUMIFS(成交额!$F:$F,成交额!$E:$E,$B61)</f>
        <v>0</v>
      </c>
    </row>
    <row r="62" spans="1:4">
      <c r="A62" s="9">
        <v>61</v>
      </c>
      <c r="B62" s="9" t="s">
        <v>861</v>
      </c>
      <c r="C62" s="35">
        <f>SUMIFS(成交额!$C:$C,成交额!$B:$B,$B62)</f>
        <v>27.6589419244125</v>
      </c>
      <c r="D62" s="35">
        <f>SUMIFS(成交额!$F:$F,成交额!$E:$E,$B62)</f>
        <v>3.12</v>
      </c>
    </row>
    <row r="63" spans="1:4">
      <c r="A63" s="9">
        <v>62</v>
      </c>
      <c r="B63" s="9" t="s">
        <v>862</v>
      </c>
      <c r="C63" s="35">
        <f>SUMIFS(成交额!$C:$C,成交额!$B:$B,$B63)</f>
        <v>27.6337492275249</v>
      </c>
      <c r="D63" s="35">
        <f>SUMIFS(成交额!$F:$F,成交额!$E:$E,$B63)</f>
        <v>14.33</v>
      </c>
    </row>
    <row r="64" spans="1:4">
      <c r="A64" s="9">
        <v>63</v>
      </c>
      <c r="B64" s="9" t="s">
        <v>863</v>
      </c>
      <c r="C64" s="35">
        <f>SUMIFS(成交额!$C:$C,成交额!$B:$B,$B64)</f>
        <v>27.571174209</v>
      </c>
      <c r="D64" s="35">
        <f>SUMIFS(成交额!$F:$F,成交额!$E:$E,$B64)</f>
        <v>25.53</v>
      </c>
    </row>
    <row r="65" spans="1:4">
      <c r="A65" s="9">
        <v>64</v>
      </c>
      <c r="B65" s="9" t="s">
        <v>864</v>
      </c>
      <c r="C65" s="35">
        <f>SUMIFS(成交额!$C:$C,成交额!$B:$B,$B65)</f>
        <v>27.457216616</v>
      </c>
      <c r="D65" s="35">
        <f>SUMIFS(成交额!$F:$F,成交额!$E:$E,$B65)</f>
        <v>0</v>
      </c>
    </row>
    <row r="66" spans="1:4">
      <c r="A66" s="9">
        <v>65</v>
      </c>
      <c r="B66" s="9" t="s">
        <v>865</v>
      </c>
      <c r="C66" s="35">
        <f>SUMIFS(成交额!$C:$C,成交额!$B:$B,$B66)</f>
        <v>27.371957458825</v>
      </c>
      <c r="D66" s="35">
        <f>SUMIFS(成交额!$F:$F,成交额!$E:$E,$B66)</f>
        <v>3.41</v>
      </c>
    </row>
    <row r="67" spans="1:4">
      <c r="A67" s="9">
        <v>66</v>
      </c>
      <c r="B67" s="9" t="s">
        <v>866</v>
      </c>
      <c r="C67" s="35">
        <f>SUMIFS(成交额!$C:$C,成交额!$B:$B,$B67)</f>
        <v>27.3717531196875</v>
      </c>
      <c r="D67" s="35">
        <f>SUMIFS(成交额!$F:$F,成交额!$E:$E,$B67)</f>
        <v>0</v>
      </c>
    </row>
    <row r="68" spans="1:4">
      <c r="A68" s="9">
        <v>67</v>
      </c>
      <c r="B68" s="9" t="s">
        <v>867</v>
      </c>
      <c r="C68" s="35">
        <f>SUMIFS(成交额!$C:$C,成交额!$B:$B,$B68)</f>
        <v>27.275594406925</v>
      </c>
      <c r="D68" s="35">
        <f>SUMIFS(成交额!$F:$F,成交额!$E:$E,$B68)</f>
        <v>0</v>
      </c>
    </row>
    <row r="69" spans="1:4">
      <c r="A69" s="9">
        <v>68</v>
      </c>
      <c r="B69" s="9" t="s">
        <v>868</v>
      </c>
      <c r="C69" s="35">
        <f>SUMIFS(成交额!$C:$C,成交额!$B:$B,$B69)</f>
        <v>27.13301665745</v>
      </c>
      <c r="D69" s="35">
        <f>SUMIFS(成交额!$F:$F,成交额!$E:$E,$B69)</f>
        <v>0</v>
      </c>
    </row>
    <row r="70" spans="1:4">
      <c r="A70" s="9">
        <v>69</v>
      </c>
      <c r="B70" s="9" t="s">
        <v>869</v>
      </c>
      <c r="C70" s="35">
        <f>SUMIFS(成交额!$C:$C,成交额!$B:$B,$B70)</f>
        <v>27.091397915</v>
      </c>
      <c r="D70" s="35">
        <f>SUMIFS(成交额!$F:$F,成交额!$E:$E,$B70)</f>
        <v>0</v>
      </c>
    </row>
    <row r="71" spans="1:4">
      <c r="A71" s="9">
        <v>70</v>
      </c>
      <c r="B71" s="9" t="s">
        <v>870</v>
      </c>
      <c r="C71" s="35">
        <f>SUMIFS(成交额!$C:$C,成交额!$B:$B,$B71)</f>
        <v>27.0229704142342</v>
      </c>
      <c r="D71" s="35">
        <f>SUMIFS(成交额!$F:$F,成交额!$E:$E,$B71)</f>
        <v>0</v>
      </c>
    </row>
    <row r="72" spans="1:4">
      <c r="A72" s="9">
        <v>71</v>
      </c>
      <c r="B72" s="9" t="s">
        <v>871</v>
      </c>
      <c r="C72" s="35">
        <f>SUMIFS(成交额!$C:$C,成交额!$B:$B,$B72)</f>
        <v>26.9934961980375</v>
      </c>
      <c r="D72" s="35">
        <f>SUMIFS(成交额!$F:$F,成交额!$E:$E,$B72)</f>
        <v>0</v>
      </c>
    </row>
    <row r="73" spans="1:4">
      <c r="A73" s="9">
        <v>72</v>
      </c>
      <c r="B73" s="9" t="s">
        <v>872</v>
      </c>
      <c r="C73" s="35">
        <f>SUMIFS(成交额!$C:$C,成交额!$B:$B,$B73)</f>
        <v>26.8181444038375</v>
      </c>
      <c r="D73" s="35">
        <f>SUMIFS(成交额!$F:$F,成交额!$E:$E,$B73)</f>
        <v>0</v>
      </c>
    </row>
    <row r="74" spans="1:4">
      <c r="A74" s="9">
        <v>73</v>
      </c>
      <c r="B74" s="9" t="s">
        <v>873</v>
      </c>
      <c r="C74" s="35">
        <f>SUMIFS(成交额!$C:$C,成交额!$B:$B,$B74)</f>
        <v>26.583006197475</v>
      </c>
      <c r="D74" s="35">
        <f>SUMIFS(成交额!$F:$F,成交额!$E:$E,$B74)</f>
        <v>0</v>
      </c>
    </row>
    <row r="75" spans="1:4">
      <c r="A75" s="9">
        <v>74</v>
      </c>
      <c r="B75" s="9" t="s">
        <v>874</v>
      </c>
      <c r="C75" s="35">
        <f>SUMIFS(成交额!$C:$C,成交额!$B:$B,$B75)</f>
        <v>26.5210083102265</v>
      </c>
      <c r="D75" s="35">
        <f>SUMIFS(成交额!$F:$F,成交额!$E:$E,$B75)</f>
        <v>0</v>
      </c>
    </row>
    <row r="76" spans="1:4">
      <c r="A76" s="9">
        <v>75</v>
      </c>
      <c r="B76" s="9" t="s">
        <v>875</v>
      </c>
      <c r="C76" s="35">
        <f>SUMIFS(成交额!$C:$C,成交额!$B:$B,$B76)</f>
        <v>26.51893580175</v>
      </c>
      <c r="D76" s="35">
        <f>SUMIFS(成交额!$F:$F,成交额!$E:$E,$B76)</f>
        <v>15.11</v>
      </c>
    </row>
    <row r="77" spans="1:4">
      <c r="A77" s="9">
        <v>76</v>
      </c>
      <c r="B77" s="9" t="s">
        <v>876</v>
      </c>
      <c r="C77" s="35">
        <f>SUMIFS(成交额!$C:$C,成交额!$B:$B,$B77)</f>
        <v>26.413475025</v>
      </c>
      <c r="D77" s="35">
        <f>SUMIFS(成交额!$F:$F,成交额!$E:$E,$B77)</f>
        <v>24.92</v>
      </c>
    </row>
    <row r="78" spans="1:4">
      <c r="A78" s="9">
        <v>77</v>
      </c>
      <c r="B78" s="9" t="s">
        <v>877</v>
      </c>
      <c r="C78" s="35">
        <f>SUMIFS(成交额!$C:$C,成交额!$B:$B,$B78)</f>
        <v>26.073778339375</v>
      </c>
      <c r="D78" s="35">
        <f>SUMIFS(成交额!$F:$F,成交额!$E:$E,$B78)</f>
        <v>8.21</v>
      </c>
    </row>
    <row r="79" spans="1:4">
      <c r="A79" s="9">
        <v>78</v>
      </c>
      <c r="B79" s="9" t="s">
        <v>878</v>
      </c>
      <c r="C79" s="35">
        <f>SUMIFS(成交额!$C:$C,成交额!$B:$B,$B79)</f>
        <v>26.0666737943167</v>
      </c>
      <c r="D79" s="35">
        <f>SUMIFS(成交额!$F:$F,成交额!$E:$E,$B79)</f>
        <v>0</v>
      </c>
    </row>
    <row r="80" spans="1:4">
      <c r="A80" s="9">
        <v>79</v>
      </c>
      <c r="B80" s="9" t="s">
        <v>879</v>
      </c>
      <c r="C80" s="35">
        <f>SUMIFS(成交额!$C:$C,成交额!$B:$B,$B80)</f>
        <v>26.01030923505</v>
      </c>
      <c r="D80" s="35">
        <f>SUMIFS(成交额!$F:$F,成交额!$E:$E,$B80)</f>
        <v>0</v>
      </c>
    </row>
    <row r="81" spans="1:4">
      <c r="A81" s="9">
        <v>80</v>
      </c>
      <c r="B81" s="9" t="s">
        <v>880</v>
      </c>
      <c r="C81" s="35">
        <f>SUMIFS(成交额!$C:$C,成交额!$B:$B,$B81)</f>
        <v>26.005871686275</v>
      </c>
      <c r="D81" s="35">
        <f>SUMIFS(成交额!$F:$F,成交额!$E:$E,$B81)</f>
        <v>0</v>
      </c>
    </row>
    <row r="82" spans="1:4">
      <c r="A82" s="9">
        <v>81</v>
      </c>
      <c r="B82" s="9" t="s">
        <v>881</v>
      </c>
      <c r="C82" s="35">
        <f>SUMIFS(成交额!$C:$C,成交额!$B:$B,$B82)</f>
        <v>25.8132045039075</v>
      </c>
      <c r="D82" s="35">
        <f>SUMIFS(成交额!$F:$F,成交额!$E:$E,$B82)</f>
        <v>14.24</v>
      </c>
    </row>
    <row r="83" spans="1:4">
      <c r="A83" s="9">
        <v>82</v>
      </c>
      <c r="B83" s="9" t="s">
        <v>882</v>
      </c>
      <c r="C83" s="35">
        <f>SUMIFS(成交额!$C:$C,成交额!$B:$B,$B83)</f>
        <v>25.8035174786999</v>
      </c>
      <c r="D83" s="35">
        <f>SUMIFS(成交额!$F:$F,成交额!$E:$E,$B83)</f>
        <v>0</v>
      </c>
    </row>
    <row r="84" spans="1:4">
      <c r="A84" s="9">
        <v>83</v>
      </c>
      <c r="B84" s="9" t="s">
        <v>883</v>
      </c>
      <c r="C84" s="35">
        <f>SUMIFS(成交额!$C:$C,成交额!$B:$B,$B84)</f>
        <v>25.5472192812999</v>
      </c>
      <c r="D84" s="35">
        <f>SUMIFS(成交额!$F:$F,成交额!$E:$E,$B84)</f>
        <v>4.16</v>
      </c>
    </row>
    <row r="85" spans="1:4">
      <c r="A85" s="9">
        <v>84</v>
      </c>
      <c r="B85" s="9" t="s">
        <v>884</v>
      </c>
      <c r="C85" s="35">
        <f>SUMIFS(成交额!$C:$C,成交额!$B:$B,$B85)</f>
        <v>25.5032042315</v>
      </c>
      <c r="D85" s="35">
        <f>SUMIFS(成交额!$F:$F,成交额!$E:$E,$B85)</f>
        <v>30.42</v>
      </c>
    </row>
    <row r="86" spans="1:4">
      <c r="A86" s="9">
        <v>85</v>
      </c>
      <c r="B86" s="9" t="s">
        <v>885</v>
      </c>
      <c r="C86" s="35">
        <f>SUMIFS(成交额!$C:$C,成交额!$B:$B,$B86)</f>
        <v>25.4430131104</v>
      </c>
      <c r="D86" s="35">
        <f>SUMIFS(成交额!$F:$F,成交额!$E:$E,$B86)</f>
        <v>0</v>
      </c>
    </row>
    <row r="87" spans="1:4">
      <c r="A87" s="9">
        <v>86</v>
      </c>
      <c r="B87" s="9" t="s">
        <v>886</v>
      </c>
      <c r="C87" s="35">
        <f>SUMIFS(成交额!$C:$C,成交额!$B:$B,$B87)</f>
        <v>25.06422362145</v>
      </c>
      <c r="D87" s="35">
        <f>SUMIFS(成交额!$F:$F,成交额!$E:$E,$B87)</f>
        <v>6.06</v>
      </c>
    </row>
    <row r="88" spans="1:4">
      <c r="A88" s="9">
        <v>87</v>
      </c>
      <c r="B88" s="9" t="s">
        <v>887</v>
      </c>
      <c r="C88" s="35">
        <f>SUMIFS(成交额!$C:$C,成交额!$B:$B,$B88)</f>
        <v>25.03038439375</v>
      </c>
      <c r="D88" s="35">
        <f>SUMIFS(成交额!$F:$F,成交额!$E:$E,$B88)</f>
        <v>23.42</v>
      </c>
    </row>
    <row r="89" spans="1:4">
      <c r="A89" s="9">
        <v>88</v>
      </c>
      <c r="B89" s="9" t="s">
        <v>888</v>
      </c>
      <c r="C89" s="35">
        <f>SUMIFS(成交额!$C:$C,成交额!$B:$B,$B89)</f>
        <v>24.5599159139825</v>
      </c>
      <c r="D89" s="35">
        <f>SUMIFS(成交额!$F:$F,成交额!$E:$E,$B89)</f>
        <v>0</v>
      </c>
    </row>
    <row r="90" spans="1:4">
      <c r="A90" s="9">
        <v>89</v>
      </c>
      <c r="B90" s="9" t="s">
        <v>889</v>
      </c>
      <c r="C90" s="35">
        <f>SUMIFS(成交额!$C:$C,成交额!$B:$B,$B90)</f>
        <v>24.5439347926</v>
      </c>
      <c r="D90" s="35">
        <f>SUMIFS(成交额!$F:$F,成交额!$E:$E,$B90)</f>
        <v>0</v>
      </c>
    </row>
    <row r="91" spans="1:4">
      <c r="A91" s="9">
        <v>90</v>
      </c>
      <c r="B91" s="9" t="s">
        <v>890</v>
      </c>
      <c r="C91" s="35">
        <f>SUMIFS(成交额!$C:$C,成交额!$B:$B,$B91)</f>
        <v>24.4069704128749</v>
      </c>
      <c r="D91" s="35">
        <f>SUMIFS(成交额!$F:$F,成交额!$E:$E,$B91)</f>
        <v>0</v>
      </c>
    </row>
    <row r="92" spans="1:4">
      <c r="A92" s="9">
        <v>91</v>
      </c>
      <c r="B92" s="9" t="s">
        <v>891</v>
      </c>
      <c r="C92" s="35">
        <f>SUMIFS(成交额!$C:$C,成交额!$B:$B,$B92)</f>
        <v>24.3119831212499</v>
      </c>
      <c r="D92" s="35">
        <f>SUMIFS(成交额!$F:$F,成交额!$E:$E,$B92)</f>
        <v>0</v>
      </c>
    </row>
    <row r="93" spans="1:4">
      <c r="A93" s="9">
        <v>92</v>
      </c>
      <c r="B93" s="9" t="s">
        <v>892</v>
      </c>
      <c r="C93" s="35">
        <f>SUMIFS(成交额!$C:$C,成交额!$B:$B,$B93)</f>
        <v>24.2877861401997</v>
      </c>
      <c r="D93" s="35">
        <f>SUMIFS(成交额!$F:$F,成交额!$E:$E,$B93)</f>
        <v>15.01</v>
      </c>
    </row>
    <row r="94" spans="1:4">
      <c r="A94" s="9">
        <v>93</v>
      </c>
      <c r="B94" s="9" t="s">
        <v>893</v>
      </c>
      <c r="C94" s="35">
        <f>SUMIFS(成交额!$C:$C,成交额!$B:$B,$B94)</f>
        <v>24.109525724475</v>
      </c>
      <c r="D94" s="35">
        <f>SUMIFS(成交额!$F:$F,成交额!$E:$E,$B94)</f>
        <v>17.74</v>
      </c>
    </row>
    <row r="95" spans="1:4">
      <c r="A95" s="9">
        <v>94</v>
      </c>
      <c r="B95" s="9" t="s">
        <v>894</v>
      </c>
      <c r="C95" s="35">
        <f>SUMIFS(成交额!$C:$C,成交额!$B:$B,$B95)</f>
        <v>23.8709676019499</v>
      </c>
      <c r="D95" s="35">
        <f>SUMIFS(成交额!$F:$F,成交额!$E:$E,$B95)</f>
        <v>0</v>
      </c>
    </row>
    <row r="96" spans="1:4">
      <c r="A96" s="9">
        <v>95</v>
      </c>
      <c r="B96" s="9" t="s">
        <v>895</v>
      </c>
      <c r="C96" s="35">
        <f>SUMIFS(成交额!$C:$C,成交额!$B:$B,$B96)</f>
        <v>23.8394461556</v>
      </c>
      <c r="D96" s="35">
        <f>SUMIFS(成交额!$F:$F,成交额!$E:$E,$B96)</f>
        <v>0</v>
      </c>
    </row>
    <row r="97" spans="1:4">
      <c r="A97" s="9">
        <v>96</v>
      </c>
      <c r="B97" s="9" t="s">
        <v>896</v>
      </c>
      <c r="C97" s="35">
        <f>SUMIFS(成交额!$C:$C,成交额!$B:$B,$B97)</f>
        <v>23.787250007925</v>
      </c>
      <c r="D97" s="35">
        <f>SUMIFS(成交额!$F:$F,成交额!$E:$E,$B97)</f>
        <v>22.88</v>
      </c>
    </row>
    <row r="98" spans="1:4">
      <c r="A98" s="9">
        <v>97</v>
      </c>
      <c r="B98" s="9" t="s">
        <v>897</v>
      </c>
      <c r="C98" s="35">
        <f>SUMIFS(成交额!$C:$C,成交额!$B:$B,$B98)</f>
        <v>23.78008489005</v>
      </c>
      <c r="D98" s="35">
        <f>SUMIFS(成交额!$F:$F,成交额!$E:$E,$B98)</f>
        <v>0</v>
      </c>
    </row>
    <row r="99" spans="1:4">
      <c r="A99" s="9">
        <v>98</v>
      </c>
      <c r="B99" s="9" t="s">
        <v>898</v>
      </c>
      <c r="C99" s="35">
        <f>SUMIFS(成交额!$C:$C,成交额!$B:$B,$B99)</f>
        <v>23.5597983992499</v>
      </c>
      <c r="D99" s="35">
        <f>SUMIFS(成交额!$F:$F,成交额!$E:$E,$B99)</f>
        <v>0</v>
      </c>
    </row>
    <row r="100" spans="1:4">
      <c r="A100" s="9">
        <v>99</v>
      </c>
      <c r="B100" s="9" t="s">
        <v>899</v>
      </c>
      <c r="C100" s="35">
        <f>SUMIFS(成交额!$C:$C,成交额!$B:$B,$B100)</f>
        <v>23.497922585425</v>
      </c>
      <c r="D100" s="35">
        <f>SUMIFS(成交额!$F:$F,成交额!$E:$E,$B100)</f>
        <v>23.07</v>
      </c>
    </row>
    <row r="101" spans="1:4">
      <c r="A101" s="9">
        <v>100</v>
      </c>
      <c r="B101" s="9" t="s">
        <v>900</v>
      </c>
      <c r="C101" s="35">
        <f>SUMIFS(成交额!$C:$C,成交额!$B:$B,$B101)</f>
        <v>23.406166384575</v>
      </c>
      <c r="D101" s="35">
        <f>SUMIFS(成交额!$F:$F,成交额!$E:$E,$B101)</f>
        <v>16.34</v>
      </c>
    </row>
    <row r="102" spans="1:4">
      <c r="A102" s="9">
        <v>101</v>
      </c>
      <c r="B102" s="9" t="s">
        <v>901</v>
      </c>
      <c r="C102" s="35">
        <f>SUMIFS(成交额!$C:$C,成交额!$B:$B,$B102)</f>
        <v>23.37078625875</v>
      </c>
      <c r="D102" s="35">
        <f>SUMIFS(成交额!$F:$F,成交额!$E:$E,$B102)</f>
        <v>4.92</v>
      </c>
    </row>
    <row r="103" spans="1:4">
      <c r="A103" s="9">
        <v>102</v>
      </c>
      <c r="B103" s="9" t="s">
        <v>902</v>
      </c>
      <c r="C103" s="35">
        <f>SUMIFS(成交额!$C:$C,成交额!$B:$B,$B103)</f>
        <v>23.34725840125</v>
      </c>
      <c r="D103" s="35">
        <f>SUMIFS(成交额!$F:$F,成交额!$E:$E,$B103)</f>
        <v>0</v>
      </c>
    </row>
    <row r="104" spans="1:4">
      <c r="A104" s="9">
        <v>103</v>
      </c>
      <c r="B104" s="9" t="s">
        <v>903</v>
      </c>
      <c r="C104" s="35">
        <f>SUMIFS(成交额!$C:$C,成交额!$B:$B,$B104)</f>
        <v>23.2769076275749</v>
      </c>
      <c r="D104" s="35">
        <f>SUMIFS(成交额!$F:$F,成交额!$E:$E,$B104)</f>
        <v>0</v>
      </c>
    </row>
    <row r="105" spans="1:4">
      <c r="A105" s="9">
        <v>104</v>
      </c>
      <c r="B105" s="9" t="s">
        <v>904</v>
      </c>
      <c r="C105" s="35">
        <f>SUMIFS(成交额!$C:$C,成交额!$B:$B,$B105)</f>
        <v>23.24480403999</v>
      </c>
      <c r="D105" s="35">
        <f>SUMIFS(成交额!$F:$F,成交额!$E:$E,$B105)</f>
        <v>0</v>
      </c>
    </row>
    <row r="106" spans="1:4">
      <c r="A106" s="9">
        <v>105</v>
      </c>
      <c r="B106" s="9" t="s">
        <v>905</v>
      </c>
      <c r="C106" s="35">
        <f>SUMIFS(成交额!$C:$C,成交额!$B:$B,$B106)</f>
        <v>23.1812206925999</v>
      </c>
      <c r="D106" s="35">
        <f>SUMIFS(成交额!$F:$F,成交额!$E:$E,$B106)</f>
        <v>27.94</v>
      </c>
    </row>
    <row r="107" spans="1:4">
      <c r="A107" s="9">
        <v>106</v>
      </c>
      <c r="B107" s="9" t="s">
        <v>906</v>
      </c>
      <c r="C107" s="35">
        <f>SUMIFS(成交额!$C:$C,成交额!$B:$B,$B107)</f>
        <v>22.9497705</v>
      </c>
      <c r="D107" s="35">
        <f>SUMIFS(成交额!$F:$F,成交额!$E:$E,$B107)</f>
        <v>6.23</v>
      </c>
    </row>
    <row r="108" spans="1:4">
      <c r="A108" s="9">
        <v>107</v>
      </c>
      <c r="B108" s="9" t="s">
        <v>907</v>
      </c>
      <c r="C108" s="35">
        <f>SUMIFS(成交额!$C:$C,成交额!$B:$B,$B108)</f>
        <v>22.6331124581249</v>
      </c>
      <c r="D108" s="35">
        <f>SUMIFS(成交额!$F:$F,成交额!$E:$E,$B108)</f>
        <v>0</v>
      </c>
    </row>
    <row r="109" spans="1:4">
      <c r="A109" s="9">
        <v>108</v>
      </c>
      <c r="B109" s="9" t="s">
        <v>908</v>
      </c>
      <c r="C109" s="35">
        <f>SUMIFS(成交额!$C:$C,成交额!$B:$B,$B109)</f>
        <v>22.6298734735</v>
      </c>
      <c r="D109" s="35">
        <f>SUMIFS(成交额!$F:$F,成交额!$E:$E,$B109)</f>
        <v>0</v>
      </c>
    </row>
    <row r="110" spans="1:4">
      <c r="A110" s="9">
        <v>109</v>
      </c>
      <c r="B110" s="9" t="s">
        <v>909</v>
      </c>
      <c r="C110" s="35">
        <f>SUMIFS(成交额!$C:$C,成交额!$B:$B,$B110)</f>
        <v>22.60972607075</v>
      </c>
      <c r="D110" s="35">
        <f>SUMIFS(成交额!$F:$F,成交额!$E:$E,$B110)</f>
        <v>25.44</v>
      </c>
    </row>
    <row r="111" spans="1:4">
      <c r="A111" s="9">
        <v>110</v>
      </c>
      <c r="B111" s="9" t="s">
        <v>910</v>
      </c>
      <c r="C111" s="35">
        <f>SUMIFS(成交额!$C:$C,成交额!$B:$B,$B111)</f>
        <v>22.5819865970395</v>
      </c>
      <c r="D111" s="35">
        <f>SUMIFS(成交额!$F:$F,成交额!$E:$E,$B111)</f>
        <v>0</v>
      </c>
    </row>
    <row r="112" spans="1:4">
      <c r="A112" s="9">
        <v>111</v>
      </c>
      <c r="B112" s="9" t="s">
        <v>911</v>
      </c>
      <c r="C112" s="35">
        <f>SUMIFS(成交额!$C:$C,成交额!$B:$B,$B112)</f>
        <v>22.565009556125</v>
      </c>
      <c r="D112" s="35">
        <f>SUMIFS(成交额!$F:$F,成交额!$E:$E,$B112)</f>
        <v>0</v>
      </c>
    </row>
    <row r="113" spans="1:4">
      <c r="A113" s="9">
        <v>112</v>
      </c>
      <c r="B113" s="9" t="s">
        <v>912</v>
      </c>
      <c r="C113" s="35">
        <f>SUMIFS(成交额!$C:$C,成交额!$B:$B,$B113)</f>
        <v>22.496703035875</v>
      </c>
      <c r="D113" s="35">
        <f>SUMIFS(成交额!$F:$F,成交额!$E:$E,$B113)</f>
        <v>0</v>
      </c>
    </row>
    <row r="114" spans="1:4">
      <c r="A114" s="9">
        <v>113</v>
      </c>
      <c r="B114" s="9" t="s">
        <v>913</v>
      </c>
      <c r="C114" s="35">
        <f>SUMIFS(成交额!$C:$C,成交额!$B:$B,$B114)</f>
        <v>22.3280610071125</v>
      </c>
      <c r="D114" s="35">
        <f>SUMIFS(成交额!$F:$F,成交额!$E:$E,$B114)</f>
        <v>0</v>
      </c>
    </row>
    <row r="115" spans="1:4">
      <c r="A115" s="9">
        <v>114</v>
      </c>
      <c r="B115" s="9" t="s">
        <v>914</v>
      </c>
      <c r="C115" s="35">
        <f>SUMIFS(成交额!$C:$C,成交额!$B:$B,$B115)</f>
        <v>22.2811549748999</v>
      </c>
      <c r="D115" s="35">
        <f>SUMIFS(成交额!$F:$F,成交额!$E:$E,$B115)</f>
        <v>0</v>
      </c>
    </row>
    <row r="116" spans="1:4">
      <c r="A116" s="9">
        <v>115</v>
      </c>
      <c r="B116" s="9" t="s">
        <v>915</v>
      </c>
      <c r="C116" s="35">
        <f>SUMIFS(成交额!$C:$C,成交额!$B:$B,$B116)</f>
        <v>21.86164684935</v>
      </c>
      <c r="D116" s="35">
        <f>SUMIFS(成交额!$F:$F,成交额!$E:$E,$B116)</f>
        <v>30.86</v>
      </c>
    </row>
    <row r="117" spans="1:4">
      <c r="A117" s="9">
        <v>116</v>
      </c>
      <c r="B117" s="9" t="s">
        <v>916</v>
      </c>
      <c r="C117" s="35">
        <f>SUMIFS(成交额!$C:$C,成交额!$B:$B,$B117)</f>
        <v>21.823782765325</v>
      </c>
      <c r="D117" s="35">
        <f>SUMIFS(成交额!$F:$F,成交额!$E:$E,$B117)</f>
        <v>0</v>
      </c>
    </row>
    <row r="118" spans="1:4">
      <c r="A118" s="9">
        <v>117</v>
      </c>
      <c r="B118" s="9" t="s">
        <v>917</v>
      </c>
      <c r="C118" s="35">
        <f>SUMIFS(成交额!$C:$C,成交额!$B:$B,$B118)</f>
        <v>21.6385765532947</v>
      </c>
      <c r="D118" s="35">
        <f>SUMIFS(成交额!$F:$F,成交额!$E:$E,$B118)</f>
        <v>0</v>
      </c>
    </row>
    <row r="119" spans="1:4">
      <c r="A119" s="9">
        <v>118</v>
      </c>
      <c r="B119" s="9" t="s">
        <v>918</v>
      </c>
      <c r="C119" s="35">
        <f>SUMIFS(成交额!$C:$C,成交额!$B:$B,$B119)</f>
        <v>21.6326431279</v>
      </c>
      <c r="D119" s="35">
        <f>SUMIFS(成交额!$F:$F,成交额!$E:$E,$B119)</f>
        <v>0</v>
      </c>
    </row>
    <row r="120" spans="1:4">
      <c r="A120" s="9">
        <v>119</v>
      </c>
      <c r="B120" s="9" t="s">
        <v>919</v>
      </c>
      <c r="C120" s="35">
        <f>SUMIFS(成交额!$C:$C,成交额!$B:$B,$B120)</f>
        <v>21.60429111445</v>
      </c>
      <c r="D120" s="35">
        <f>SUMIFS(成交额!$F:$F,成交额!$E:$E,$B120)</f>
        <v>0</v>
      </c>
    </row>
    <row r="121" spans="1:4">
      <c r="A121" s="9">
        <v>120</v>
      </c>
      <c r="B121" s="9" t="s">
        <v>920</v>
      </c>
      <c r="C121" s="35">
        <f>SUMIFS(成交额!$C:$C,成交额!$B:$B,$B121)</f>
        <v>21.5948902304</v>
      </c>
      <c r="D121" s="35">
        <f>SUMIFS(成交额!$F:$F,成交额!$E:$E,$B121)</f>
        <v>11.1</v>
      </c>
    </row>
    <row r="122" spans="1:4">
      <c r="A122" s="9">
        <v>121</v>
      </c>
      <c r="B122" s="9" t="s">
        <v>921</v>
      </c>
      <c r="C122" s="35">
        <f>SUMIFS(成交额!$C:$C,成交额!$B:$B,$B122)</f>
        <v>21.57235140105</v>
      </c>
      <c r="D122" s="35">
        <f>SUMIFS(成交额!$F:$F,成交额!$E:$E,$B122)</f>
        <v>0</v>
      </c>
    </row>
    <row r="123" spans="1:4">
      <c r="A123" s="9">
        <v>122</v>
      </c>
      <c r="B123" s="9" t="s">
        <v>922</v>
      </c>
      <c r="C123" s="35">
        <f>SUMIFS(成交额!$C:$C,成交额!$B:$B,$B123)</f>
        <v>21.5387970836249</v>
      </c>
      <c r="D123" s="35">
        <f>SUMIFS(成交额!$F:$F,成交额!$E:$E,$B123)</f>
        <v>5.47</v>
      </c>
    </row>
    <row r="124" spans="1:4">
      <c r="A124" s="9">
        <v>123</v>
      </c>
      <c r="B124" s="9" t="s">
        <v>923</v>
      </c>
      <c r="C124" s="35">
        <f>SUMIFS(成交额!$C:$C,成交额!$B:$B,$B124)</f>
        <v>21.5327634969375</v>
      </c>
      <c r="D124" s="35">
        <f>SUMIFS(成交额!$F:$F,成交额!$E:$E,$B124)</f>
        <v>0</v>
      </c>
    </row>
    <row r="125" spans="1:4">
      <c r="A125" s="9">
        <v>124</v>
      </c>
      <c r="B125" s="9" t="s">
        <v>924</v>
      </c>
      <c r="C125" s="35">
        <f>SUMIFS(成交额!$C:$C,成交额!$B:$B,$B125)</f>
        <v>21.461798536425</v>
      </c>
      <c r="D125" s="35">
        <f>SUMIFS(成交额!$F:$F,成交额!$E:$E,$B125)</f>
        <v>0</v>
      </c>
    </row>
    <row r="126" spans="1:4">
      <c r="A126" s="9">
        <v>125</v>
      </c>
      <c r="B126" s="9" t="s">
        <v>925</v>
      </c>
      <c r="C126" s="35">
        <f>SUMIFS(成交额!$C:$C,成交额!$B:$B,$B126)</f>
        <v>21.436666772</v>
      </c>
      <c r="D126" s="35">
        <f>SUMIFS(成交额!$F:$F,成交额!$E:$E,$B126)</f>
        <v>0</v>
      </c>
    </row>
    <row r="127" spans="1:4">
      <c r="A127" s="9">
        <v>126</v>
      </c>
      <c r="B127" s="9" t="s">
        <v>926</v>
      </c>
      <c r="C127" s="35">
        <f>SUMIFS(成交额!$C:$C,成交额!$B:$B,$B127)</f>
        <v>21.0815448453362</v>
      </c>
      <c r="D127" s="35">
        <f>SUMIFS(成交额!$F:$F,成交额!$E:$E,$B127)</f>
        <v>0</v>
      </c>
    </row>
    <row r="128" spans="1:4">
      <c r="A128" s="9">
        <v>127</v>
      </c>
      <c r="B128" s="9" t="s">
        <v>927</v>
      </c>
      <c r="C128" s="35">
        <f>SUMIFS(成交额!$C:$C,成交额!$B:$B,$B128)</f>
        <v>20.8777537876</v>
      </c>
      <c r="D128" s="35">
        <f>SUMIFS(成交额!$F:$F,成交额!$E:$E,$B128)</f>
        <v>7.28</v>
      </c>
    </row>
    <row r="129" spans="1:4">
      <c r="A129" s="9">
        <v>128</v>
      </c>
      <c r="B129" s="9" t="s">
        <v>928</v>
      </c>
      <c r="C129" s="35">
        <f>SUMIFS(成交额!$C:$C,成交额!$B:$B,$B129)</f>
        <v>20.6757757767</v>
      </c>
      <c r="D129" s="35">
        <f>SUMIFS(成交额!$F:$F,成交额!$E:$E,$B129)</f>
        <v>0</v>
      </c>
    </row>
    <row r="130" spans="1:4">
      <c r="A130" s="9">
        <v>129</v>
      </c>
      <c r="B130" s="9" t="s">
        <v>929</v>
      </c>
      <c r="C130" s="35">
        <f>SUMIFS(成交额!$C:$C,成交额!$B:$B,$B130)</f>
        <v>20.56261416</v>
      </c>
      <c r="D130" s="35">
        <f>SUMIFS(成交额!$F:$F,成交额!$E:$E,$B130)</f>
        <v>4.16</v>
      </c>
    </row>
    <row r="131" spans="1:4">
      <c r="A131" s="9">
        <v>130</v>
      </c>
      <c r="B131" s="9" t="s">
        <v>930</v>
      </c>
      <c r="C131" s="35">
        <f>SUMIFS(成交额!$C:$C,成交额!$B:$B,$B131)</f>
        <v>20.5557624854999</v>
      </c>
      <c r="D131" s="35">
        <f>SUMIFS(成交额!$F:$F,成交额!$E:$E,$B131)</f>
        <v>0</v>
      </c>
    </row>
    <row r="132" spans="1:4">
      <c r="A132" s="9">
        <v>131</v>
      </c>
      <c r="B132" s="9" t="s">
        <v>931</v>
      </c>
      <c r="C132" s="35">
        <f>SUMIFS(成交额!$C:$C,成交额!$B:$B,$B132)</f>
        <v>20.5103160677999</v>
      </c>
      <c r="D132" s="35">
        <f>SUMIFS(成交额!$F:$F,成交额!$E:$E,$B132)</f>
        <v>0</v>
      </c>
    </row>
    <row r="133" spans="1:4">
      <c r="A133" s="9">
        <v>132</v>
      </c>
      <c r="B133" s="9" t="s">
        <v>932</v>
      </c>
      <c r="C133" s="35">
        <f>SUMIFS(成交额!$C:$C,成交额!$B:$B,$B133)</f>
        <v>20.4919364325</v>
      </c>
      <c r="D133" s="35">
        <f>SUMIFS(成交额!$F:$F,成交额!$E:$E,$B133)</f>
        <v>0</v>
      </c>
    </row>
    <row r="134" spans="1:4">
      <c r="A134" s="9">
        <v>133</v>
      </c>
      <c r="B134" s="9" t="s">
        <v>933</v>
      </c>
      <c r="C134" s="35">
        <f>SUMIFS(成交额!$C:$C,成交额!$B:$B,$B134)</f>
        <v>20.1619291261362</v>
      </c>
      <c r="D134" s="35">
        <f>SUMIFS(成交额!$F:$F,成交额!$E:$E,$B134)</f>
        <v>0</v>
      </c>
    </row>
    <row r="135" spans="1:4">
      <c r="A135" s="9">
        <v>134</v>
      </c>
      <c r="B135" s="9" t="s">
        <v>934</v>
      </c>
      <c r="C135" s="35">
        <f>SUMIFS(成交额!$C:$C,成交额!$B:$B,$B135)</f>
        <v>20.1475664676</v>
      </c>
      <c r="D135" s="35">
        <f>SUMIFS(成交额!$F:$F,成交额!$E:$E,$B135)</f>
        <v>0</v>
      </c>
    </row>
    <row r="136" spans="1:4">
      <c r="A136" s="9">
        <v>135</v>
      </c>
      <c r="B136" s="9" t="s">
        <v>935</v>
      </c>
      <c r="C136" s="35">
        <f>SUMIFS(成交额!$C:$C,成交额!$B:$B,$B136)</f>
        <v>20.08167431745</v>
      </c>
      <c r="D136" s="35">
        <f>SUMIFS(成交额!$F:$F,成交额!$E:$E,$B136)</f>
        <v>0</v>
      </c>
    </row>
    <row r="137" spans="1:4">
      <c r="A137" s="9">
        <v>136</v>
      </c>
      <c r="B137" s="9" t="s">
        <v>936</v>
      </c>
      <c r="C137" s="35">
        <f>SUMIFS(成交额!$C:$C,成交额!$B:$B,$B137)</f>
        <v>20.0178101441499</v>
      </c>
      <c r="D137" s="35">
        <f>SUMIFS(成交额!$F:$F,成交额!$E:$E,$B137)</f>
        <v>0</v>
      </c>
    </row>
    <row r="138" spans="1:4">
      <c r="A138" s="9">
        <v>137</v>
      </c>
      <c r="B138" s="9" t="s">
        <v>937</v>
      </c>
      <c r="C138" s="35">
        <f>SUMIFS(成交额!$C:$C,成交额!$B:$B,$B138)</f>
        <v>20.0004481414912</v>
      </c>
      <c r="D138" s="35">
        <f>SUMIFS(成交额!$F:$F,成交额!$E:$E,$B138)</f>
        <v>0</v>
      </c>
    </row>
    <row r="139" spans="1:4">
      <c r="A139" s="9">
        <v>138</v>
      </c>
      <c r="B139" s="9" t="s">
        <v>938</v>
      </c>
      <c r="C139" s="35">
        <f>SUMIFS(成交额!$C:$C,成交额!$B:$B,$B139)</f>
        <v>19.6786245527657</v>
      </c>
      <c r="D139" s="35">
        <f>SUMIFS(成交额!$F:$F,成交额!$E:$E,$B139)</f>
        <v>0</v>
      </c>
    </row>
    <row r="140" spans="1:4">
      <c r="A140" s="9">
        <v>139</v>
      </c>
      <c r="B140" s="9" t="s">
        <v>939</v>
      </c>
      <c r="C140" s="35">
        <f>SUMIFS(成交额!$C:$C,成交额!$B:$B,$B140)</f>
        <v>19.43707289055</v>
      </c>
      <c r="D140" s="35">
        <f>SUMIFS(成交额!$F:$F,成交额!$E:$E,$B140)</f>
        <v>0</v>
      </c>
    </row>
    <row r="141" spans="1:4">
      <c r="A141" s="9">
        <v>140</v>
      </c>
      <c r="B141" s="9" t="s">
        <v>940</v>
      </c>
      <c r="C141" s="35">
        <f>SUMIFS(成交额!$C:$C,成交额!$B:$B,$B141)</f>
        <v>9.4782795625</v>
      </c>
      <c r="D141" s="35">
        <f>SUMIFS(成交额!$F:$F,成交额!$E:$E,$B141)</f>
        <v>0</v>
      </c>
    </row>
    <row r="142" spans="1:4">
      <c r="A142" s="9">
        <v>141</v>
      </c>
      <c r="B142" s="9" t="s">
        <v>941</v>
      </c>
      <c r="C142" s="35">
        <f>SUMIFS(成交额!$C:$C,成交额!$B:$B,$B142)</f>
        <v>6.48187440999999</v>
      </c>
      <c r="D142" s="35">
        <f>SUMIFS(成交额!$F:$F,成交额!$E:$E,$B142)</f>
        <v>0</v>
      </c>
    </row>
    <row r="143" spans="1:4">
      <c r="A143" s="9">
        <v>142</v>
      </c>
      <c r="B143" s="9" t="s">
        <v>942</v>
      </c>
      <c r="C143" s="35">
        <f>SUMIFS(成交额!$C:$C,成交额!$B:$B,$B143)</f>
        <v>4.1528163069</v>
      </c>
      <c r="D143" s="35">
        <f>SUMIFS(成交额!$F:$F,成交额!$E:$E,$B143)</f>
        <v>0</v>
      </c>
    </row>
    <row r="144" spans="1:4">
      <c r="A144" s="9">
        <v>143</v>
      </c>
      <c r="B144" s="9" t="s">
        <v>943</v>
      </c>
      <c r="C144" s="35">
        <f>SUMIFS(成交额!$C:$C,成交额!$B:$B,$B144)</f>
        <v>3.32723027399999</v>
      </c>
      <c r="D144" s="35">
        <f>SUMIFS(成交额!$F:$F,成交额!$E:$E,$B144)</f>
        <v>0</v>
      </c>
    </row>
    <row r="145" spans="1:4">
      <c r="A145" s="9">
        <v>144</v>
      </c>
      <c r="B145" s="9" t="s">
        <v>944</v>
      </c>
      <c r="C145" s="35">
        <f>SUMIFS(成交额!$C:$C,成交额!$B:$B,$B145)</f>
        <v>2.489328314985</v>
      </c>
      <c r="D145" s="35">
        <f>SUMIFS(成交额!$F:$F,成交额!$E:$E,$B145)</f>
        <v>0</v>
      </c>
    </row>
    <row r="146" spans="1:4">
      <c r="A146" s="9">
        <v>145</v>
      </c>
      <c r="B146" s="9" t="s">
        <v>945</v>
      </c>
      <c r="C146" s="35">
        <f>SUMIFS(成交额!$C:$C,成交额!$B:$B,$B146)</f>
        <v>2.06354106417499</v>
      </c>
      <c r="D146" s="35">
        <f>SUMIFS(成交额!$F:$F,成交额!$E:$E,$B146)</f>
        <v>0</v>
      </c>
    </row>
    <row r="147" spans="1:4">
      <c r="A147" s="9">
        <v>146</v>
      </c>
      <c r="B147" s="9" t="s">
        <v>946</v>
      </c>
      <c r="C147" s="35">
        <f>SUMIFS(成交额!$C:$C,成交额!$B:$B,$B147)</f>
        <v>2.0327436694125</v>
      </c>
      <c r="D147" s="35">
        <f>SUMIFS(成交额!$F:$F,成交额!$E:$E,$B147)</f>
        <v>0</v>
      </c>
    </row>
    <row r="148" spans="1:4">
      <c r="A148" s="9">
        <v>147</v>
      </c>
      <c r="B148" s="9" t="s">
        <v>947</v>
      </c>
      <c r="C148" s="35">
        <f>SUMIFS(成交额!$C:$C,成交额!$B:$B,$B148)</f>
        <v>1.790709689925</v>
      </c>
      <c r="D148" s="35">
        <f>SUMIFS(成交额!$F:$F,成交额!$E:$E,$B148)</f>
        <v>0</v>
      </c>
    </row>
    <row r="149" spans="1:4">
      <c r="A149" s="9">
        <v>148</v>
      </c>
      <c r="B149" s="9" t="s">
        <v>948</v>
      </c>
      <c r="C149" s="35">
        <f>SUMIFS(成交额!$C:$C,成交额!$B:$B,$B149)</f>
        <v>1.406581454886</v>
      </c>
      <c r="D149" s="35">
        <f>SUMIFS(成交额!$F:$F,成交额!$E:$E,$B149)</f>
        <v>0</v>
      </c>
    </row>
    <row r="150" spans="1:4">
      <c r="A150" s="9">
        <v>149</v>
      </c>
      <c r="B150" s="9" t="s">
        <v>949</v>
      </c>
      <c r="C150" s="35">
        <f>SUMIFS(成交额!$C:$C,成交额!$B:$B,$B150)</f>
        <v>0.247784280072</v>
      </c>
      <c r="D150" s="35">
        <f>SUMIFS(成交额!$F:$F,成交额!$E:$E,$B150)</f>
        <v>0</v>
      </c>
    </row>
    <row r="151" spans="1:4">
      <c r="A151" s="9">
        <v>150</v>
      </c>
      <c r="B151" s="9" t="s">
        <v>950</v>
      </c>
      <c r="C151" s="35">
        <f>SUMIFS(成交额!$C:$C,成交额!$B:$B,$B151)</f>
        <v>0</v>
      </c>
      <c r="D151" s="35">
        <f>SUMIFS(成交额!$F:$F,成交额!$E:$E,$B151)</f>
        <v>0</v>
      </c>
    </row>
    <row r="152" spans="1:4">
      <c r="A152" s="9">
        <v>151</v>
      </c>
      <c r="B152" s="9" t="s">
        <v>951</v>
      </c>
      <c r="C152" s="35">
        <f>SUMIFS(成交额!$C:$C,成交额!$B:$B,$B152)</f>
        <v>0</v>
      </c>
      <c r="D152" s="35">
        <f>SUMIFS(成交额!$F:$F,成交额!$E:$E,$B152)</f>
        <v>0</v>
      </c>
    </row>
    <row r="153" spans="1:4">
      <c r="A153" s="9">
        <v>152</v>
      </c>
      <c r="B153" s="9" t="s">
        <v>952</v>
      </c>
      <c r="C153" s="35">
        <f>SUMIFS(成交额!$C:$C,成交额!$B:$B,$B153)</f>
        <v>0</v>
      </c>
      <c r="D153" s="35">
        <f>SUMIFS(成交额!$F:$F,成交额!$E:$E,$B153)</f>
        <v>0</v>
      </c>
    </row>
    <row r="154" spans="1:4">
      <c r="A154" s="9">
        <v>153</v>
      </c>
      <c r="B154" s="9" t="s">
        <v>953</v>
      </c>
      <c r="C154" s="35">
        <f>SUMIFS(成交额!$C:$C,成交额!$B:$B,$B154)</f>
        <v>0</v>
      </c>
      <c r="D154" s="35">
        <f>SUMIFS(成交额!$F:$F,成交额!$E:$E,$B154)</f>
        <v>0</v>
      </c>
    </row>
    <row r="155" spans="1:4">
      <c r="A155" s="9">
        <v>154</v>
      </c>
      <c r="B155" s="9" t="s">
        <v>954</v>
      </c>
      <c r="C155" s="35">
        <f>SUMIFS(成交额!$C:$C,成交额!$B:$B,$B155)</f>
        <v>0</v>
      </c>
      <c r="D155" s="35">
        <f>SUMIFS(成交额!$F:$F,成交额!$E:$E,$B155)</f>
        <v>0</v>
      </c>
    </row>
    <row r="156" spans="1:4">
      <c r="A156" s="9">
        <v>155</v>
      </c>
      <c r="B156" s="9" t="s">
        <v>955</v>
      </c>
      <c r="C156" s="35">
        <f>SUMIFS(成交额!$C:$C,成交额!$B:$B,$B156)</f>
        <v>0</v>
      </c>
      <c r="D156" s="35">
        <f>SUMIFS(成交额!$F:$F,成交额!$E:$E,$B156)</f>
        <v>0</v>
      </c>
    </row>
    <row r="157" spans="1:4">
      <c r="A157" s="9">
        <v>156</v>
      </c>
      <c r="B157" s="9" t="s">
        <v>956</v>
      </c>
      <c r="C157" s="35">
        <f>SUMIFS(成交额!$C:$C,成交额!$B:$B,$B157)</f>
        <v>0</v>
      </c>
      <c r="D157" s="35">
        <f>SUMIFS(成交额!$F:$F,成交额!$E:$E,$B157)</f>
        <v>0</v>
      </c>
    </row>
    <row r="158" spans="1:4">
      <c r="A158" s="9">
        <v>157</v>
      </c>
      <c r="B158" s="9" t="s">
        <v>957</v>
      </c>
      <c r="C158" s="35">
        <f>SUMIFS(成交额!$C:$C,成交额!$B:$B,$B158)</f>
        <v>0</v>
      </c>
      <c r="D158" s="35">
        <f>SUMIFS(成交额!$F:$F,成交额!$E:$E,$B158)</f>
        <v>0</v>
      </c>
    </row>
    <row r="159" spans="1:4">
      <c r="A159" s="9">
        <v>158</v>
      </c>
      <c r="B159" s="9" t="s">
        <v>958</v>
      </c>
      <c r="C159" s="35">
        <f>SUMIFS(成交额!$C:$C,成交额!$B:$B,$B159)</f>
        <v>0</v>
      </c>
      <c r="D159" s="35">
        <f>SUMIFS(成交额!$F:$F,成交额!$E:$E,$B159)</f>
        <v>0</v>
      </c>
    </row>
    <row r="160" spans="1:4">
      <c r="A160" s="9">
        <v>159</v>
      </c>
      <c r="B160" s="9" t="s">
        <v>959</v>
      </c>
      <c r="C160" s="35">
        <f>SUMIFS(成交额!$C:$C,成交额!$B:$B,$B160)</f>
        <v>0</v>
      </c>
      <c r="D160" s="35">
        <f>SUMIFS(成交额!$F:$F,成交额!$E:$E,$B160)</f>
        <v>0</v>
      </c>
    </row>
    <row r="161" spans="1:4">
      <c r="A161" s="9">
        <v>160</v>
      </c>
      <c r="B161" s="9" t="s">
        <v>960</v>
      </c>
      <c r="C161" s="35">
        <f>SUMIFS(成交额!$C:$C,成交额!$B:$B,$B161)</f>
        <v>0</v>
      </c>
      <c r="D161" s="35">
        <f>SUMIFS(成交额!$F:$F,成交额!$E:$E,$B161)</f>
        <v>0</v>
      </c>
    </row>
    <row r="162" spans="1:4">
      <c r="A162" s="9">
        <v>161</v>
      </c>
      <c r="B162" s="9" t="s">
        <v>961</v>
      </c>
      <c r="C162" s="35">
        <f>SUMIFS(成交额!$C:$C,成交额!$B:$B,$B162)</f>
        <v>0</v>
      </c>
      <c r="D162" s="35">
        <f>SUMIFS(成交额!$F:$F,成交额!$E:$E,$B162)</f>
        <v>0</v>
      </c>
    </row>
    <row r="163" spans="1:4">
      <c r="A163" s="9">
        <v>162</v>
      </c>
      <c r="B163" s="9" t="s">
        <v>962</v>
      </c>
      <c r="C163" s="35">
        <f>SUMIFS(成交额!$C:$C,成交额!$B:$B,$B163)</f>
        <v>0</v>
      </c>
      <c r="D163" s="35">
        <f>SUMIFS(成交额!$F:$F,成交额!$E:$E,$B163)</f>
        <v>0</v>
      </c>
    </row>
    <row r="164" spans="1:4">
      <c r="A164" s="9">
        <v>163</v>
      </c>
      <c r="B164" s="9" t="s">
        <v>963</v>
      </c>
      <c r="C164" s="35">
        <f>SUMIFS(成交额!$C:$C,成交额!$B:$B,$B164)</f>
        <v>0</v>
      </c>
      <c r="D164" s="35">
        <f>SUMIFS(成交额!$F:$F,成交额!$E:$E,$B164)</f>
        <v>0</v>
      </c>
    </row>
    <row r="165" spans="1:4">
      <c r="A165" s="9">
        <v>164</v>
      </c>
      <c r="B165" s="9" t="s">
        <v>964</v>
      </c>
      <c r="C165" s="35">
        <f>SUMIFS(成交额!$C:$C,成交额!$B:$B,$B165)</f>
        <v>0</v>
      </c>
      <c r="D165" s="35">
        <f>SUMIFS(成交额!$F:$F,成交额!$E:$E,$B165)</f>
        <v>0</v>
      </c>
    </row>
    <row r="166" spans="1:4">
      <c r="A166" s="9">
        <v>165</v>
      </c>
      <c r="B166" s="9" t="s">
        <v>965</v>
      </c>
      <c r="C166" s="35">
        <f>SUMIFS(成交额!$C:$C,成交额!$B:$B,$B166)</f>
        <v>0</v>
      </c>
      <c r="D166" s="35">
        <f>SUMIFS(成交额!$F:$F,成交额!$E:$E,$B166)</f>
        <v>0</v>
      </c>
    </row>
    <row r="167" spans="1:4">
      <c r="A167" s="9">
        <v>166</v>
      </c>
      <c r="B167" s="9" t="s">
        <v>966</v>
      </c>
      <c r="C167" s="35">
        <f>SUMIFS(成交额!$C:$C,成交额!$B:$B,$B167)</f>
        <v>0</v>
      </c>
      <c r="D167" s="35">
        <f>SUMIFS(成交额!$F:$F,成交额!$E:$E,$B167)</f>
        <v>0</v>
      </c>
    </row>
    <row r="168" spans="1:4">
      <c r="A168" s="9">
        <v>167</v>
      </c>
      <c r="B168" s="9" t="s">
        <v>967</v>
      </c>
      <c r="C168" s="35">
        <f>SUMIFS(成交额!$C:$C,成交额!$B:$B,$B168)</f>
        <v>0</v>
      </c>
      <c r="D168" s="35">
        <f>SUMIFS(成交额!$F:$F,成交额!$E:$E,$B168)</f>
        <v>0</v>
      </c>
    </row>
    <row r="169" spans="1:4">
      <c r="A169" s="9">
        <v>168</v>
      </c>
      <c r="B169" s="9" t="s">
        <v>968</v>
      </c>
      <c r="C169" s="35">
        <f>SUMIFS(成交额!$C:$C,成交额!$B:$B,$B169)</f>
        <v>0</v>
      </c>
      <c r="D169" s="35">
        <f>SUMIFS(成交额!$F:$F,成交额!$E:$E,$B169)</f>
        <v>0</v>
      </c>
    </row>
    <row r="170" spans="1:4">
      <c r="A170" s="9">
        <v>169</v>
      </c>
      <c r="B170" s="9" t="s">
        <v>969</v>
      </c>
      <c r="C170" s="35">
        <f>SUMIFS(成交额!$C:$C,成交额!$B:$B,$B170)</f>
        <v>0</v>
      </c>
      <c r="D170" s="35">
        <f>SUMIFS(成交额!$F:$F,成交额!$E:$E,$B170)</f>
        <v>0</v>
      </c>
    </row>
    <row r="171" spans="1:4">
      <c r="A171" s="9">
        <v>170</v>
      </c>
      <c r="B171" s="9" t="s">
        <v>970</v>
      </c>
      <c r="C171" s="35">
        <f>SUMIFS(成交额!$C:$C,成交额!$B:$B,$B171)</f>
        <v>0</v>
      </c>
      <c r="D171" s="35">
        <f>SUMIFS(成交额!$F:$F,成交额!$E:$E,$B171)</f>
        <v>0</v>
      </c>
    </row>
    <row r="172" spans="1:4">
      <c r="A172" s="9">
        <v>171</v>
      </c>
      <c r="B172" s="9" t="s">
        <v>971</v>
      </c>
      <c r="C172" s="35">
        <f>SUMIFS(成交额!$C:$C,成交额!$B:$B,$B172)</f>
        <v>0</v>
      </c>
      <c r="D172" s="35">
        <f>SUMIFS(成交额!$F:$F,成交额!$E:$E,$B172)</f>
        <v>0</v>
      </c>
    </row>
    <row r="173" spans="1:4">
      <c r="A173" s="9">
        <v>172</v>
      </c>
      <c r="B173" s="9" t="s">
        <v>972</v>
      </c>
      <c r="C173" s="35">
        <f>SUMIFS(成交额!$C:$C,成交额!$B:$B,$B173)</f>
        <v>0</v>
      </c>
      <c r="D173" s="35">
        <f>SUMIFS(成交额!$F:$F,成交额!$E:$E,$B173)</f>
        <v>0</v>
      </c>
    </row>
    <row r="174" spans="1:4">
      <c r="A174" s="9">
        <v>173</v>
      </c>
      <c r="B174" s="9" t="s">
        <v>973</v>
      </c>
      <c r="C174" s="35">
        <f>SUMIFS(成交额!$C:$C,成交额!$B:$B,$B174)</f>
        <v>0</v>
      </c>
      <c r="D174" s="35">
        <f>SUMIFS(成交额!$F:$F,成交额!$E:$E,$B174)</f>
        <v>0</v>
      </c>
    </row>
    <row r="175" spans="1:4">
      <c r="A175" s="9">
        <v>174</v>
      </c>
      <c r="B175" s="9" t="s">
        <v>974</v>
      </c>
      <c r="C175" s="35">
        <f>SUMIFS(成交额!$C:$C,成交额!$B:$B,$B175)</f>
        <v>0</v>
      </c>
      <c r="D175" s="35">
        <f>SUMIFS(成交额!$F:$F,成交额!$E:$E,$B175)</f>
        <v>0</v>
      </c>
    </row>
    <row r="176" spans="1:4">
      <c r="A176" s="9">
        <v>175</v>
      </c>
      <c r="B176" s="9" t="s">
        <v>975</v>
      </c>
      <c r="C176" s="35">
        <f>SUMIFS(成交额!$C:$C,成交额!$B:$B,$B176)</f>
        <v>0</v>
      </c>
      <c r="D176" s="35">
        <f>SUMIFS(成交额!$F:$F,成交额!$E:$E,$B176)</f>
        <v>0</v>
      </c>
    </row>
    <row r="177" spans="1:4">
      <c r="A177" s="9">
        <v>176</v>
      </c>
      <c r="B177" s="9" t="s">
        <v>976</v>
      </c>
      <c r="C177" s="35">
        <f>SUMIFS(成交额!$C:$C,成交额!$B:$B,$B177)</f>
        <v>0</v>
      </c>
      <c r="D177" s="35">
        <f>SUMIFS(成交额!$F:$F,成交额!$E:$E,$B177)</f>
        <v>0</v>
      </c>
    </row>
    <row r="178" spans="1:4">
      <c r="A178" s="9">
        <v>177</v>
      </c>
      <c r="B178" s="9" t="s">
        <v>977</v>
      </c>
      <c r="C178" s="35">
        <f>SUMIFS(成交额!$C:$C,成交额!$B:$B,$B178)</f>
        <v>0</v>
      </c>
      <c r="D178" s="35">
        <f>SUMIFS(成交额!$F:$F,成交额!$E:$E,$B178)</f>
        <v>0</v>
      </c>
    </row>
    <row r="179" spans="1:4">
      <c r="A179" s="9">
        <v>178</v>
      </c>
      <c r="B179" s="9" t="s">
        <v>978</v>
      </c>
      <c r="C179" s="35">
        <f>SUMIFS(成交额!$C:$C,成交额!$B:$B,$B179)</f>
        <v>0</v>
      </c>
      <c r="D179" s="35">
        <f>SUMIFS(成交额!$F:$F,成交额!$E:$E,$B179)</f>
        <v>0</v>
      </c>
    </row>
    <row r="180" spans="1:4">
      <c r="A180" s="9">
        <v>179</v>
      </c>
      <c r="B180" s="9" t="s">
        <v>979</v>
      </c>
      <c r="C180" s="35">
        <f>SUMIFS(成交额!$C:$C,成交额!$B:$B,$B180)</f>
        <v>0</v>
      </c>
      <c r="D180" s="35">
        <f>SUMIFS(成交额!$F:$F,成交额!$E:$E,$B180)</f>
        <v>0</v>
      </c>
    </row>
    <row r="181" spans="1:4">
      <c r="A181" s="9">
        <v>180</v>
      </c>
      <c r="B181" s="9" t="s">
        <v>980</v>
      </c>
      <c r="C181" s="35">
        <f>SUMIFS(成交额!$C:$C,成交额!$B:$B,$B181)</f>
        <v>0</v>
      </c>
      <c r="D181" s="35">
        <f>SUMIFS(成交额!$F:$F,成交额!$E:$E,$B181)</f>
        <v>0</v>
      </c>
    </row>
    <row r="182" spans="1:4">
      <c r="A182" s="9">
        <v>181</v>
      </c>
      <c r="B182" s="9" t="s">
        <v>981</v>
      </c>
      <c r="C182" s="35">
        <f>SUMIFS(成交额!$C:$C,成交额!$B:$B,$B182)</f>
        <v>0</v>
      </c>
      <c r="D182" s="35">
        <f>SUMIFS(成交额!$F:$F,成交额!$E:$E,$B182)</f>
        <v>0</v>
      </c>
    </row>
    <row r="183" spans="1:4">
      <c r="A183" s="9">
        <v>182</v>
      </c>
      <c r="B183" s="9" t="s">
        <v>982</v>
      </c>
      <c r="C183" s="35">
        <f>SUMIFS(成交额!$C:$C,成交额!$B:$B,$B183)</f>
        <v>0</v>
      </c>
      <c r="D183" s="35">
        <f>SUMIFS(成交额!$F:$F,成交额!$E:$E,$B183)</f>
        <v>0</v>
      </c>
    </row>
    <row r="184" spans="1:4">
      <c r="A184" s="9">
        <v>183</v>
      </c>
      <c r="B184" s="9" t="s">
        <v>983</v>
      </c>
      <c r="C184" s="35">
        <f>SUMIFS(成交额!$C:$C,成交额!$B:$B,$B184)</f>
        <v>0</v>
      </c>
      <c r="D184" s="35">
        <f>SUMIFS(成交额!$F:$F,成交额!$E:$E,$B184)</f>
        <v>0</v>
      </c>
    </row>
    <row r="185" spans="1:4">
      <c r="A185" s="9">
        <v>184</v>
      </c>
      <c r="B185" s="9" t="s">
        <v>984</v>
      </c>
      <c r="C185" s="35">
        <f>SUMIFS(成交额!$C:$C,成交额!$B:$B,$B185)</f>
        <v>0</v>
      </c>
      <c r="D185" s="35">
        <f>SUMIFS(成交额!$F:$F,成交额!$E:$E,$B185)</f>
        <v>0</v>
      </c>
    </row>
    <row r="186" spans="1:4">
      <c r="A186" s="9">
        <v>185</v>
      </c>
      <c r="B186" s="9" t="s">
        <v>985</v>
      </c>
      <c r="C186" s="35">
        <f>SUMIFS(成交额!$C:$C,成交额!$B:$B,$B186)</f>
        <v>0</v>
      </c>
      <c r="D186" s="35">
        <f>SUMIFS(成交额!$F:$F,成交额!$E:$E,$B186)</f>
        <v>0</v>
      </c>
    </row>
    <row r="187" spans="1:4">
      <c r="A187" s="9">
        <v>186</v>
      </c>
      <c r="B187" s="9" t="s">
        <v>986</v>
      </c>
      <c r="C187" s="35">
        <f>SUMIFS(成交额!$C:$C,成交额!$B:$B,$B187)</f>
        <v>0</v>
      </c>
      <c r="D187" s="35">
        <f>SUMIFS(成交额!$F:$F,成交额!$E:$E,$B187)</f>
        <v>0</v>
      </c>
    </row>
    <row r="188" spans="1:4">
      <c r="A188" s="9">
        <v>187</v>
      </c>
      <c r="B188" s="9" t="s">
        <v>987</v>
      </c>
      <c r="C188" s="35">
        <f>SUMIFS(成交额!$C:$C,成交额!$B:$B,$B188)</f>
        <v>0</v>
      </c>
      <c r="D188" s="35">
        <f>SUMIFS(成交额!$F:$F,成交额!$E:$E,$B188)</f>
        <v>0</v>
      </c>
    </row>
    <row r="189" spans="1:4">
      <c r="A189" s="9">
        <v>188</v>
      </c>
      <c r="B189" s="9" t="s">
        <v>988</v>
      </c>
      <c r="C189" s="35">
        <f>SUMIFS(成交额!$C:$C,成交额!$B:$B,$B189)</f>
        <v>0</v>
      </c>
      <c r="D189" s="35">
        <f>SUMIFS(成交额!$F:$F,成交额!$E:$E,$B189)</f>
        <v>0</v>
      </c>
    </row>
    <row r="190" spans="1:4">
      <c r="A190" s="9">
        <v>189</v>
      </c>
      <c r="B190" s="9" t="s">
        <v>989</v>
      </c>
      <c r="C190" s="35">
        <f>SUMIFS(成交额!$C:$C,成交额!$B:$B,$B190)</f>
        <v>0</v>
      </c>
      <c r="D190" s="35">
        <f>SUMIFS(成交额!$F:$F,成交额!$E:$E,$B190)</f>
        <v>0</v>
      </c>
    </row>
    <row r="191" spans="1:4">
      <c r="A191" s="9">
        <v>190</v>
      </c>
      <c r="B191" s="9" t="s">
        <v>990</v>
      </c>
      <c r="C191" s="35">
        <f>SUMIFS(成交额!$C:$C,成交额!$B:$B,$B191)</f>
        <v>0</v>
      </c>
      <c r="D191" s="35">
        <f>SUMIFS(成交额!$F:$F,成交额!$E:$E,$B191)</f>
        <v>0</v>
      </c>
    </row>
    <row r="192" spans="1:4">
      <c r="A192" s="9">
        <v>191</v>
      </c>
      <c r="B192" s="9" t="s">
        <v>991</v>
      </c>
      <c r="C192" s="35">
        <f>SUMIFS(成交额!$C:$C,成交额!$B:$B,$B192)</f>
        <v>0</v>
      </c>
      <c r="D192" s="35">
        <f>SUMIFS(成交额!$F:$F,成交额!$E:$E,$B192)</f>
        <v>0</v>
      </c>
    </row>
    <row r="193" spans="2:4">
      <c r="B193" s="9" t="s">
        <v>992</v>
      </c>
      <c r="C193" s="35">
        <f>SUMIFS(成交额!$C:$C,成交额!$B:$B,$B193)</f>
        <v>33.0767676952</v>
      </c>
      <c r="D193" s="35">
        <f>SUMIFS(成交额!$F:$F,成交额!$E:$E,$B193)</f>
        <v>0</v>
      </c>
    </row>
    <row r="194" spans="2:4">
      <c r="B194" s="9" t="s">
        <v>993</v>
      </c>
      <c r="C194" s="35">
        <f>SUMIFS(成交额!$C:$C,成交额!$B:$B,$B194)</f>
        <v>0</v>
      </c>
      <c r="D194" s="35">
        <f>SUMIFS(成交额!$F:$F,成交额!$E:$E,$B194)</f>
        <v>0</v>
      </c>
    </row>
    <row r="195" spans="2:4">
      <c r="B195" s="9" t="s">
        <v>994</v>
      </c>
      <c r="C195" s="35">
        <f>SUMIFS(成交额!$C:$C,成交额!$B:$B,$B195)</f>
        <v>23.1767791573</v>
      </c>
      <c r="D195" s="35">
        <f>SUMIFS(成交额!$F:$F,成交额!$E:$E,$B195)</f>
        <v>0</v>
      </c>
    </row>
    <row r="196" spans="2:4">
      <c r="B196" s="9" t="s">
        <v>995</v>
      </c>
      <c r="C196" s="35">
        <f>SUMIFS(成交额!$C:$C,成交额!$B:$B,$B196)</f>
        <v>25.0684299216</v>
      </c>
      <c r="D196" s="35">
        <f>SUMIFS(成交额!$F:$F,成交额!$E:$E,$B196)</f>
        <v>0</v>
      </c>
    </row>
    <row r="197" spans="2:4">
      <c r="B197" s="9" t="s">
        <v>996</v>
      </c>
      <c r="C197" s="35">
        <f>SUMIFS(成交额!$C:$C,成交额!$B:$B,$B197)</f>
        <v>0</v>
      </c>
      <c r="D197" s="35">
        <f>SUMIFS(成交额!$F:$F,成交额!$E:$E,$B197)</f>
        <v>0</v>
      </c>
    </row>
  </sheetData>
  <autoFilter ref="A1:D197">
    <sortState ref="A1:D197">
      <sortCondition ref="C1:C183" descending="1"/>
    </sortState>
    <extLst/>
  </autoFilter>
  <sortState ref="A2:C183">
    <sortCondition ref="C1:C183" descending="1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24"/>
  <sheetViews>
    <sheetView workbookViewId="0">
      <selection activeCell="L2" sqref="L2"/>
    </sheetView>
  </sheetViews>
  <sheetFormatPr defaultColWidth="9" defaultRowHeight="16.8"/>
  <cols>
    <col min="1" max="1" width="5.5" customWidth="1"/>
    <col min="2" max="2" width="8.125" customWidth="1"/>
    <col min="3" max="3" width="13" customWidth="1"/>
    <col min="5" max="5" width="7.25" customWidth="1"/>
    <col min="6" max="6" width="11.5" customWidth="1"/>
    <col min="8" max="8" width="9.5" style="30" customWidth="1"/>
    <col min="11" max="12" width="9" style="9"/>
  </cols>
  <sheetData>
    <row r="1" s="29" customFormat="1" ht="17" spans="1:12">
      <c r="A1" s="8"/>
      <c r="B1" s="8" t="s">
        <v>1</v>
      </c>
      <c r="C1" s="8" t="s">
        <v>7</v>
      </c>
      <c r="E1" s="8" t="s">
        <v>1</v>
      </c>
      <c r="F1" s="32" t="s">
        <v>800</v>
      </c>
      <c r="H1" s="33" t="s">
        <v>8</v>
      </c>
      <c r="I1" s="8" t="s">
        <v>1</v>
      </c>
      <c r="J1" s="8" t="s">
        <v>7</v>
      </c>
      <c r="K1" s="8" t="s">
        <v>997</v>
      </c>
      <c r="L1" s="8" t="s">
        <v>8</v>
      </c>
    </row>
    <row r="2" spans="1:12">
      <c r="A2" s="9">
        <v>0</v>
      </c>
      <c r="B2" s="9" t="s">
        <v>361</v>
      </c>
      <c r="C2" s="31">
        <v>60.964105484425</v>
      </c>
      <c r="E2" s="9" t="s">
        <v>112</v>
      </c>
      <c r="F2" s="34">
        <v>1291.57</v>
      </c>
      <c r="H2" s="30">
        <v>20211027</v>
      </c>
      <c r="I2" s="9" t="s">
        <v>13</v>
      </c>
      <c r="J2" s="9">
        <v>2.79114409596771</v>
      </c>
      <c r="K2" s="9">
        <v>1</v>
      </c>
      <c r="L2" s="28">
        <f>IF(K2&lt;=300,1,0)</f>
        <v>1</v>
      </c>
    </row>
    <row r="3" spans="1:12">
      <c r="A3" s="9">
        <v>1</v>
      </c>
      <c r="B3" s="9" t="s">
        <v>241</v>
      </c>
      <c r="C3" s="31">
        <v>63.583430488965</v>
      </c>
      <c r="E3" s="9" t="s">
        <v>46</v>
      </c>
      <c r="F3" s="34">
        <v>789.37</v>
      </c>
      <c r="I3" s="9" t="s">
        <v>11</v>
      </c>
      <c r="J3" s="9">
        <v>1.071180500834</v>
      </c>
      <c r="K3" s="9">
        <v>2</v>
      </c>
      <c r="L3" s="28">
        <f t="shared" ref="L3:L66" si="0">IF(K3&lt;=300,1,0)</f>
        <v>1</v>
      </c>
    </row>
    <row r="4" spans="1:12">
      <c r="A4" s="9">
        <v>2</v>
      </c>
      <c r="B4" s="9" t="s">
        <v>998</v>
      </c>
      <c r="C4" s="31">
        <v>0.499503207906749</v>
      </c>
      <c r="E4" s="9" t="s">
        <v>463</v>
      </c>
      <c r="F4" s="34">
        <v>408.82</v>
      </c>
      <c r="I4" s="9" t="s">
        <v>19</v>
      </c>
      <c r="J4" s="9">
        <v>1.015012231367</v>
      </c>
      <c r="K4" s="9">
        <v>3</v>
      </c>
      <c r="L4" s="28">
        <f t="shared" si="0"/>
        <v>1</v>
      </c>
    </row>
    <row r="5" spans="1:12">
      <c r="A5" s="9">
        <v>3</v>
      </c>
      <c r="B5" s="9" t="s">
        <v>999</v>
      </c>
      <c r="C5" s="31">
        <v>0.003272718752675</v>
      </c>
      <c r="E5" s="9" t="s">
        <v>11</v>
      </c>
      <c r="F5" s="34">
        <v>399.17</v>
      </c>
      <c r="I5" s="9" t="s">
        <v>14</v>
      </c>
      <c r="J5" s="9">
        <v>0.90202388900545</v>
      </c>
      <c r="K5" s="9">
        <v>4</v>
      </c>
      <c r="L5" s="28">
        <f t="shared" si="0"/>
        <v>1</v>
      </c>
    </row>
    <row r="6" spans="1:12">
      <c r="A6" s="9">
        <v>4</v>
      </c>
      <c r="B6" s="9" t="s">
        <v>1000</v>
      </c>
      <c r="C6" s="31">
        <v>0.0056666692746</v>
      </c>
      <c r="E6" s="9" t="s">
        <v>200</v>
      </c>
      <c r="F6" s="34">
        <v>318.08</v>
      </c>
      <c r="I6" s="9" t="s">
        <v>25</v>
      </c>
      <c r="J6" s="9">
        <v>0.790960748299199</v>
      </c>
      <c r="K6" s="9">
        <v>5</v>
      </c>
      <c r="L6" s="28">
        <f t="shared" si="0"/>
        <v>1</v>
      </c>
    </row>
    <row r="7" spans="1:12">
      <c r="A7" s="9">
        <v>5</v>
      </c>
      <c r="B7" s="9" t="s">
        <v>142</v>
      </c>
      <c r="C7" s="31">
        <v>129.507732545099</v>
      </c>
      <c r="E7" s="9" t="s">
        <v>39</v>
      </c>
      <c r="F7" s="34">
        <v>305.29</v>
      </c>
      <c r="I7" s="9" t="s">
        <v>21</v>
      </c>
      <c r="J7" s="9">
        <v>0.554660814778</v>
      </c>
      <c r="K7" s="9">
        <v>6</v>
      </c>
      <c r="L7" s="28">
        <f t="shared" si="0"/>
        <v>1</v>
      </c>
    </row>
    <row r="8" spans="1:12">
      <c r="A8" s="9">
        <v>6</v>
      </c>
      <c r="B8" s="9" t="s">
        <v>15</v>
      </c>
      <c r="C8" s="31">
        <v>2180.97861047365</v>
      </c>
      <c r="E8" s="9" t="s">
        <v>315</v>
      </c>
      <c r="F8" s="34">
        <v>192.85</v>
      </c>
      <c r="I8" s="9" t="s">
        <v>27</v>
      </c>
      <c r="J8" s="9">
        <v>0.4480262494245</v>
      </c>
      <c r="K8" s="9">
        <v>7</v>
      </c>
      <c r="L8" s="28">
        <f t="shared" si="0"/>
        <v>1</v>
      </c>
    </row>
    <row r="9" spans="1:12">
      <c r="A9" s="9">
        <v>7</v>
      </c>
      <c r="B9" s="9" t="s">
        <v>1001</v>
      </c>
      <c r="C9" s="31">
        <v>0.04090904048525</v>
      </c>
      <c r="E9" s="9" t="s">
        <v>412</v>
      </c>
      <c r="F9" s="34">
        <v>175.73</v>
      </c>
      <c r="I9" s="9" t="s">
        <v>16</v>
      </c>
      <c r="J9" s="9">
        <v>0.43861729108449</v>
      </c>
      <c r="K9" s="9">
        <v>8</v>
      </c>
      <c r="L9" s="28">
        <f t="shared" si="0"/>
        <v>1</v>
      </c>
    </row>
    <row r="10" spans="1:12">
      <c r="A10" s="9">
        <v>8</v>
      </c>
      <c r="B10" s="9" t="s">
        <v>922</v>
      </c>
      <c r="C10" s="31">
        <v>21.5387970836249</v>
      </c>
      <c r="E10" s="9" t="s">
        <v>231</v>
      </c>
      <c r="F10" s="34">
        <v>161.72</v>
      </c>
      <c r="I10" s="9" t="s">
        <v>18</v>
      </c>
      <c r="J10" s="9">
        <v>0.415589418566899</v>
      </c>
      <c r="K10" s="9">
        <v>9</v>
      </c>
      <c r="L10" s="28">
        <f t="shared" si="0"/>
        <v>1</v>
      </c>
    </row>
    <row r="11" spans="1:12">
      <c r="A11" s="9">
        <v>9</v>
      </c>
      <c r="B11" s="9" t="s">
        <v>122</v>
      </c>
      <c r="C11" s="31">
        <v>141.291014782875</v>
      </c>
      <c r="E11" s="9" t="s">
        <v>445</v>
      </c>
      <c r="F11" s="34">
        <v>158.44</v>
      </c>
      <c r="I11" s="9" t="s">
        <v>15</v>
      </c>
      <c r="J11" s="9">
        <v>0.406762276551249</v>
      </c>
      <c r="K11" s="9">
        <v>10</v>
      </c>
      <c r="L11" s="28">
        <f t="shared" si="0"/>
        <v>1</v>
      </c>
    </row>
    <row r="12" spans="1:12">
      <c r="A12" s="9">
        <v>10</v>
      </c>
      <c r="B12" s="9" t="s">
        <v>1002</v>
      </c>
      <c r="C12" s="31">
        <v>7.38899981847499</v>
      </c>
      <c r="E12" s="9" t="s">
        <v>529</v>
      </c>
      <c r="F12" s="34">
        <v>136.95</v>
      </c>
      <c r="I12" s="9" t="s">
        <v>23</v>
      </c>
      <c r="J12" s="9">
        <v>0.36090917874</v>
      </c>
      <c r="K12" s="9">
        <v>11</v>
      </c>
      <c r="L12" s="28">
        <f t="shared" si="0"/>
        <v>1</v>
      </c>
    </row>
    <row r="13" spans="1:12">
      <c r="A13" s="9">
        <v>11</v>
      </c>
      <c r="B13" s="9" t="s">
        <v>1003</v>
      </c>
      <c r="C13" s="31">
        <v>15.842078988975</v>
      </c>
      <c r="E13" s="9" t="s">
        <v>253</v>
      </c>
      <c r="F13" s="34">
        <v>130.06</v>
      </c>
      <c r="I13" s="9" t="s">
        <v>37</v>
      </c>
      <c r="J13" s="9">
        <v>0.28312214073828</v>
      </c>
      <c r="K13" s="9">
        <v>12</v>
      </c>
      <c r="L13" s="28">
        <f t="shared" si="0"/>
        <v>1</v>
      </c>
    </row>
    <row r="14" spans="1:12">
      <c r="A14" s="9">
        <v>12</v>
      </c>
      <c r="B14" s="9" t="s">
        <v>1004</v>
      </c>
      <c r="C14" s="31">
        <v>0.856895613941249</v>
      </c>
      <c r="E14" s="9" t="s">
        <v>507</v>
      </c>
      <c r="F14" s="34">
        <v>119.12</v>
      </c>
      <c r="I14" s="9" t="s">
        <v>40</v>
      </c>
      <c r="J14" s="9">
        <v>0.257101398618</v>
      </c>
      <c r="K14" s="9">
        <v>13</v>
      </c>
      <c r="L14" s="28">
        <f t="shared" si="0"/>
        <v>1</v>
      </c>
    </row>
    <row r="15" spans="1:12">
      <c r="A15" s="9">
        <v>13</v>
      </c>
      <c r="B15" s="9" t="s">
        <v>68</v>
      </c>
      <c r="C15" s="31">
        <v>230.151521116129</v>
      </c>
      <c r="E15" s="9" t="s">
        <v>1005</v>
      </c>
      <c r="F15" s="34">
        <v>113.29</v>
      </c>
      <c r="I15" s="9" t="s">
        <v>235</v>
      </c>
      <c r="J15" s="9">
        <v>0.21481943905728</v>
      </c>
      <c r="K15" s="9">
        <v>14</v>
      </c>
      <c r="L15" s="28">
        <f t="shared" si="0"/>
        <v>1</v>
      </c>
    </row>
    <row r="16" spans="1:12">
      <c r="A16" s="9">
        <v>14</v>
      </c>
      <c r="B16" s="9" t="s">
        <v>1006</v>
      </c>
      <c r="C16" s="31">
        <v>0.0008595646125</v>
      </c>
      <c r="E16" s="9" t="s">
        <v>169</v>
      </c>
      <c r="F16" s="34">
        <v>112.74</v>
      </c>
      <c r="I16" s="9" t="s">
        <v>31</v>
      </c>
      <c r="J16" s="9">
        <v>0.206430365503999</v>
      </c>
      <c r="K16" s="9">
        <v>15</v>
      </c>
      <c r="L16" s="28">
        <f t="shared" si="0"/>
        <v>1</v>
      </c>
    </row>
    <row r="17" spans="1:12">
      <c r="A17" s="9">
        <v>15</v>
      </c>
      <c r="B17" s="9" t="s">
        <v>1007</v>
      </c>
      <c r="C17" s="31">
        <v>0.03008509327575</v>
      </c>
      <c r="E17" s="9" t="s">
        <v>195</v>
      </c>
      <c r="F17" s="34">
        <v>101.47</v>
      </c>
      <c r="I17" s="9" t="s">
        <v>79</v>
      </c>
      <c r="J17" s="9">
        <v>0.1998821927205</v>
      </c>
      <c r="K17" s="9">
        <v>16</v>
      </c>
      <c r="L17" s="28">
        <f t="shared" si="0"/>
        <v>1</v>
      </c>
    </row>
    <row r="18" spans="1:12">
      <c r="A18" s="9">
        <v>16</v>
      </c>
      <c r="B18" s="9" t="s">
        <v>170</v>
      </c>
      <c r="C18" s="31">
        <v>109.847312162362</v>
      </c>
      <c r="E18" s="9" t="s">
        <v>145</v>
      </c>
      <c r="F18" s="34">
        <v>89.31</v>
      </c>
      <c r="I18" s="9" t="s">
        <v>54</v>
      </c>
      <c r="J18" s="9">
        <v>0.178136490980999</v>
      </c>
      <c r="K18" s="9">
        <v>17</v>
      </c>
      <c r="L18" s="28">
        <f t="shared" si="0"/>
        <v>1</v>
      </c>
    </row>
    <row r="19" spans="1:12">
      <c r="A19" s="9">
        <v>17</v>
      </c>
      <c r="B19" s="9" t="s">
        <v>1008</v>
      </c>
      <c r="C19" s="31">
        <v>0.00089608877</v>
      </c>
      <c r="E19" s="9" t="s">
        <v>213</v>
      </c>
      <c r="F19" s="34">
        <v>82.46</v>
      </c>
      <c r="I19" s="9" t="s">
        <v>154</v>
      </c>
      <c r="J19" s="9">
        <v>0.175916081068</v>
      </c>
      <c r="K19" s="9">
        <v>18</v>
      </c>
      <c r="L19" s="28">
        <f t="shared" si="0"/>
        <v>1</v>
      </c>
    </row>
    <row r="20" spans="1:12">
      <c r="A20" s="9">
        <v>18</v>
      </c>
      <c r="B20" s="9" t="s">
        <v>1009</v>
      </c>
      <c r="C20" s="31">
        <v>5.9556244143</v>
      </c>
      <c r="E20" s="9" t="s">
        <v>150</v>
      </c>
      <c r="F20" s="34">
        <v>80.61</v>
      </c>
      <c r="I20" s="9" t="s">
        <v>28</v>
      </c>
      <c r="J20" s="9">
        <v>0.164762857349999</v>
      </c>
      <c r="K20" s="9">
        <v>19</v>
      </c>
      <c r="L20" s="28">
        <f t="shared" si="0"/>
        <v>1</v>
      </c>
    </row>
    <row r="21" spans="1:12">
      <c r="A21" s="9">
        <v>19</v>
      </c>
      <c r="B21" s="9" t="s">
        <v>1010</v>
      </c>
      <c r="C21" s="31">
        <v>6.27254849725724</v>
      </c>
      <c r="E21" s="9" t="s">
        <v>435</v>
      </c>
      <c r="F21" s="34">
        <v>76.35</v>
      </c>
      <c r="I21" s="9" t="s">
        <v>69</v>
      </c>
      <c r="J21" s="9">
        <v>0.1363286613585</v>
      </c>
      <c r="K21" s="9">
        <v>20</v>
      </c>
      <c r="L21" s="28">
        <f t="shared" si="0"/>
        <v>1</v>
      </c>
    </row>
    <row r="22" spans="1:12">
      <c r="A22" s="9">
        <v>20</v>
      </c>
      <c r="B22" s="9" t="s">
        <v>1011</v>
      </c>
      <c r="C22" s="31">
        <v>0.777294343624999</v>
      </c>
      <c r="E22" s="9" t="s">
        <v>336</v>
      </c>
      <c r="F22" s="34">
        <v>75.79</v>
      </c>
      <c r="I22" s="9" t="s">
        <v>20</v>
      </c>
      <c r="J22" s="9">
        <v>0.132942906927309</v>
      </c>
      <c r="K22" s="9">
        <v>21</v>
      </c>
      <c r="L22" s="28">
        <f t="shared" si="0"/>
        <v>1</v>
      </c>
    </row>
    <row r="23" spans="1:12">
      <c r="A23" s="9">
        <v>21</v>
      </c>
      <c r="B23" s="9" t="s">
        <v>1012</v>
      </c>
      <c r="C23" s="31">
        <v>1.19116305e-5</v>
      </c>
      <c r="E23" s="9" t="s">
        <v>279</v>
      </c>
      <c r="F23" s="34">
        <v>74.74</v>
      </c>
      <c r="I23" s="9" t="s">
        <v>33</v>
      </c>
      <c r="J23" s="9">
        <v>0.127110538238999</v>
      </c>
      <c r="K23" s="9">
        <v>22</v>
      </c>
      <c r="L23" s="28">
        <f t="shared" si="0"/>
        <v>1</v>
      </c>
    </row>
    <row r="24" spans="1:12">
      <c r="A24" s="9">
        <v>22</v>
      </c>
      <c r="B24" s="9" t="s">
        <v>1013</v>
      </c>
      <c r="C24" s="31">
        <v>13.618140313175</v>
      </c>
      <c r="E24" s="9" t="s">
        <v>219</v>
      </c>
      <c r="F24" s="34">
        <v>69.88</v>
      </c>
      <c r="I24" s="9" t="s">
        <v>139</v>
      </c>
      <c r="J24" s="9">
        <v>0.124001505182</v>
      </c>
      <c r="K24" s="9">
        <v>23</v>
      </c>
      <c r="L24" s="28">
        <f t="shared" si="0"/>
        <v>1</v>
      </c>
    </row>
    <row r="25" spans="1:12">
      <c r="A25" s="9">
        <v>23</v>
      </c>
      <c r="B25" s="9" t="s">
        <v>1014</v>
      </c>
      <c r="C25" s="31">
        <v>8.6445198268</v>
      </c>
      <c r="E25" s="9" t="s">
        <v>317</v>
      </c>
      <c r="F25" s="34">
        <v>68.63</v>
      </c>
      <c r="I25" s="9" t="s">
        <v>276</v>
      </c>
      <c r="J25" s="9">
        <v>0.11592397122075</v>
      </c>
      <c r="K25" s="9">
        <v>24</v>
      </c>
      <c r="L25" s="28">
        <f t="shared" si="0"/>
        <v>1</v>
      </c>
    </row>
    <row r="26" spans="1:12">
      <c r="A26" s="9">
        <v>24</v>
      </c>
      <c r="B26" s="9" t="s">
        <v>1015</v>
      </c>
      <c r="C26" s="31">
        <v>1.90566704399999</v>
      </c>
      <c r="E26" s="9" t="s">
        <v>360</v>
      </c>
      <c r="F26" s="34">
        <v>64.26</v>
      </c>
      <c r="I26" s="9" t="s">
        <v>34</v>
      </c>
      <c r="J26" s="9">
        <v>0.115786268871</v>
      </c>
      <c r="K26" s="9">
        <v>25</v>
      </c>
      <c r="L26" s="28">
        <f t="shared" si="0"/>
        <v>1</v>
      </c>
    </row>
    <row r="27" spans="1:12">
      <c r="A27" s="9">
        <v>25</v>
      </c>
      <c r="B27" s="9" t="s">
        <v>1016</v>
      </c>
      <c r="C27" s="31">
        <v>9.029953023723</v>
      </c>
      <c r="E27" s="9" t="s">
        <v>53</v>
      </c>
      <c r="F27" s="34">
        <v>58.34</v>
      </c>
      <c r="I27" s="9" t="s">
        <v>38</v>
      </c>
      <c r="J27" s="9">
        <v>0.1146505999035</v>
      </c>
      <c r="K27" s="9">
        <v>26</v>
      </c>
      <c r="L27" s="28">
        <f t="shared" si="0"/>
        <v>1</v>
      </c>
    </row>
    <row r="28" spans="1:12">
      <c r="A28" s="9">
        <v>26</v>
      </c>
      <c r="B28" s="9" t="s">
        <v>1017</v>
      </c>
      <c r="C28" s="31">
        <v>4.67568067139999</v>
      </c>
      <c r="E28" s="9" t="s">
        <v>430</v>
      </c>
      <c r="F28" s="34">
        <v>58.2</v>
      </c>
      <c r="I28" s="9" t="s">
        <v>57</v>
      </c>
      <c r="J28" s="9">
        <v>0.1129833497052</v>
      </c>
      <c r="K28" s="9">
        <v>27</v>
      </c>
      <c r="L28" s="28">
        <f t="shared" si="0"/>
        <v>1</v>
      </c>
    </row>
    <row r="29" spans="1:12">
      <c r="A29" s="9">
        <v>27</v>
      </c>
      <c r="B29" s="9" t="s">
        <v>175</v>
      </c>
      <c r="C29" s="31">
        <v>106.912593096749</v>
      </c>
      <c r="E29" s="9" t="s">
        <v>52</v>
      </c>
      <c r="F29" s="34">
        <v>58.15</v>
      </c>
      <c r="I29" s="9" t="s">
        <v>55</v>
      </c>
      <c r="J29" s="9">
        <v>0.1048444622</v>
      </c>
      <c r="K29" s="9">
        <v>28</v>
      </c>
      <c r="L29" s="28">
        <f t="shared" si="0"/>
        <v>1</v>
      </c>
    </row>
    <row r="30" spans="1:12">
      <c r="A30" s="9">
        <v>28</v>
      </c>
      <c r="B30" s="9" t="s">
        <v>1018</v>
      </c>
      <c r="C30" s="31">
        <v>2.35274304045125</v>
      </c>
      <c r="E30" s="9" t="s">
        <v>201</v>
      </c>
      <c r="F30" s="34">
        <v>55.28</v>
      </c>
      <c r="I30" s="9" t="s">
        <v>176</v>
      </c>
      <c r="J30" s="9">
        <v>0.103524897992</v>
      </c>
      <c r="K30" s="9">
        <v>29</v>
      </c>
      <c r="L30" s="28">
        <f t="shared" si="0"/>
        <v>1</v>
      </c>
    </row>
    <row r="31" spans="1:12">
      <c r="A31" s="9">
        <v>29</v>
      </c>
      <c r="B31" s="9" t="s">
        <v>1019</v>
      </c>
      <c r="C31" s="31">
        <v>0.000333283707749999</v>
      </c>
      <c r="E31" s="9" t="s">
        <v>518</v>
      </c>
      <c r="F31" s="34">
        <v>53.96</v>
      </c>
      <c r="I31" s="9" t="s">
        <v>310</v>
      </c>
      <c r="J31" s="9">
        <v>0.103209657805</v>
      </c>
      <c r="K31" s="9">
        <v>30</v>
      </c>
      <c r="L31" s="28">
        <f t="shared" si="0"/>
        <v>1</v>
      </c>
    </row>
    <row r="32" spans="1:12">
      <c r="A32" s="9">
        <v>30</v>
      </c>
      <c r="B32" s="9" t="s">
        <v>1020</v>
      </c>
      <c r="C32" s="31">
        <v>3.2231952995</v>
      </c>
      <c r="E32" s="9" t="s">
        <v>545</v>
      </c>
      <c r="F32" s="34">
        <v>53.25</v>
      </c>
      <c r="I32" s="9" t="s">
        <v>74</v>
      </c>
      <c r="J32" s="9">
        <v>0.0983022846429999</v>
      </c>
      <c r="K32" s="9">
        <v>31</v>
      </c>
      <c r="L32" s="28">
        <f t="shared" si="0"/>
        <v>1</v>
      </c>
    </row>
    <row r="33" spans="1:12">
      <c r="A33" s="9">
        <v>31</v>
      </c>
      <c r="B33" s="9" t="s">
        <v>343</v>
      </c>
      <c r="C33" s="31">
        <v>73.6693118418249</v>
      </c>
      <c r="E33" s="9" t="s">
        <v>1021</v>
      </c>
      <c r="F33" s="34">
        <v>49.83</v>
      </c>
      <c r="I33" s="9" t="s">
        <v>26</v>
      </c>
      <c r="J33" s="9">
        <v>0.097732987232</v>
      </c>
      <c r="K33" s="9">
        <v>32</v>
      </c>
      <c r="L33" s="28">
        <f t="shared" si="0"/>
        <v>1</v>
      </c>
    </row>
    <row r="34" spans="1:12">
      <c r="A34" s="9">
        <v>32</v>
      </c>
      <c r="B34" s="9" t="s">
        <v>1022</v>
      </c>
      <c r="C34" s="31">
        <v>2.837931540475</v>
      </c>
      <c r="E34" s="9" t="s">
        <v>261</v>
      </c>
      <c r="F34" s="34">
        <v>49.23</v>
      </c>
      <c r="I34" s="9" t="s">
        <v>17</v>
      </c>
      <c r="J34" s="9">
        <v>0.0974276777714</v>
      </c>
      <c r="K34" s="9">
        <v>33</v>
      </c>
      <c r="L34" s="28">
        <f t="shared" si="0"/>
        <v>1</v>
      </c>
    </row>
    <row r="35" spans="1:12">
      <c r="A35" s="9">
        <v>33</v>
      </c>
      <c r="B35" s="9" t="s">
        <v>1023</v>
      </c>
      <c r="C35" s="31">
        <v>11.1385722115999</v>
      </c>
      <c r="E35" s="9" t="s">
        <v>268</v>
      </c>
      <c r="F35" s="34">
        <v>48.86</v>
      </c>
      <c r="I35" s="9" t="s">
        <v>193</v>
      </c>
      <c r="J35" s="9">
        <v>0.0955349507862</v>
      </c>
      <c r="K35" s="9">
        <v>34</v>
      </c>
      <c r="L35" s="28">
        <f t="shared" si="0"/>
        <v>1</v>
      </c>
    </row>
    <row r="36" spans="1:12">
      <c r="A36" s="9">
        <v>34</v>
      </c>
      <c r="B36" s="9" t="s">
        <v>1024</v>
      </c>
      <c r="C36" s="31">
        <v>0.91425679485</v>
      </c>
      <c r="E36" s="9" t="s">
        <v>1025</v>
      </c>
      <c r="F36" s="34">
        <v>47.86</v>
      </c>
      <c r="I36" s="9" t="s">
        <v>49</v>
      </c>
      <c r="J36" s="9">
        <v>0.089202647355</v>
      </c>
      <c r="K36" s="9">
        <v>35</v>
      </c>
      <c r="L36" s="28">
        <f t="shared" si="0"/>
        <v>1</v>
      </c>
    </row>
    <row r="37" spans="1:12">
      <c r="A37" s="9">
        <v>35</v>
      </c>
      <c r="B37" s="9" t="s">
        <v>92</v>
      </c>
      <c r="C37" s="31">
        <v>184.599175068</v>
      </c>
      <c r="E37" s="9" t="s">
        <v>85</v>
      </c>
      <c r="F37" s="34">
        <v>46.33</v>
      </c>
      <c r="I37" s="9" t="s">
        <v>63</v>
      </c>
      <c r="J37" s="9">
        <v>0.088358380068</v>
      </c>
      <c r="K37" s="9">
        <v>36</v>
      </c>
      <c r="L37" s="28">
        <f t="shared" si="0"/>
        <v>1</v>
      </c>
    </row>
    <row r="38" spans="1:12">
      <c r="A38" s="9">
        <v>36</v>
      </c>
      <c r="B38" s="9" t="s">
        <v>1026</v>
      </c>
      <c r="C38" s="31">
        <v>0.0239540275611</v>
      </c>
      <c r="E38" s="9" t="s">
        <v>38</v>
      </c>
      <c r="F38" s="34">
        <v>43.4</v>
      </c>
      <c r="I38" s="9" t="s">
        <v>52</v>
      </c>
      <c r="J38" s="9">
        <v>0.0881282666355</v>
      </c>
      <c r="K38" s="9">
        <v>37</v>
      </c>
      <c r="L38" s="28">
        <f t="shared" si="0"/>
        <v>1</v>
      </c>
    </row>
    <row r="39" spans="1:12">
      <c r="A39" s="9">
        <v>37</v>
      </c>
      <c r="B39" s="9" t="s">
        <v>1027</v>
      </c>
      <c r="C39" s="31">
        <v>0.007232963031</v>
      </c>
      <c r="E39" s="9" t="s">
        <v>496</v>
      </c>
      <c r="F39" s="34">
        <v>43.09</v>
      </c>
      <c r="I39" s="9" t="s">
        <v>61</v>
      </c>
      <c r="J39" s="9">
        <v>0.08675788442256</v>
      </c>
      <c r="K39" s="9">
        <v>38</v>
      </c>
      <c r="L39" s="28">
        <f t="shared" si="0"/>
        <v>1</v>
      </c>
    </row>
    <row r="40" spans="1:12">
      <c r="A40" s="9">
        <v>38</v>
      </c>
      <c r="B40" s="9" t="s">
        <v>80</v>
      </c>
      <c r="C40" s="31">
        <v>206.8075240125</v>
      </c>
      <c r="E40" s="9" t="s">
        <v>34</v>
      </c>
      <c r="F40" s="34">
        <v>42.73</v>
      </c>
      <c r="I40" s="9" t="s">
        <v>60</v>
      </c>
      <c r="J40" s="9">
        <v>0.08642767946</v>
      </c>
      <c r="K40" s="9">
        <v>39</v>
      </c>
      <c r="L40" s="28">
        <f t="shared" si="0"/>
        <v>1</v>
      </c>
    </row>
    <row r="41" spans="1:12">
      <c r="A41" s="9">
        <v>39</v>
      </c>
      <c r="B41" s="9" t="s">
        <v>485</v>
      </c>
      <c r="C41" s="31">
        <v>29.143193007325</v>
      </c>
      <c r="E41" s="9" t="s">
        <v>1028</v>
      </c>
      <c r="F41" s="34">
        <v>39.88</v>
      </c>
      <c r="I41" s="9" t="s">
        <v>32</v>
      </c>
      <c r="J41" s="9">
        <v>0.085370956416</v>
      </c>
      <c r="K41" s="9">
        <v>40</v>
      </c>
      <c r="L41" s="28">
        <f t="shared" si="0"/>
        <v>1</v>
      </c>
    </row>
    <row r="42" spans="1:12">
      <c r="A42" s="9">
        <v>40</v>
      </c>
      <c r="B42" s="9" t="s">
        <v>1029</v>
      </c>
      <c r="C42" s="31">
        <v>0.948170654904</v>
      </c>
      <c r="E42" s="9" t="s">
        <v>1030</v>
      </c>
      <c r="F42" s="34">
        <v>39.67</v>
      </c>
      <c r="I42" s="9" t="s">
        <v>47</v>
      </c>
      <c r="J42" s="9">
        <v>0.08444134198786</v>
      </c>
      <c r="K42" s="9">
        <v>41</v>
      </c>
      <c r="L42" s="28">
        <f t="shared" si="0"/>
        <v>1</v>
      </c>
    </row>
    <row r="43" spans="1:12">
      <c r="A43" s="9">
        <v>41</v>
      </c>
      <c r="B43" s="9" t="s">
        <v>1031</v>
      </c>
      <c r="C43" s="31">
        <v>0.0351860582295</v>
      </c>
      <c r="E43" s="9" t="s">
        <v>1032</v>
      </c>
      <c r="F43" s="34">
        <v>37.74</v>
      </c>
      <c r="I43" s="9" t="s">
        <v>45</v>
      </c>
      <c r="J43" s="9">
        <v>0.0803891205454999</v>
      </c>
      <c r="K43" s="9">
        <v>42</v>
      </c>
      <c r="L43" s="28">
        <f t="shared" si="0"/>
        <v>1</v>
      </c>
    </row>
    <row r="44" spans="1:12">
      <c r="A44" s="9">
        <v>42</v>
      </c>
      <c r="B44" s="9" t="s">
        <v>228</v>
      </c>
      <c r="C44" s="31">
        <v>71.0199123319619</v>
      </c>
      <c r="E44" s="9" t="s">
        <v>853</v>
      </c>
      <c r="F44" s="34">
        <v>37.44</v>
      </c>
      <c r="I44" s="9" t="s">
        <v>91</v>
      </c>
      <c r="J44" s="9">
        <v>0.079681168567</v>
      </c>
      <c r="K44" s="9">
        <v>43</v>
      </c>
      <c r="L44" s="28">
        <f t="shared" si="0"/>
        <v>1</v>
      </c>
    </row>
    <row r="45" spans="1:12">
      <c r="A45" s="9">
        <v>43</v>
      </c>
      <c r="B45" s="9" t="s">
        <v>324</v>
      </c>
      <c r="C45" s="31">
        <v>92.76769910955</v>
      </c>
      <c r="E45" s="9" t="s">
        <v>60</v>
      </c>
      <c r="F45" s="34">
        <v>33.72</v>
      </c>
      <c r="I45" s="9" t="s">
        <v>35</v>
      </c>
      <c r="J45" s="9">
        <v>0.07949651787</v>
      </c>
      <c r="K45" s="9">
        <v>44</v>
      </c>
      <c r="L45" s="28">
        <f t="shared" si="0"/>
        <v>1</v>
      </c>
    </row>
    <row r="46" spans="1:12">
      <c r="A46" s="9">
        <v>44</v>
      </c>
      <c r="B46" s="9" t="s">
        <v>1033</v>
      </c>
      <c r="C46" s="31">
        <v>4.59473842118749</v>
      </c>
      <c r="E46" s="9" t="s">
        <v>184</v>
      </c>
      <c r="F46" s="34">
        <v>33.1</v>
      </c>
      <c r="I46" s="9" t="s">
        <v>41</v>
      </c>
      <c r="J46" s="9">
        <v>0.076807649017</v>
      </c>
      <c r="K46" s="9">
        <v>45</v>
      </c>
      <c r="L46" s="28">
        <f t="shared" si="0"/>
        <v>1</v>
      </c>
    </row>
    <row r="47" spans="1:12">
      <c r="A47" s="9">
        <v>45</v>
      </c>
      <c r="B47" s="9" t="s">
        <v>1034</v>
      </c>
      <c r="C47" s="31">
        <v>0.0192923080995499</v>
      </c>
      <c r="E47" s="9" t="s">
        <v>834</v>
      </c>
      <c r="F47" s="34">
        <v>33.08</v>
      </c>
      <c r="I47" s="9" t="s">
        <v>70</v>
      </c>
      <c r="J47" s="9">
        <v>0.0759351275375</v>
      </c>
      <c r="K47" s="9">
        <v>46</v>
      </c>
      <c r="L47" s="28">
        <f t="shared" si="0"/>
        <v>1</v>
      </c>
    </row>
    <row r="48" spans="1:12">
      <c r="A48" s="9">
        <v>46</v>
      </c>
      <c r="B48" s="9" t="s">
        <v>1035</v>
      </c>
      <c r="C48" s="31">
        <v>4.7131791698035</v>
      </c>
      <c r="E48" s="9" t="s">
        <v>1036</v>
      </c>
      <c r="F48" s="34">
        <v>33.05</v>
      </c>
      <c r="I48" s="9" t="s">
        <v>153</v>
      </c>
      <c r="J48" s="9">
        <v>0.0756633859</v>
      </c>
      <c r="K48" s="9">
        <v>47</v>
      </c>
      <c r="L48" s="28">
        <f t="shared" si="0"/>
        <v>1</v>
      </c>
    </row>
    <row r="49" spans="1:12">
      <c r="A49" s="9">
        <v>47</v>
      </c>
      <c r="B49" s="9" t="s">
        <v>1037</v>
      </c>
      <c r="C49" s="31">
        <v>0.689008569624999</v>
      </c>
      <c r="E49" s="9" t="s">
        <v>854</v>
      </c>
      <c r="F49" s="34">
        <v>31.62</v>
      </c>
      <c r="I49" s="9" t="s">
        <v>88</v>
      </c>
      <c r="J49" s="9">
        <v>0.073774408275</v>
      </c>
      <c r="K49" s="9">
        <v>48</v>
      </c>
      <c r="L49" s="28">
        <f t="shared" si="0"/>
        <v>1</v>
      </c>
    </row>
    <row r="50" spans="1:12">
      <c r="A50" s="9">
        <v>48</v>
      </c>
      <c r="B50" s="9" t="s">
        <v>1038</v>
      </c>
      <c r="C50" s="31">
        <v>0.3690265848683</v>
      </c>
      <c r="E50" s="9" t="s">
        <v>32</v>
      </c>
      <c r="F50" s="34">
        <v>30.99</v>
      </c>
      <c r="I50" s="9" t="s">
        <v>148</v>
      </c>
      <c r="J50" s="9">
        <v>0.07265108774</v>
      </c>
      <c r="K50" s="9">
        <v>49</v>
      </c>
      <c r="L50" s="28">
        <f t="shared" si="0"/>
        <v>1</v>
      </c>
    </row>
    <row r="51" spans="1:12">
      <c r="A51" s="9">
        <v>49</v>
      </c>
      <c r="B51" s="9" t="s">
        <v>1039</v>
      </c>
      <c r="C51" s="31">
        <v>1.66204730267499</v>
      </c>
      <c r="E51" s="9" t="s">
        <v>915</v>
      </c>
      <c r="F51" s="34">
        <v>30.86</v>
      </c>
      <c r="I51" s="9" t="s">
        <v>66</v>
      </c>
      <c r="J51" s="9">
        <v>0.0726312637975</v>
      </c>
      <c r="K51" s="9">
        <v>50</v>
      </c>
      <c r="L51" s="28">
        <f t="shared" si="0"/>
        <v>1</v>
      </c>
    </row>
    <row r="52" spans="1:12">
      <c r="A52" s="9">
        <v>50</v>
      </c>
      <c r="B52" s="9" t="s">
        <v>1040</v>
      </c>
      <c r="C52" s="31">
        <v>2.093157108525</v>
      </c>
      <c r="E52" s="9" t="s">
        <v>267</v>
      </c>
      <c r="F52" s="34">
        <v>30.83</v>
      </c>
      <c r="I52" s="9" t="s">
        <v>173</v>
      </c>
      <c r="J52" s="9">
        <v>0.070740488049</v>
      </c>
      <c r="K52" s="9">
        <v>51</v>
      </c>
      <c r="L52" s="28">
        <f t="shared" si="0"/>
        <v>1</v>
      </c>
    </row>
    <row r="53" spans="1:12">
      <c r="A53" s="9">
        <v>51</v>
      </c>
      <c r="B53" s="9" t="s">
        <v>1041</v>
      </c>
      <c r="C53" s="31">
        <v>1.01394329812499</v>
      </c>
      <c r="E53" s="9" t="s">
        <v>64</v>
      </c>
      <c r="F53" s="34">
        <v>30.66</v>
      </c>
      <c r="I53" s="9" t="s">
        <v>51</v>
      </c>
      <c r="J53" s="9">
        <v>0.069208977684</v>
      </c>
      <c r="K53" s="9">
        <v>52</v>
      </c>
      <c r="L53" s="28">
        <f t="shared" si="0"/>
        <v>1</v>
      </c>
    </row>
    <row r="54" spans="1:12">
      <c r="A54" s="9">
        <v>52</v>
      </c>
      <c r="B54" s="9" t="s">
        <v>1042</v>
      </c>
      <c r="C54" s="31">
        <v>18.646889501325</v>
      </c>
      <c r="E54" s="9" t="s">
        <v>884</v>
      </c>
      <c r="F54" s="34">
        <v>30.42</v>
      </c>
      <c r="I54" s="9" t="s">
        <v>46</v>
      </c>
      <c r="J54" s="9">
        <v>0.068432594255</v>
      </c>
      <c r="K54" s="9">
        <v>53</v>
      </c>
      <c r="L54" s="28">
        <f t="shared" si="0"/>
        <v>1</v>
      </c>
    </row>
    <row r="55" spans="1:12">
      <c r="A55" s="9">
        <v>53</v>
      </c>
      <c r="B55" s="9" t="s">
        <v>846</v>
      </c>
      <c r="C55" s="31">
        <v>30.7877265334799</v>
      </c>
      <c r="E55" s="9" t="s">
        <v>239</v>
      </c>
      <c r="F55" s="34">
        <v>29.71</v>
      </c>
      <c r="I55" s="9" t="s">
        <v>96</v>
      </c>
      <c r="J55" s="9">
        <v>0.067224923568</v>
      </c>
      <c r="K55" s="9">
        <v>54</v>
      </c>
      <c r="L55" s="28">
        <f t="shared" si="0"/>
        <v>1</v>
      </c>
    </row>
    <row r="56" spans="1:12">
      <c r="A56" s="9">
        <v>54</v>
      </c>
      <c r="B56" s="9" t="s">
        <v>265</v>
      </c>
      <c r="C56" s="31">
        <v>48.874086166275</v>
      </c>
      <c r="E56" s="9" t="s">
        <v>242</v>
      </c>
      <c r="F56" s="34">
        <v>28.92</v>
      </c>
      <c r="I56" s="9" t="s">
        <v>185</v>
      </c>
      <c r="J56" s="9">
        <v>0.065924002563</v>
      </c>
      <c r="K56" s="9">
        <v>55</v>
      </c>
      <c r="L56" s="28">
        <f t="shared" si="0"/>
        <v>1</v>
      </c>
    </row>
    <row r="57" spans="1:12">
      <c r="A57" s="9">
        <v>55</v>
      </c>
      <c r="B57" s="9" t="s">
        <v>490</v>
      </c>
      <c r="C57" s="31">
        <v>28.7009307312</v>
      </c>
      <c r="E57" s="9" t="s">
        <v>825</v>
      </c>
      <c r="F57" s="34">
        <v>28.78</v>
      </c>
      <c r="I57" s="9" t="s">
        <v>132</v>
      </c>
      <c r="J57" s="9">
        <v>0.065272372256</v>
      </c>
      <c r="K57" s="9">
        <v>56</v>
      </c>
      <c r="L57" s="28">
        <f t="shared" si="0"/>
        <v>1</v>
      </c>
    </row>
    <row r="58" spans="1:12">
      <c r="A58" s="9">
        <v>56</v>
      </c>
      <c r="B58" s="9" t="s">
        <v>1043</v>
      </c>
      <c r="C58" s="31">
        <v>2.1512836755</v>
      </c>
      <c r="E58" s="9" t="s">
        <v>1044</v>
      </c>
      <c r="F58" s="34">
        <v>28.34</v>
      </c>
      <c r="I58" s="9" t="s">
        <v>121</v>
      </c>
      <c r="J58" s="9">
        <v>0.0651211609589999</v>
      </c>
      <c r="K58" s="9">
        <v>57</v>
      </c>
      <c r="L58" s="28">
        <f t="shared" si="0"/>
        <v>1</v>
      </c>
    </row>
    <row r="59" spans="1:12">
      <c r="A59" s="9">
        <v>57</v>
      </c>
      <c r="B59" s="9" t="s">
        <v>1045</v>
      </c>
      <c r="C59" s="31">
        <v>0.004589113392</v>
      </c>
      <c r="E59" s="9" t="s">
        <v>905</v>
      </c>
      <c r="F59" s="34">
        <v>27.94</v>
      </c>
      <c r="I59" s="9" t="s">
        <v>84</v>
      </c>
      <c r="J59" s="9">
        <v>0.065101803246</v>
      </c>
      <c r="K59" s="9">
        <v>58</v>
      </c>
      <c r="L59" s="28">
        <f t="shared" si="0"/>
        <v>1</v>
      </c>
    </row>
    <row r="60" spans="1:12">
      <c r="A60" s="9">
        <v>58</v>
      </c>
      <c r="B60" s="9" t="s">
        <v>479</v>
      </c>
      <c r="C60" s="31">
        <v>30.28357112305</v>
      </c>
      <c r="E60" s="9" t="s">
        <v>389</v>
      </c>
      <c r="F60" s="34">
        <v>27.55</v>
      </c>
      <c r="I60" s="9" t="s">
        <v>85</v>
      </c>
      <c r="J60" s="9">
        <v>0.063471168</v>
      </c>
      <c r="K60" s="9">
        <v>59</v>
      </c>
      <c r="L60" s="28">
        <f t="shared" si="0"/>
        <v>1</v>
      </c>
    </row>
    <row r="61" spans="1:12">
      <c r="A61" s="9">
        <v>59</v>
      </c>
      <c r="B61" s="9" t="s">
        <v>1046</v>
      </c>
      <c r="C61" s="31">
        <v>0.00962997889074999</v>
      </c>
      <c r="E61" s="9" t="s">
        <v>1047</v>
      </c>
      <c r="F61" s="34">
        <v>27.36</v>
      </c>
      <c r="I61" s="9" t="s">
        <v>313</v>
      </c>
      <c r="J61" s="9">
        <v>0.062569382899</v>
      </c>
      <c r="K61" s="9">
        <v>60</v>
      </c>
      <c r="L61" s="28">
        <f t="shared" si="0"/>
        <v>1</v>
      </c>
    </row>
    <row r="62" spans="1:12">
      <c r="A62" s="9">
        <v>60</v>
      </c>
      <c r="B62" s="9" t="s">
        <v>1048</v>
      </c>
      <c r="C62" s="31">
        <v>0.00933736743225</v>
      </c>
      <c r="E62" s="9" t="s">
        <v>863</v>
      </c>
      <c r="F62" s="34">
        <v>25.53</v>
      </c>
      <c r="I62" s="9" t="s">
        <v>64</v>
      </c>
      <c r="J62" s="9">
        <v>0.061985894586</v>
      </c>
      <c r="K62" s="9">
        <v>61</v>
      </c>
      <c r="L62" s="28">
        <f t="shared" si="0"/>
        <v>1</v>
      </c>
    </row>
    <row r="63" spans="1:12">
      <c r="A63" s="9">
        <v>61</v>
      </c>
      <c r="B63" s="9" t="s">
        <v>193</v>
      </c>
      <c r="C63" s="31">
        <v>98.2001047767</v>
      </c>
      <c r="E63" s="9" t="s">
        <v>909</v>
      </c>
      <c r="F63" s="34">
        <v>25.44</v>
      </c>
      <c r="I63" s="9" t="s">
        <v>62</v>
      </c>
      <c r="J63" s="9">
        <v>0.0605716472899999</v>
      </c>
      <c r="K63" s="9">
        <v>62</v>
      </c>
      <c r="L63" s="28">
        <f t="shared" si="0"/>
        <v>1</v>
      </c>
    </row>
    <row r="64" spans="1:12">
      <c r="A64" s="9">
        <v>62</v>
      </c>
      <c r="B64" s="9" t="s">
        <v>589</v>
      </c>
      <c r="C64" s="31">
        <v>10.5790194702875</v>
      </c>
      <c r="E64" s="9" t="s">
        <v>876</v>
      </c>
      <c r="F64" s="34">
        <v>24.92</v>
      </c>
      <c r="I64" s="9" t="s">
        <v>53</v>
      </c>
      <c r="J64" s="9">
        <v>0.06028194626097</v>
      </c>
      <c r="K64" s="9">
        <v>63</v>
      </c>
      <c r="L64" s="28">
        <f t="shared" si="0"/>
        <v>1</v>
      </c>
    </row>
    <row r="65" spans="1:12">
      <c r="A65" s="9">
        <v>63</v>
      </c>
      <c r="B65" s="9" t="s">
        <v>1049</v>
      </c>
      <c r="C65" s="31">
        <v>5.06794499337624</v>
      </c>
      <c r="E65" s="9" t="s">
        <v>1050</v>
      </c>
      <c r="F65" s="34">
        <v>24.17</v>
      </c>
      <c r="I65" s="9" t="s">
        <v>115</v>
      </c>
      <c r="J65" s="9">
        <v>0.0593369778649999</v>
      </c>
      <c r="K65" s="9">
        <v>64</v>
      </c>
      <c r="L65" s="28">
        <f t="shared" si="0"/>
        <v>1</v>
      </c>
    </row>
    <row r="66" spans="1:12">
      <c r="A66" s="9">
        <v>64</v>
      </c>
      <c r="B66" s="9" t="s">
        <v>1051</v>
      </c>
      <c r="C66" s="31">
        <v>7.37248686625</v>
      </c>
      <c r="E66" s="9" t="s">
        <v>887</v>
      </c>
      <c r="F66" s="34">
        <v>23.42</v>
      </c>
      <c r="I66" s="9" t="s">
        <v>80</v>
      </c>
      <c r="J66" s="9">
        <v>0.058975069476</v>
      </c>
      <c r="K66" s="9">
        <v>65</v>
      </c>
      <c r="L66" s="28">
        <f t="shared" si="0"/>
        <v>1</v>
      </c>
    </row>
    <row r="67" spans="1:12">
      <c r="A67" s="9">
        <v>65</v>
      </c>
      <c r="B67" s="9" t="s">
        <v>145</v>
      </c>
      <c r="C67" s="31">
        <v>127.26582861615</v>
      </c>
      <c r="E67" s="9" t="s">
        <v>899</v>
      </c>
      <c r="F67" s="34">
        <v>23.07</v>
      </c>
      <c r="I67" s="9" t="s">
        <v>48</v>
      </c>
      <c r="J67" s="9">
        <v>0.058466433366</v>
      </c>
      <c r="K67" s="9">
        <v>66</v>
      </c>
      <c r="L67" s="28">
        <f t="shared" ref="L67:L130" si="1">IF(K67&lt;=300,1,0)</f>
        <v>1</v>
      </c>
    </row>
    <row r="68" spans="1:12">
      <c r="A68" s="9">
        <v>66</v>
      </c>
      <c r="B68" s="9" t="s">
        <v>1052</v>
      </c>
      <c r="C68" s="31">
        <v>0.86981915127225</v>
      </c>
      <c r="E68" s="9" t="s">
        <v>896</v>
      </c>
      <c r="F68" s="34">
        <v>22.88</v>
      </c>
      <c r="I68" s="9" t="s">
        <v>136</v>
      </c>
      <c r="J68" s="9">
        <v>0.05634172314</v>
      </c>
      <c r="K68" s="9">
        <v>67</v>
      </c>
      <c r="L68" s="28">
        <f t="shared" si="1"/>
        <v>1</v>
      </c>
    </row>
    <row r="69" spans="1:12">
      <c r="A69" s="9">
        <v>67</v>
      </c>
      <c r="B69" s="9" t="s">
        <v>1053</v>
      </c>
      <c r="C69" s="31">
        <v>4.58537091705</v>
      </c>
      <c r="E69" s="9" t="s">
        <v>1054</v>
      </c>
      <c r="F69" s="34">
        <v>22.36</v>
      </c>
      <c r="I69" s="9" t="s">
        <v>71</v>
      </c>
      <c r="J69" s="9">
        <v>0.0558654274039999</v>
      </c>
      <c r="K69" s="9">
        <v>68</v>
      </c>
      <c r="L69" s="28">
        <f t="shared" si="1"/>
        <v>1</v>
      </c>
    </row>
    <row r="70" spans="1:12">
      <c r="A70" s="9">
        <v>68</v>
      </c>
      <c r="B70" s="9" t="s">
        <v>1055</v>
      </c>
      <c r="C70" s="31">
        <v>17.3664637712999</v>
      </c>
      <c r="E70" s="9" t="s">
        <v>130</v>
      </c>
      <c r="F70" s="34">
        <v>22.36</v>
      </c>
      <c r="I70" s="9" t="s">
        <v>22</v>
      </c>
      <c r="J70" s="9">
        <v>0.0558061836475</v>
      </c>
      <c r="K70" s="9">
        <v>69</v>
      </c>
      <c r="L70" s="28">
        <f t="shared" si="1"/>
        <v>1</v>
      </c>
    </row>
    <row r="71" spans="1:12">
      <c r="A71" s="9">
        <v>69</v>
      </c>
      <c r="B71" s="9" t="s">
        <v>1056</v>
      </c>
      <c r="C71" s="31">
        <v>0.02430233897625</v>
      </c>
      <c r="E71" s="9" t="s">
        <v>55</v>
      </c>
      <c r="F71" s="34">
        <v>22.03</v>
      </c>
      <c r="I71" s="9" t="s">
        <v>76</v>
      </c>
      <c r="J71" s="9">
        <v>0.0557627127519999</v>
      </c>
      <c r="K71" s="9">
        <v>70</v>
      </c>
      <c r="L71" s="28">
        <f t="shared" si="1"/>
        <v>1</v>
      </c>
    </row>
    <row r="72" spans="1:12">
      <c r="A72" s="9">
        <v>70</v>
      </c>
      <c r="B72" s="9" t="s">
        <v>1057</v>
      </c>
      <c r="C72" s="31">
        <v>2.616081091225</v>
      </c>
      <c r="E72" s="9" t="s">
        <v>212</v>
      </c>
      <c r="F72" s="34">
        <v>21.26</v>
      </c>
      <c r="I72" s="9" t="s">
        <v>180</v>
      </c>
      <c r="J72" s="9">
        <v>0.0556607597204999</v>
      </c>
      <c r="K72" s="9">
        <v>71</v>
      </c>
      <c r="L72" s="28">
        <f t="shared" si="1"/>
        <v>1</v>
      </c>
    </row>
    <row r="73" spans="1:12">
      <c r="A73" s="9">
        <v>71</v>
      </c>
      <c r="B73" s="9" t="s">
        <v>1058</v>
      </c>
      <c r="C73" s="31">
        <v>0.00326588157899999</v>
      </c>
      <c r="E73" s="9" t="s">
        <v>203</v>
      </c>
      <c r="F73" s="34">
        <v>21.01</v>
      </c>
      <c r="I73" s="9" t="s">
        <v>214</v>
      </c>
      <c r="J73" s="9">
        <v>0.055528974774</v>
      </c>
      <c r="K73" s="9">
        <v>72</v>
      </c>
      <c r="L73" s="28">
        <f t="shared" si="1"/>
        <v>1</v>
      </c>
    </row>
    <row r="74" spans="1:12">
      <c r="A74" s="9">
        <v>72</v>
      </c>
      <c r="B74" s="9" t="s">
        <v>1059</v>
      </c>
      <c r="C74" s="31">
        <v>9.214483626125</v>
      </c>
      <c r="E74" s="9" t="s">
        <v>1060</v>
      </c>
      <c r="F74" s="34">
        <v>20.72</v>
      </c>
      <c r="I74" s="9" t="s">
        <v>77</v>
      </c>
      <c r="J74" s="9">
        <v>0.055433186048</v>
      </c>
      <c r="K74" s="9">
        <v>73</v>
      </c>
      <c r="L74" s="28">
        <f t="shared" si="1"/>
        <v>1</v>
      </c>
    </row>
    <row r="75" spans="1:12">
      <c r="A75" s="9">
        <v>73</v>
      </c>
      <c r="B75" s="9" t="s">
        <v>903</v>
      </c>
      <c r="C75" s="31">
        <v>23.2769076275749</v>
      </c>
      <c r="E75" s="9" t="s">
        <v>439</v>
      </c>
      <c r="F75" s="34">
        <v>20.23</v>
      </c>
      <c r="I75" s="9" t="s">
        <v>99</v>
      </c>
      <c r="J75" s="9">
        <v>0.0552775406939999</v>
      </c>
      <c r="K75" s="9">
        <v>74</v>
      </c>
      <c r="L75" s="28">
        <f t="shared" si="1"/>
        <v>1</v>
      </c>
    </row>
    <row r="76" spans="1:12">
      <c r="A76" s="9">
        <v>74</v>
      </c>
      <c r="B76" s="9" t="s">
        <v>1061</v>
      </c>
      <c r="C76" s="31">
        <v>2.4511566373875</v>
      </c>
      <c r="E76" s="9" t="s">
        <v>121</v>
      </c>
      <c r="F76" s="34">
        <v>20.08</v>
      </c>
      <c r="I76" s="9" t="s">
        <v>165</v>
      </c>
      <c r="J76" s="9">
        <v>0.0551359626719999</v>
      </c>
      <c r="K76" s="9">
        <v>75</v>
      </c>
      <c r="L76" s="28">
        <f t="shared" si="1"/>
        <v>1</v>
      </c>
    </row>
    <row r="77" spans="1:12">
      <c r="A77" s="9">
        <v>75</v>
      </c>
      <c r="B77" s="9" t="s">
        <v>1062</v>
      </c>
      <c r="C77" s="31">
        <v>0.051674997912</v>
      </c>
      <c r="E77" s="9" t="s">
        <v>45</v>
      </c>
      <c r="F77" s="34">
        <v>20.06</v>
      </c>
      <c r="I77" s="9" t="s">
        <v>30</v>
      </c>
      <c r="J77" s="9">
        <v>0.054537647983</v>
      </c>
      <c r="K77" s="9">
        <v>76</v>
      </c>
      <c r="L77" s="28">
        <f t="shared" si="1"/>
        <v>1</v>
      </c>
    </row>
    <row r="78" spans="1:12">
      <c r="A78" s="9">
        <v>76</v>
      </c>
      <c r="B78" s="9" t="s">
        <v>399</v>
      </c>
      <c r="C78" s="31">
        <v>49.7022061438249</v>
      </c>
      <c r="E78" s="9" t="s">
        <v>1063</v>
      </c>
      <c r="F78" s="34">
        <v>19.9</v>
      </c>
      <c r="I78" s="9" t="s">
        <v>87</v>
      </c>
      <c r="J78" s="9">
        <v>0.0544322427039999</v>
      </c>
      <c r="K78" s="9">
        <v>77</v>
      </c>
      <c r="L78" s="28">
        <f t="shared" si="1"/>
        <v>1</v>
      </c>
    </row>
    <row r="79" spans="1:12">
      <c r="A79" s="9">
        <v>77</v>
      </c>
      <c r="B79" s="9" t="s">
        <v>1064</v>
      </c>
      <c r="C79" s="31">
        <v>0.318643478736875</v>
      </c>
      <c r="E79" s="9" t="s">
        <v>1065</v>
      </c>
      <c r="F79" s="34">
        <v>19.8</v>
      </c>
      <c r="I79" s="9" t="s">
        <v>39</v>
      </c>
      <c r="J79" s="9">
        <v>0.053794026343</v>
      </c>
      <c r="K79" s="9">
        <v>78</v>
      </c>
      <c r="L79" s="28">
        <f t="shared" si="1"/>
        <v>1</v>
      </c>
    </row>
    <row r="80" spans="1:12">
      <c r="A80" s="9">
        <v>78</v>
      </c>
      <c r="B80" s="9" t="s">
        <v>1066</v>
      </c>
      <c r="C80" s="31">
        <v>2.0687855325</v>
      </c>
      <c r="E80" s="9" t="s">
        <v>59</v>
      </c>
      <c r="F80" s="34">
        <v>19.38</v>
      </c>
      <c r="I80" s="9" t="s">
        <v>44</v>
      </c>
      <c r="J80" s="9">
        <v>0.0534554390621299</v>
      </c>
      <c r="K80" s="9">
        <v>79</v>
      </c>
      <c r="L80" s="28">
        <f t="shared" si="1"/>
        <v>1</v>
      </c>
    </row>
    <row r="81" spans="1:12">
      <c r="A81" s="9">
        <v>79</v>
      </c>
      <c r="B81" s="9" t="s">
        <v>471</v>
      </c>
      <c r="C81" s="31">
        <v>31.1706084782</v>
      </c>
      <c r="E81" s="9" t="s">
        <v>832</v>
      </c>
      <c r="F81" s="34">
        <v>19.32</v>
      </c>
      <c r="I81" s="9" t="s">
        <v>73</v>
      </c>
      <c r="J81" s="9">
        <v>0.053195814288</v>
      </c>
      <c r="K81" s="9">
        <v>80</v>
      </c>
      <c r="L81" s="28">
        <f t="shared" si="1"/>
        <v>1</v>
      </c>
    </row>
    <row r="82" spans="1:12">
      <c r="A82" s="9">
        <v>80</v>
      </c>
      <c r="B82" s="9" t="s">
        <v>1067</v>
      </c>
      <c r="C82" s="31">
        <v>1.59717242685</v>
      </c>
      <c r="E82" s="9" t="s">
        <v>830</v>
      </c>
      <c r="F82" s="34">
        <v>19.18</v>
      </c>
      <c r="I82" s="9" t="s">
        <v>36</v>
      </c>
      <c r="J82" s="9">
        <v>0.0528667702185</v>
      </c>
      <c r="K82" s="9">
        <v>81</v>
      </c>
      <c r="L82" s="28">
        <f t="shared" si="1"/>
        <v>1</v>
      </c>
    </row>
    <row r="83" spans="1:12">
      <c r="A83" s="9">
        <v>81</v>
      </c>
      <c r="B83" s="9" t="s">
        <v>1068</v>
      </c>
      <c r="C83" s="31">
        <v>0.912790225099999</v>
      </c>
      <c r="E83" s="9" t="s">
        <v>1069</v>
      </c>
      <c r="F83" s="34">
        <v>18.39</v>
      </c>
      <c r="I83" s="9" t="s">
        <v>305</v>
      </c>
      <c r="J83" s="9">
        <v>0.05261169615023</v>
      </c>
      <c r="K83" s="9">
        <v>82</v>
      </c>
      <c r="L83" s="28">
        <f t="shared" si="1"/>
        <v>1</v>
      </c>
    </row>
    <row r="84" spans="1:12">
      <c r="A84" s="9">
        <v>82</v>
      </c>
      <c r="B84" s="9" t="s">
        <v>1070</v>
      </c>
      <c r="C84" s="31">
        <v>11.6296030908</v>
      </c>
      <c r="E84" s="9" t="s">
        <v>893</v>
      </c>
      <c r="F84" s="34">
        <v>17.74</v>
      </c>
      <c r="I84" s="9" t="s">
        <v>92</v>
      </c>
      <c r="J84" s="9">
        <v>0.051796627552</v>
      </c>
      <c r="K84" s="9">
        <v>83</v>
      </c>
      <c r="L84" s="28">
        <f t="shared" si="1"/>
        <v>1</v>
      </c>
    </row>
    <row r="85" spans="1:12">
      <c r="A85" s="9">
        <v>83</v>
      </c>
      <c r="B85" s="9" t="s">
        <v>542</v>
      </c>
      <c r="C85" s="31">
        <v>20.7797741016</v>
      </c>
      <c r="E85" s="9" t="s">
        <v>343</v>
      </c>
      <c r="F85" s="34">
        <v>17.37</v>
      </c>
      <c r="I85" s="9" t="s">
        <v>72</v>
      </c>
      <c r="J85" s="9">
        <v>0.050615501632</v>
      </c>
      <c r="K85" s="9">
        <v>84</v>
      </c>
      <c r="L85" s="28">
        <f t="shared" si="1"/>
        <v>1</v>
      </c>
    </row>
    <row r="86" spans="1:12">
      <c r="A86" s="9">
        <v>84</v>
      </c>
      <c r="B86" s="9" t="s">
        <v>1071</v>
      </c>
      <c r="C86" s="31">
        <v>0.0079906321986375</v>
      </c>
      <c r="E86" s="9" t="s">
        <v>1072</v>
      </c>
      <c r="F86" s="34">
        <v>17.13</v>
      </c>
      <c r="I86" s="9" t="s">
        <v>75</v>
      </c>
      <c r="J86" s="9">
        <v>0.050268669654</v>
      </c>
      <c r="K86" s="9">
        <v>85</v>
      </c>
      <c r="L86" s="28">
        <f t="shared" si="1"/>
        <v>1</v>
      </c>
    </row>
    <row r="87" spans="1:12">
      <c r="A87" s="9">
        <v>85</v>
      </c>
      <c r="B87" s="9" t="s">
        <v>1073</v>
      </c>
      <c r="C87" s="31">
        <v>0.00046340096</v>
      </c>
      <c r="E87" s="9" t="s">
        <v>28</v>
      </c>
      <c r="F87" s="34">
        <v>17.02</v>
      </c>
      <c r="I87" s="9" t="s">
        <v>50</v>
      </c>
      <c r="J87" s="9">
        <v>0.04928862607</v>
      </c>
      <c r="K87" s="9">
        <v>86</v>
      </c>
      <c r="L87" s="28">
        <f t="shared" si="1"/>
        <v>1</v>
      </c>
    </row>
    <row r="88" spans="1:12">
      <c r="A88" s="9">
        <v>86</v>
      </c>
      <c r="B88" s="9" t="s">
        <v>1074</v>
      </c>
      <c r="C88" s="31">
        <v>9.9910676319</v>
      </c>
      <c r="E88" s="9" t="s">
        <v>1075</v>
      </c>
      <c r="F88" s="34">
        <v>16.62</v>
      </c>
      <c r="I88" s="9" t="s">
        <v>120</v>
      </c>
      <c r="J88" s="9">
        <v>0.048275633861</v>
      </c>
      <c r="K88" s="9">
        <v>87</v>
      </c>
      <c r="L88" s="28">
        <f t="shared" si="1"/>
        <v>1</v>
      </c>
    </row>
    <row r="89" spans="1:12">
      <c r="A89" s="9">
        <v>87</v>
      </c>
      <c r="B89" s="9" t="s">
        <v>426</v>
      </c>
      <c r="C89" s="31">
        <v>40.896475204125</v>
      </c>
      <c r="E89" s="9" t="s">
        <v>1076</v>
      </c>
      <c r="F89" s="34">
        <v>16.56</v>
      </c>
      <c r="I89" s="9" t="s">
        <v>112</v>
      </c>
      <c r="J89" s="9">
        <v>0.048271592831</v>
      </c>
      <c r="K89" s="9">
        <v>88</v>
      </c>
      <c r="L89" s="28">
        <f t="shared" si="1"/>
        <v>1</v>
      </c>
    </row>
    <row r="90" spans="1:12">
      <c r="A90" s="9">
        <v>88</v>
      </c>
      <c r="B90" s="9" t="s">
        <v>555</v>
      </c>
      <c r="C90" s="31">
        <v>17.8357972254</v>
      </c>
      <c r="E90" s="9" t="s">
        <v>1077</v>
      </c>
      <c r="F90" s="34">
        <v>16.55</v>
      </c>
      <c r="I90" s="9" t="s">
        <v>314</v>
      </c>
      <c r="J90" s="9">
        <v>0.048190913697</v>
      </c>
      <c r="K90" s="9">
        <v>89</v>
      </c>
      <c r="L90" s="28">
        <f t="shared" si="1"/>
        <v>1</v>
      </c>
    </row>
    <row r="91" spans="1:12">
      <c r="A91" s="9">
        <v>89</v>
      </c>
      <c r="B91" s="9" t="s">
        <v>842</v>
      </c>
      <c r="C91" s="31">
        <v>31.17438722205</v>
      </c>
      <c r="E91" s="9" t="s">
        <v>1078</v>
      </c>
      <c r="F91" s="34">
        <v>16.39</v>
      </c>
      <c r="I91" s="9" t="s">
        <v>42</v>
      </c>
      <c r="J91" s="9">
        <v>0.047461529122</v>
      </c>
      <c r="K91" s="9">
        <v>90</v>
      </c>
      <c r="L91" s="28">
        <f t="shared" si="1"/>
        <v>1</v>
      </c>
    </row>
    <row r="92" spans="1:12">
      <c r="A92" s="9">
        <v>90</v>
      </c>
      <c r="B92" s="9" t="s">
        <v>1079</v>
      </c>
      <c r="C92" s="31">
        <v>3.07855430865</v>
      </c>
      <c r="E92" s="9" t="s">
        <v>900</v>
      </c>
      <c r="F92" s="34">
        <v>16.34</v>
      </c>
      <c r="I92" s="9" t="s">
        <v>144</v>
      </c>
      <c r="J92" s="9">
        <v>0.046516422534</v>
      </c>
      <c r="K92" s="9">
        <v>91</v>
      </c>
      <c r="L92" s="28">
        <f t="shared" si="1"/>
        <v>1</v>
      </c>
    </row>
    <row r="93" spans="1:12">
      <c r="A93" s="9">
        <v>91</v>
      </c>
      <c r="B93" s="9" t="s">
        <v>1080</v>
      </c>
      <c r="C93" s="31">
        <v>2.8003837425</v>
      </c>
      <c r="E93" s="9" t="s">
        <v>237</v>
      </c>
      <c r="F93" s="34">
        <v>15.88</v>
      </c>
      <c r="I93" s="9" t="s">
        <v>203</v>
      </c>
      <c r="J93" s="9">
        <v>0.0449758215465</v>
      </c>
      <c r="K93" s="9">
        <v>92</v>
      </c>
      <c r="L93" s="28">
        <f t="shared" si="1"/>
        <v>1</v>
      </c>
    </row>
    <row r="94" spans="1:12">
      <c r="A94" s="9">
        <v>92</v>
      </c>
      <c r="B94" s="9" t="s">
        <v>1081</v>
      </c>
      <c r="C94" s="31">
        <v>0.1276158368175</v>
      </c>
      <c r="E94" s="9" t="s">
        <v>396</v>
      </c>
      <c r="F94" s="34">
        <v>15.76</v>
      </c>
      <c r="I94" s="9" t="s">
        <v>59</v>
      </c>
      <c r="J94" s="9">
        <v>0.044833212552</v>
      </c>
      <c r="K94" s="9">
        <v>93</v>
      </c>
      <c r="L94" s="28">
        <f t="shared" si="1"/>
        <v>1</v>
      </c>
    </row>
    <row r="95" spans="1:12">
      <c r="A95" s="9">
        <v>93</v>
      </c>
      <c r="B95" s="9" t="s">
        <v>1082</v>
      </c>
      <c r="C95" s="31">
        <v>0.816543757975</v>
      </c>
      <c r="E95" s="9" t="s">
        <v>1083</v>
      </c>
      <c r="F95" s="34">
        <v>15.46</v>
      </c>
      <c r="I95" s="9" t="s">
        <v>194</v>
      </c>
      <c r="J95" s="9">
        <v>0.044792036422</v>
      </c>
      <c r="K95" s="9">
        <v>94</v>
      </c>
      <c r="L95" s="28">
        <f t="shared" si="1"/>
        <v>1</v>
      </c>
    </row>
    <row r="96" spans="1:12">
      <c r="A96" s="9">
        <v>94</v>
      </c>
      <c r="B96" s="9" t="s">
        <v>1084</v>
      </c>
      <c r="C96" s="31">
        <v>6.16839267435</v>
      </c>
      <c r="E96" s="9" t="s">
        <v>1085</v>
      </c>
      <c r="F96" s="34">
        <v>15.39</v>
      </c>
      <c r="I96" s="9" t="s">
        <v>123</v>
      </c>
      <c r="J96" s="9">
        <v>0.044104057817</v>
      </c>
      <c r="K96" s="9">
        <v>95</v>
      </c>
      <c r="L96" s="28">
        <f t="shared" si="1"/>
        <v>1</v>
      </c>
    </row>
    <row r="97" spans="1:12">
      <c r="A97" s="9">
        <v>95</v>
      </c>
      <c r="B97" s="9" t="s">
        <v>71</v>
      </c>
      <c r="C97" s="31">
        <v>222.395711296474</v>
      </c>
      <c r="E97" s="9" t="s">
        <v>848</v>
      </c>
      <c r="F97" s="34">
        <v>15.16</v>
      </c>
      <c r="I97" s="9" t="s">
        <v>129</v>
      </c>
      <c r="J97" s="9">
        <v>0.04393847164</v>
      </c>
      <c r="K97" s="9">
        <v>96</v>
      </c>
      <c r="L97" s="28">
        <f t="shared" si="1"/>
        <v>1</v>
      </c>
    </row>
    <row r="98" spans="1:12">
      <c r="A98" s="9">
        <v>96</v>
      </c>
      <c r="B98" s="9" t="s">
        <v>1086</v>
      </c>
      <c r="C98" s="31">
        <v>5.28379412283825</v>
      </c>
      <c r="E98" s="9" t="s">
        <v>875</v>
      </c>
      <c r="F98" s="34">
        <v>15.11</v>
      </c>
      <c r="I98" s="9" t="s">
        <v>83</v>
      </c>
      <c r="J98" s="9">
        <v>0.043774140072</v>
      </c>
      <c r="K98" s="9">
        <v>97</v>
      </c>
      <c r="L98" s="28">
        <f t="shared" si="1"/>
        <v>1</v>
      </c>
    </row>
    <row r="99" spans="1:12">
      <c r="A99" s="9">
        <v>97</v>
      </c>
      <c r="B99" s="9" t="s">
        <v>22</v>
      </c>
      <c r="C99" s="31">
        <v>821.778962980799</v>
      </c>
      <c r="E99" s="9" t="s">
        <v>892</v>
      </c>
      <c r="F99" s="34">
        <v>15.01</v>
      </c>
      <c r="I99" s="9" t="s">
        <v>191</v>
      </c>
      <c r="J99" s="9">
        <v>0.043762740812</v>
      </c>
      <c r="K99" s="9">
        <v>98</v>
      </c>
      <c r="L99" s="28">
        <f t="shared" si="1"/>
        <v>1</v>
      </c>
    </row>
    <row r="100" spans="1:12">
      <c r="A100" s="9">
        <v>98</v>
      </c>
      <c r="B100" s="9" t="s">
        <v>571</v>
      </c>
      <c r="C100" s="31">
        <v>16.048027942575</v>
      </c>
      <c r="E100" s="9" t="s">
        <v>1087</v>
      </c>
      <c r="F100" s="34">
        <v>14.79</v>
      </c>
      <c r="I100" s="9" t="s">
        <v>125</v>
      </c>
      <c r="J100" s="9">
        <v>0.043561550721</v>
      </c>
      <c r="K100" s="9">
        <v>99</v>
      </c>
      <c r="L100" s="28">
        <f t="shared" si="1"/>
        <v>1</v>
      </c>
    </row>
    <row r="101" spans="1:12">
      <c r="A101" s="9">
        <v>99</v>
      </c>
      <c r="B101" s="9" t="s">
        <v>14</v>
      </c>
      <c r="C101" s="31">
        <v>2203.84748448403</v>
      </c>
      <c r="E101" s="9" t="s">
        <v>23</v>
      </c>
      <c r="F101" s="34">
        <v>14.64</v>
      </c>
      <c r="I101" s="9" t="s">
        <v>143</v>
      </c>
      <c r="J101" s="9">
        <v>0.043471329265</v>
      </c>
      <c r="K101" s="9">
        <v>100</v>
      </c>
      <c r="L101" s="28">
        <f t="shared" si="1"/>
        <v>1</v>
      </c>
    </row>
    <row r="102" spans="1:12">
      <c r="A102" s="9">
        <v>100</v>
      </c>
      <c r="B102" s="9" t="s">
        <v>135</v>
      </c>
      <c r="C102" s="31">
        <v>133.658682186999</v>
      </c>
      <c r="E102" s="9" t="s">
        <v>91</v>
      </c>
      <c r="F102" s="34">
        <v>14.62</v>
      </c>
      <c r="I102" s="9" t="s">
        <v>192</v>
      </c>
      <c r="J102" s="9">
        <v>0.04339660923</v>
      </c>
      <c r="K102" s="9">
        <v>101</v>
      </c>
      <c r="L102" s="28">
        <f t="shared" si="1"/>
        <v>1</v>
      </c>
    </row>
    <row r="103" spans="1:12">
      <c r="A103" s="9">
        <v>101</v>
      </c>
      <c r="B103" s="9" t="s">
        <v>1088</v>
      </c>
      <c r="C103" s="31">
        <v>16.2645680909749</v>
      </c>
      <c r="E103" s="9" t="s">
        <v>1089</v>
      </c>
      <c r="F103" s="34">
        <v>14.54</v>
      </c>
      <c r="I103" s="9" t="s">
        <v>98</v>
      </c>
      <c r="J103" s="9">
        <v>0.0422151052699999</v>
      </c>
      <c r="K103" s="9">
        <v>102</v>
      </c>
      <c r="L103" s="28">
        <f t="shared" si="1"/>
        <v>1</v>
      </c>
    </row>
    <row r="104" spans="1:12">
      <c r="A104" s="9">
        <v>102</v>
      </c>
      <c r="B104" s="9" t="s">
        <v>1090</v>
      </c>
      <c r="C104" s="31">
        <v>1.65441298619999</v>
      </c>
      <c r="E104" s="9" t="s">
        <v>862</v>
      </c>
      <c r="F104" s="34">
        <v>14.33</v>
      </c>
      <c r="I104" s="9" t="s">
        <v>111</v>
      </c>
      <c r="J104" s="9">
        <v>0.041298569624</v>
      </c>
      <c r="K104" s="9">
        <v>103</v>
      </c>
      <c r="L104" s="28">
        <f t="shared" si="1"/>
        <v>1</v>
      </c>
    </row>
    <row r="105" spans="1:12">
      <c r="A105" s="9">
        <v>103</v>
      </c>
      <c r="B105" s="9" t="s">
        <v>1091</v>
      </c>
      <c r="C105" s="31">
        <v>0.061647327025</v>
      </c>
      <c r="E105" s="9" t="s">
        <v>881</v>
      </c>
      <c r="F105" s="34">
        <v>14.24</v>
      </c>
      <c r="I105" s="9" t="s">
        <v>43</v>
      </c>
      <c r="J105" s="9">
        <v>0.041275325251</v>
      </c>
      <c r="K105" s="9">
        <v>104</v>
      </c>
      <c r="L105" s="28">
        <f t="shared" si="1"/>
        <v>1</v>
      </c>
    </row>
    <row r="106" spans="1:12">
      <c r="A106" s="9">
        <v>104</v>
      </c>
      <c r="B106" s="9" t="s">
        <v>1092</v>
      </c>
      <c r="C106" s="31">
        <v>16.03130375385</v>
      </c>
      <c r="E106" s="9" t="s">
        <v>1093</v>
      </c>
      <c r="F106" s="34">
        <v>14.07</v>
      </c>
      <c r="I106" s="9" t="s">
        <v>109</v>
      </c>
      <c r="J106" s="9">
        <v>0.041248329675</v>
      </c>
      <c r="K106" s="9">
        <v>105</v>
      </c>
      <c r="L106" s="28">
        <f t="shared" si="1"/>
        <v>1</v>
      </c>
    </row>
    <row r="107" spans="1:12">
      <c r="A107" s="9">
        <v>105</v>
      </c>
      <c r="B107" s="9" t="s">
        <v>1094</v>
      </c>
      <c r="C107" s="31">
        <v>0.0067084989</v>
      </c>
      <c r="E107" s="9" t="s">
        <v>1095</v>
      </c>
      <c r="F107" s="34">
        <v>13.77</v>
      </c>
      <c r="I107" s="9" t="s">
        <v>209</v>
      </c>
      <c r="J107" s="9">
        <v>0.04101280944</v>
      </c>
      <c r="K107" s="9">
        <v>106</v>
      </c>
      <c r="L107" s="28">
        <f t="shared" si="1"/>
        <v>1</v>
      </c>
    </row>
    <row r="108" spans="1:12">
      <c r="A108" s="9">
        <v>106</v>
      </c>
      <c r="B108" s="9" t="s">
        <v>1096</v>
      </c>
      <c r="C108" s="31">
        <v>0.440249566874999</v>
      </c>
      <c r="E108" s="9" t="s">
        <v>106</v>
      </c>
      <c r="F108" s="34">
        <v>13.7</v>
      </c>
      <c r="I108" s="9" t="s">
        <v>155</v>
      </c>
      <c r="J108" s="9">
        <v>0.040892695233</v>
      </c>
      <c r="K108" s="9">
        <v>107</v>
      </c>
      <c r="L108" s="28">
        <f t="shared" si="1"/>
        <v>1</v>
      </c>
    </row>
    <row r="109" spans="1:12">
      <c r="A109" s="9">
        <v>107</v>
      </c>
      <c r="B109" s="9" t="s">
        <v>1097</v>
      </c>
      <c r="C109" s="31">
        <v>5.29904723475</v>
      </c>
      <c r="E109" s="9" t="s">
        <v>98</v>
      </c>
      <c r="F109" s="34">
        <v>13.65</v>
      </c>
      <c r="I109" s="9" t="s">
        <v>145</v>
      </c>
      <c r="J109" s="9">
        <v>0.0407828704771799</v>
      </c>
      <c r="K109" s="9">
        <v>108</v>
      </c>
      <c r="L109" s="28">
        <f t="shared" si="1"/>
        <v>1</v>
      </c>
    </row>
    <row r="110" spans="1:12">
      <c r="A110" s="9">
        <v>108</v>
      </c>
      <c r="B110" s="9" t="s">
        <v>1098</v>
      </c>
      <c r="C110" s="31">
        <v>10.3180566228819</v>
      </c>
      <c r="E110" s="9" t="s">
        <v>111</v>
      </c>
      <c r="F110" s="34">
        <v>13.38</v>
      </c>
      <c r="I110" s="9" t="s">
        <v>181</v>
      </c>
      <c r="J110" s="9">
        <v>0.040746089944</v>
      </c>
      <c r="K110" s="9">
        <v>109</v>
      </c>
      <c r="L110" s="28">
        <f t="shared" si="1"/>
        <v>1</v>
      </c>
    </row>
    <row r="111" spans="1:12">
      <c r="A111" s="9">
        <v>109</v>
      </c>
      <c r="B111" s="9" t="s">
        <v>223</v>
      </c>
      <c r="C111" s="31">
        <v>74.668256297</v>
      </c>
      <c r="E111" s="9" t="s">
        <v>190</v>
      </c>
      <c r="F111" s="34">
        <v>13.24</v>
      </c>
      <c r="I111" s="9" t="s">
        <v>58</v>
      </c>
      <c r="J111" s="9">
        <v>0.0402473820709999</v>
      </c>
      <c r="K111" s="9">
        <v>110</v>
      </c>
      <c r="L111" s="28">
        <f t="shared" si="1"/>
        <v>1</v>
      </c>
    </row>
    <row r="112" spans="1:12">
      <c r="A112" s="9">
        <v>110</v>
      </c>
      <c r="B112" s="9" t="s">
        <v>1099</v>
      </c>
      <c r="C112" s="31">
        <v>5.83632740595</v>
      </c>
      <c r="E112" s="9" t="s">
        <v>1100</v>
      </c>
      <c r="F112" s="34">
        <v>12.87</v>
      </c>
      <c r="I112" s="9" t="s">
        <v>86</v>
      </c>
      <c r="J112" s="9">
        <v>0.0401443109245</v>
      </c>
      <c r="K112" s="9">
        <v>111</v>
      </c>
      <c r="L112" s="28">
        <f t="shared" si="1"/>
        <v>1</v>
      </c>
    </row>
    <row r="113" spans="1:12">
      <c r="A113" s="9">
        <v>111</v>
      </c>
      <c r="B113" s="9" t="s">
        <v>1101</v>
      </c>
      <c r="C113" s="31">
        <v>8.7495475347375</v>
      </c>
      <c r="E113" s="9" t="s">
        <v>1102</v>
      </c>
      <c r="F113" s="34">
        <v>12.74</v>
      </c>
      <c r="I113" s="9" t="s">
        <v>65</v>
      </c>
      <c r="J113" s="9">
        <v>0.040100300296</v>
      </c>
      <c r="K113" s="9">
        <v>112</v>
      </c>
      <c r="L113" s="28">
        <f t="shared" si="1"/>
        <v>1</v>
      </c>
    </row>
    <row r="114" spans="1:12">
      <c r="A114" s="9">
        <v>112</v>
      </c>
      <c r="B114" s="9" t="s">
        <v>16</v>
      </c>
      <c r="C114" s="31">
        <v>2117.39583283005</v>
      </c>
      <c r="E114" s="9" t="s">
        <v>1103</v>
      </c>
      <c r="F114" s="34">
        <v>12.59</v>
      </c>
      <c r="I114" s="9" t="s">
        <v>90</v>
      </c>
      <c r="J114" s="9">
        <v>0.0397613034</v>
      </c>
      <c r="K114" s="9">
        <v>113</v>
      </c>
      <c r="L114" s="28">
        <f t="shared" si="1"/>
        <v>1</v>
      </c>
    </row>
    <row r="115" spans="1:12">
      <c r="A115" s="9">
        <v>113</v>
      </c>
      <c r="B115" s="9" t="s">
        <v>866</v>
      </c>
      <c r="C115" s="31">
        <v>27.3717531196875</v>
      </c>
      <c r="E115" s="9" t="s">
        <v>1104</v>
      </c>
      <c r="F115" s="34">
        <v>12.55</v>
      </c>
      <c r="I115" s="9" t="s">
        <v>137</v>
      </c>
      <c r="J115" s="9">
        <v>0.0396695520115</v>
      </c>
      <c r="K115" s="9">
        <v>114</v>
      </c>
      <c r="L115" s="28">
        <f t="shared" si="1"/>
        <v>1</v>
      </c>
    </row>
    <row r="116" spans="1:12">
      <c r="A116" s="9">
        <v>114</v>
      </c>
      <c r="B116" s="9" t="s">
        <v>1105</v>
      </c>
      <c r="C116" s="31">
        <v>0.001576596263</v>
      </c>
      <c r="E116" s="9" t="s">
        <v>1106</v>
      </c>
      <c r="F116" s="34">
        <v>12.54</v>
      </c>
      <c r="I116" s="9" t="s">
        <v>104</v>
      </c>
      <c r="J116" s="9">
        <v>0.0393418255699999</v>
      </c>
      <c r="K116" s="9">
        <v>115</v>
      </c>
      <c r="L116" s="28">
        <f t="shared" si="1"/>
        <v>1</v>
      </c>
    </row>
    <row r="117" spans="1:12">
      <c r="A117" s="9">
        <v>115</v>
      </c>
      <c r="B117" s="9" t="s">
        <v>1107</v>
      </c>
      <c r="C117" s="31">
        <v>19.10535479955</v>
      </c>
      <c r="E117" s="9" t="s">
        <v>1108</v>
      </c>
      <c r="F117" s="34">
        <v>12.41</v>
      </c>
      <c r="I117" s="9" t="s">
        <v>160</v>
      </c>
      <c r="J117" s="9">
        <v>0.039260664256</v>
      </c>
      <c r="K117" s="9">
        <v>116</v>
      </c>
      <c r="L117" s="28">
        <f t="shared" si="1"/>
        <v>1</v>
      </c>
    </row>
    <row r="118" spans="1:12">
      <c r="A118" s="9">
        <v>116</v>
      </c>
      <c r="B118" s="9" t="s">
        <v>1109</v>
      </c>
      <c r="C118" s="31">
        <v>11.5756463738632</v>
      </c>
      <c r="E118" s="9" t="s">
        <v>1110</v>
      </c>
      <c r="F118" s="34">
        <v>12.32</v>
      </c>
      <c r="I118" s="9" t="s">
        <v>206</v>
      </c>
      <c r="J118" s="9">
        <v>0.03920781111156</v>
      </c>
      <c r="K118" s="9">
        <v>117</v>
      </c>
      <c r="L118" s="28">
        <f t="shared" si="1"/>
        <v>1</v>
      </c>
    </row>
    <row r="119" spans="1:12">
      <c r="A119" s="9">
        <v>117</v>
      </c>
      <c r="B119" s="9" t="s">
        <v>889</v>
      </c>
      <c r="C119" s="31">
        <v>24.5439347926</v>
      </c>
      <c r="E119" s="9" t="s">
        <v>1111</v>
      </c>
      <c r="F119" s="34">
        <v>12.31</v>
      </c>
      <c r="I119" s="9" t="s">
        <v>128</v>
      </c>
      <c r="J119" s="9">
        <v>0.03912577472</v>
      </c>
      <c r="K119" s="9">
        <v>118</v>
      </c>
      <c r="L119" s="28">
        <f t="shared" si="1"/>
        <v>1</v>
      </c>
    </row>
    <row r="120" spans="1:12">
      <c r="A120" s="9">
        <v>118</v>
      </c>
      <c r="B120" s="9" t="s">
        <v>1112</v>
      </c>
      <c r="C120" s="31">
        <v>0.78672066732</v>
      </c>
      <c r="E120" s="9" t="s">
        <v>857</v>
      </c>
      <c r="F120" s="34">
        <v>12.09</v>
      </c>
      <c r="I120" s="9" t="s">
        <v>172</v>
      </c>
      <c r="J120" s="9">
        <v>0.03879253775146</v>
      </c>
      <c r="K120" s="9">
        <v>119</v>
      </c>
      <c r="L120" s="28">
        <f t="shared" si="1"/>
        <v>1</v>
      </c>
    </row>
    <row r="121" spans="1:12">
      <c r="A121" s="9">
        <v>119</v>
      </c>
      <c r="B121" s="9" t="s">
        <v>1113</v>
      </c>
      <c r="C121" s="31">
        <v>0.8040100272</v>
      </c>
      <c r="E121" s="9" t="s">
        <v>1114</v>
      </c>
      <c r="F121" s="34">
        <v>12.05</v>
      </c>
      <c r="I121" s="9" t="s">
        <v>101</v>
      </c>
      <c r="J121" s="9">
        <v>0.038767204617</v>
      </c>
      <c r="K121" s="9">
        <v>120</v>
      </c>
      <c r="L121" s="28">
        <f t="shared" si="1"/>
        <v>1</v>
      </c>
    </row>
    <row r="122" spans="1:12">
      <c r="A122" s="9">
        <v>120</v>
      </c>
      <c r="B122" s="9" t="s">
        <v>1115</v>
      </c>
      <c r="C122" s="31">
        <v>1.07706937670325</v>
      </c>
      <c r="E122" s="9" t="s">
        <v>1116</v>
      </c>
      <c r="F122" s="34">
        <v>12.03</v>
      </c>
      <c r="I122" s="9" t="s">
        <v>292</v>
      </c>
      <c r="J122" s="9">
        <v>0.038706495828</v>
      </c>
      <c r="K122" s="9">
        <v>121</v>
      </c>
      <c r="L122" s="28">
        <f t="shared" si="1"/>
        <v>1</v>
      </c>
    </row>
    <row r="123" spans="1:12">
      <c r="A123" s="9">
        <v>121</v>
      </c>
      <c r="B123" s="9" t="s">
        <v>177</v>
      </c>
      <c r="C123" s="31">
        <v>105.94625201675</v>
      </c>
      <c r="E123" s="9" t="s">
        <v>1117</v>
      </c>
      <c r="F123" s="34">
        <v>11.99</v>
      </c>
      <c r="I123" s="9" t="s">
        <v>217</v>
      </c>
      <c r="J123" s="9">
        <v>0.038448162921</v>
      </c>
      <c r="K123" s="9">
        <v>122</v>
      </c>
      <c r="L123" s="28">
        <f t="shared" si="1"/>
        <v>1</v>
      </c>
    </row>
    <row r="124" spans="1:12">
      <c r="A124" s="9">
        <v>122</v>
      </c>
      <c r="B124" s="9" t="s">
        <v>1118</v>
      </c>
      <c r="C124" s="31">
        <v>1.69310068173825</v>
      </c>
      <c r="E124" s="9" t="s">
        <v>249</v>
      </c>
      <c r="F124" s="34">
        <v>11.9</v>
      </c>
      <c r="I124" s="9" t="s">
        <v>118</v>
      </c>
      <c r="J124" s="9">
        <v>0.036189183282</v>
      </c>
      <c r="K124" s="9">
        <v>123</v>
      </c>
      <c r="L124" s="28">
        <f t="shared" si="1"/>
        <v>1</v>
      </c>
    </row>
    <row r="125" spans="1:12">
      <c r="A125" s="9">
        <v>123</v>
      </c>
      <c r="B125" s="9" t="s">
        <v>284</v>
      </c>
      <c r="C125" s="31">
        <v>34.5114766888875</v>
      </c>
      <c r="E125" s="9" t="s">
        <v>1119</v>
      </c>
      <c r="F125" s="34">
        <v>11.88</v>
      </c>
      <c r="I125" s="9" t="s">
        <v>130</v>
      </c>
      <c r="J125" s="9">
        <v>0.035682569944</v>
      </c>
      <c r="K125" s="9">
        <v>124</v>
      </c>
      <c r="L125" s="28">
        <f t="shared" si="1"/>
        <v>1</v>
      </c>
    </row>
    <row r="126" spans="1:12">
      <c r="A126" s="9">
        <v>124</v>
      </c>
      <c r="B126" s="9" t="s">
        <v>462</v>
      </c>
      <c r="C126" s="31">
        <v>33.2170931098124</v>
      </c>
      <c r="E126" s="9" t="s">
        <v>1120</v>
      </c>
      <c r="F126" s="34">
        <v>11.8</v>
      </c>
      <c r="I126" s="9" t="s">
        <v>29</v>
      </c>
      <c r="J126" s="9">
        <v>0.03562842272</v>
      </c>
      <c r="K126" s="9">
        <v>125</v>
      </c>
      <c r="L126" s="28">
        <f t="shared" si="1"/>
        <v>1</v>
      </c>
    </row>
    <row r="127" spans="1:12">
      <c r="A127" s="9">
        <v>125</v>
      </c>
      <c r="B127" s="9" t="s">
        <v>1121</v>
      </c>
      <c r="C127" s="31">
        <v>4.9371381423</v>
      </c>
      <c r="E127" s="9" t="s">
        <v>1122</v>
      </c>
      <c r="F127" s="34">
        <v>11.73</v>
      </c>
      <c r="I127" s="9" t="s">
        <v>302</v>
      </c>
      <c r="J127" s="9">
        <v>0.035035133787</v>
      </c>
      <c r="K127" s="9">
        <v>126</v>
      </c>
      <c r="L127" s="28">
        <f t="shared" si="1"/>
        <v>1</v>
      </c>
    </row>
    <row r="128" spans="1:12">
      <c r="A128" s="9">
        <v>126</v>
      </c>
      <c r="B128" s="9" t="s">
        <v>1123</v>
      </c>
      <c r="C128" s="31">
        <v>12.1010546204</v>
      </c>
      <c r="E128" s="9" t="s">
        <v>183</v>
      </c>
      <c r="F128" s="34">
        <v>11.28</v>
      </c>
      <c r="I128" s="9" t="s">
        <v>200</v>
      </c>
      <c r="J128" s="9">
        <v>0.0349489958685</v>
      </c>
      <c r="K128" s="9">
        <v>127</v>
      </c>
      <c r="L128" s="28">
        <f t="shared" si="1"/>
        <v>1</v>
      </c>
    </row>
    <row r="129" spans="1:12">
      <c r="A129" s="9">
        <v>127</v>
      </c>
      <c r="B129" s="9" t="s">
        <v>890</v>
      </c>
      <c r="C129" s="31">
        <v>24.4069704128749</v>
      </c>
      <c r="E129" s="9" t="s">
        <v>1124</v>
      </c>
      <c r="F129" s="34">
        <v>11.14</v>
      </c>
      <c r="I129" s="9" t="s">
        <v>68</v>
      </c>
      <c r="J129" s="9">
        <v>0.03490716492135</v>
      </c>
      <c r="K129" s="9">
        <v>128</v>
      </c>
      <c r="L129" s="28">
        <f t="shared" si="1"/>
        <v>1</v>
      </c>
    </row>
    <row r="130" spans="1:12">
      <c r="A130" s="9">
        <v>128</v>
      </c>
      <c r="B130" s="9" t="s">
        <v>1125</v>
      </c>
      <c r="C130" s="31">
        <v>0.748350817875</v>
      </c>
      <c r="E130" s="9" t="s">
        <v>920</v>
      </c>
      <c r="F130" s="34">
        <v>11.1</v>
      </c>
      <c r="I130" s="9" t="s">
        <v>241</v>
      </c>
      <c r="J130" s="9">
        <v>0.034805611113</v>
      </c>
      <c r="K130" s="9">
        <v>129</v>
      </c>
      <c r="L130" s="28">
        <f t="shared" si="1"/>
        <v>1</v>
      </c>
    </row>
    <row r="131" spans="1:12">
      <c r="A131" s="9">
        <v>129</v>
      </c>
      <c r="B131" s="9" t="s">
        <v>1126</v>
      </c>
      <c r="C131" s="31">
        <v>16.041767865475</v>
      </c>
      <c r="E131" s="9" t="s">
        <v>1127</v>
      </c>
      <c r="F131" s="34">
        <v>10.9</v>
      </c>
      <c r="I131" s="9" t="s">
        <v>107</v>
      </c>
      <c r="J131" s="9">
        <v>0.034594324059</v>
      </c>
      <c r="K131" s="9">
        <v>130</v>
      </c>
      <c r="L131" s="28">
        <f t="shared" ref="L131:L194" si="2">IF(K131&lt;=300,1,0)</f>
        <v>1</v>
      </c>
    </row>
    <row r="132" spans="1:12">
      <c r="A132" s="9">
        <v>130</v>
      </c>
      <c r="B132" s="9" t="s">
        <v>1128</v>
      </c>
      <c r="C132" s="31">
        <v>6.1425673575</v>
      </c>
      <c r="E132" s="9" t="s">
        <v>1129</v>
      </c>
      <c r="F132" s="34">
        <v>10.59</v>
      </c>
      <c r="I132" s="9" t="s">
        <v>116</v>
      </c>
      <c r="J132" s="9">
        <v>0.034594212408</v>
      </c>
      <c r="K132" s="9">
        <v>131</v>
      </c>
      <c r="L132" s="28">
        <f t="shared" si="2"/>
        <v>1</v>
      </c>
    </row>
    <row r="133" spans="1:12">
      <c r="A133" s="9">
        <v>131</v>
      </c>
      <c r="B133" s="9" t="s">
        <v>390</v>
      </c>
      <c r="C133" s="31">
        <v>52.0910975148974</v>
      </c>
      <c r="E133" s="9" t="s">
        <v>277</v>
      </c>
      <c r="F133" s="34">
        <v>10.5</v>
      </c>
      <c r="I133" s="9" t="s">
        <v>105</v>
      </c>
      <c r="J133" s="9">
        <v>0.0340995398974999</v>
      </c>
      <c r="K133" s="9">
        <v>132</v>
      </c>
      <c r="L133" s="28">
        <f t="shared" si="2"/>
        <v>1</v>
      </c>
    </row>
    <row r="134" spans="1:12">
      <c r="A134" s="9">
        <v>132</v>
      </c>
      <c r="B134" s="9" t="s">
        <v>1130</v>
      </c>
      <c r="C134" s="31">
        <v>0.000960167040124999</v>
      </c>
      <c r="E134" s="9" t="s">
        <v>1131</v>
      </c>
      <c r="F134" s="34">
        <v>9.98</v>
      </c>
      <c r="I134" s="9" t="s">
        <v>152</v>
      </c>
      <c r="J134" s="9">
        <v>0.0339807283634999</v>
      </c>
      <c r="K134" s="9">
        <v>133</v>
      </c>
      <c r="L134" s="28">
        <f t="shared" si="2"/>
        <v>1</v>
      </c>
    </row>
    <row r="135" spans="1:12">
      <c r="A135" s="9">
        <v>133</v>
      </c>
      <c r="B135" s="9" t="s">
        <v>1132</v>
      </c>
      <c r="C135" s="31">
        <v>0.00460415922</v>
      </c>
      <c r="E135" s="9" t="s">
        <v>1133</v>
      </c>
      <c r="F135" s="34">
        <v>9.92</v>
      </c>
      <c r="I135" s="9" t="s">
        <v>184</v>
      </c>
      <c r="J135" s="9">
        <v>0.033820228</v>
      </c>
      <c r="K135" s="9">
        <v>134</v>
      </c>
      <c r="L135" s="28">
        <f t="shared" si="2"/>
        <v>1</v>
      </c>
    </row>
    <row r="136" spans="1:12">
      <c r="A136" s="9">
        <v>134</v>
      </c>
      <c r="B136" s="9" t="s">
        <v>422</v>
      </c>
      <c r="C136" s="31">
        <v>42.3580208722875</v>
      </c>
      <c r="E136" s="9" t="s">
        <v>1134</v>
      </c>
      <c r="F136" s="34">
        <v>9.54</v>
      </c>
      <c r="I136" s="9" t="s">
        <v>244</v>
      </c>
      <c r="J136" s="9">
        <v>0.033404977872</v>
      </c>
      <c r="K136" s="9">
        <v>135</v>
      </c>
      <c r="L136" s="28">
        <f t="shared" si="2"/>
        <v>1</v>
      </c>
    </row>
    <row r="137" spans="1:12">
      <c r="A137" s="9">
        <v>135</v>
      </c>
      <c r="B137" s="9" t="s">
        <v>1135</v>
      </c>
      <c r="C137" s="31">
        <v>0.0509999849726</v>
      </c>
      <c r="E137" s="9" t="s">
        <v>1136</v>
      </c>
      <c r="F137" s="34">
        <v>9.51</v>
      </c>
      <c r="I137" s="9" t="s">
        <v>199</v>
      </c>
      <c r="J137" s="9">
        <v>0.033229929664</v>
      </c>
      <c r="K137" s="9">
        <v>136</v>
      </c>
      <c r="L137" s="28">
        <f t="shared" si="2"/>
        <v>1</v>
      </c>
    </row>
    <row r="138" spans="1:12">
      <c r="A138" s="9">
        <v>136</v>
      </c>
      <c r="B138" s="9" t="s">
        <v>1137</v>
      </c>
      <c r="C138" s="31">
        <v>0.059367847188125</v>
      </c>
      <c r="E138" s="9" t="s">
        <v>118</v>
      </c>
      <c r="F138" s="34">
        <v>9.5</v>
      </c>
      <c r="I138" s="9" t="s">
        <v>150</v>
      </c>
      <c r="J138" s="9">
        <v>0.033000922852</v>
      </c>
      <c r="K138" s="9">
        <v>137</v>
      </c>
      <c r="L138" s="28">
        <f t="shared" si="2"/>
        <v>1</v>
      </c>
    </row>
    <row r="139" spans="1:12">
      <c r="A139" s="9">
        <v>137</v>
      </c>
      <c r="B139" s="9" t="s">
        <v>1138</v>
      </c>
      <c r="C139" s="31">
        <v>6.125758646975</v>
      </c>
      <c r="E139" s="9" t="s">
        <v>1139</v>
      </c>
      <c r="F139" s="34">
        <v>9.31</v>
      </c>
      <c r="I139" s="9" t="s">
        <v>67</v>
      </c>
      <c r="J139" s="9">
        <v>0.032911813272</v>
      </c>
      <c r="K139" s="9">
        <v>138</v>
      </c>
      <c r="L139" s="28">
        <f t="shared" si="2"/>
        <v>1</v>
      </c>
    </row>
    <row r="140" spans="1:12">
      <c r="A140" s="9">
        <v>138</v>
      </c>
      <c r="B140" s="9" t="s">
        <v>1140</v>
      </c>
      <c r="C140" s="31">
        <v>17.8024149056</v>
      </c>
      <c r="E140" s="9" t="s">
        <v>1141</v>
      </c>
      <c r="F140" s="34">
        <v>9.12</v>
      </c>
      <c r="I140" s="9" t="s">
        <v>216</v>
      </c>
      <c r="J140" s="9">
        <v>0.0321502731522</v>
      </c>
      <c r="K140" s="9">
        <v>139</v>
      </c>
      <c r="L140" s="28">
        <f t="shared" si="2"/>
        <v>1</v>
      </c>
    </row>
    <row r="141" spans="1:12">
      <c r="A141" s="9">
        <v>139</v>
      </c>
      <c r="B141" s="9" t="s">
        <v>1142</v>
      </c>
      <c r="C141" s="31">
        <v>0.21503837125</v>
      </c>
      <c r="E141" s="9" t="s">
        <v>1143</v>
      </c>
      <c r="F141" s="34">
        <v>9.06</v>
      </c>
      <c r="I141" s="9" t="s">
        <v>78</v>
      </c>
      <c r="J141" s="9">
        <v>0.032050491648</v>
      </c>
      <c r="K141" s="9">
        <v>140</v>
      </c>
      <c r="L141" s="28">
        <f t="shared" si="2"/>
        <v>1</v>
      </c>
    </row>
    <row r="142" spans="1:12">
      <c r="A142" s="9">
        <v>140</v>
      </c>
      <c r="B142" s="9" t="s">
        <v>1144</v>
      </c>
      <c r="C142" s="31">
        <v>8.47577536239999</v>
      </c>
      <c r="E142" s="9" t="s">
        <v>1145</v>
      </c>
      <c r="F142" s="34">
        <v>8.96</v>
      </c>
      <c r="I142" s="9" t="s">
        <v>56</v>
      </c>
      <c r="J142" s="9">
        <v>0.031985176398</v>
      </c>
      <c r="K142" s="9">
        <v>141</v>
      </c>
      <c r="L142" s="28">
        <f t="shared" si="2"/>
        <v>1</v>
      </c>
    </row>
    <row r="143" spans="1:12">
      <c r="A143" s="9">
        <v>141</v>
      </c>
      <c r="B143" s="9" t="s">
        <v>1146</v>
      </c>
      <c r="C143" s="31">
        <v>2.433853815123</v>
      </c>
      <c r="E143" s="9" t="s">
        <v>1147</v>
      </c>
      <c r="F143" s="34">
        <v>8.93</v>
      </c>
      <c r="I143" s="9" t="s">
        <v>126</v>
      </c>
      <c r="J143" s="9">
        <v>0.031846422363</v>
      </c>
      <c r="K143" s="9">
        <v>142</v>
      </c>
      <c r="L143" s="28">
        <f t="shared" si="2"/>
        <v>1</v>
      </c>
    </row>
    <row r="144" spans="1:12">
      <c r="A144" s="9">
        <v>142</v>
      </c>
      <c r="B144" s="9" t="s">
        <v>1148</v>
      </c>
      <c r="C144" s="31">
        <v>0.002562914952</v>
      </c>
      <c r="E144" s="9" t="s">
        <v>1149</v>
      </c>
      <c r="F144" s="34">
        <v>8.87</v>
      </c>
      <c r="I144" s="9" t="s">
        <v>93</v>
      </c>
      <c r="J144" s="9">
        <v>0.03169829608</v>
      </c>
      <c r="K144" s="9">
        <v>143</v>
      </c>
      <c r="L144" s="28">
        <f t="shared" si="2"/>
        <v>1</v>
      </c>
    </row>
    <row r="145" spans="1:12">
      <c r="A145" s="9">
        <v>143</v>
      </c>
      <c r="B145" s="9" t="s">
        <v>592</v>
      </c>
      <c r="C145" s="31">
        <v>10.39218467325</v>
      </c>
      <c r="E145" s="9" t="s">
        <v>1150</v>
      </c>
      <c r="F145" s="34">
        <v>8.8</v>
      </c>
      <c r="I145" s="9" t="s">
        <v>127</v>
      </c>
      <c r="J145" s="9">
        <v>0.03057168248</v>
      </c>
      <c r="K145" s="9">
        <v>144</v>
      </c>
      <c r="L145" s="28">
        <f t="shared" si="2"/>
        <v>1</v>
      </c>
    </row>
    <row r="146" spans="1:12">
      <c r="A146" s="9">
        <v>144</v>
      </c>
      <c r="B146" s="9" t="s">
        <v>454</v>
      </c>
      <c r="C146" s="31">
        <v>34.4592338182</v>
      </c>
      <c r="E146" s="9" t="s">
        <v>1151</v>
      </c>
      <c r="F146" s="34">
        <v>8.79</v>
      </c>
      <c r="I146" s="9" t="s">
        <v>171</v>
      </c>
      <c r="J146" s="9">
        <v>0.03048933996</v>
      </c>
      <c r="K146" s="9">
        <v>145</v>
      </c>
      <c r="L146" s="28">
        <f t="shared" si="2"/>
        <v>1</v>
      </c>
    </row>
    <row r="147" spans="1:12">
      <c r="A147" s="9">
        <v>145</v>
      </c>
      <c r="B147" s="9" t="s">
        <v>130</v>
      </c>
      <c r="C147" s="31">
        <v>138.6717903724</v>
      </c>
      <c r="E147" s="9" t="s">
        <v>1152</v>
      </c>
      <c r="F147" s="34">
        <v>8.65</v>
      </c>
      <c r="I147" s="9" t="s">
        <v>97</v>
      </c>
      <c r="J147" s="9">
        <v>0.030146441052</v>
      </c>
      <c r="K147" s="9">
        <v>146</v>
      </c>
      <c r="L147" s="28">
        <f t="shared" si="2"/>
        <v>1</v>
      </c>
    </row>
    <row r="148" spans="1:12">
      <c r="A148" s="9">
        <v>146</v>
      </c>
      <c r="B148" s="9" t="s">
        <v>1153</v>
      </c>
      <c r="C148" s="31">
        <v>0.767551054812499</v>
      </c>
      <c r="E148" s="9" t="s">
        <v>1154</v>
      </c>
      <c r="F148" s="34">
        <v>8.61</v>
      </c>
      <c r="I148" s="9" t="s">
        <v>147</v>
      </c>
      <c r="J148" s="9">
        <v>0.03012466116</v>
      </c>
      <c r="K148" s="9">
        <v>147</v>
      </c>
      <c r="L148" s="28">
        <f t="shared" si="2"/>
        <v>1</v>
      </c>
    </row>
    <row r="149" spans="1:12">
      <c r="A149" s="9">
        <v>147</v>
      </c>
      <c r="B149" s="9" t="s">
        <v>595</v>
      </c>
      <c r="C149" s="31">
        <v>6.27189190875</v>
      </c>
      <c r="E149" s="9" t="s">
        <v>1155</v>
      </c>
      <c r="F149" s="34">
        <v>8.59</v>
      </c>
      <c r="I149" s="9" t="s">
        <v>133</v>
      </c>
      <c r="J149" s="9">
        <v>0.030092873377</v>
      </c>
      <c r="K149" s="9">
        <v>148</v>
      </c>
      <c r="L149" s="28">
        <f t="shared" si="2"/>
        <v>1</v>
      </c>
    </row>
    <row r="150" spans="1:12">
      <c r="A150" s="9">
        <v>148</v>
      </c>
      <c r="B150" s="9" t="s">
        <v>540</v>
      </c>
      <c r="C150" s="31">
        <v>21.3179954831999</v>
      </c>
      <c r="E150" s="9" t="s">
        <v>161</v>
      </c>
      <c r="F150" s="34">
        <v>8.56</v>
      </c>
      <c r="I150" s="9" t="s">
        <v>89</v>
      </c>
      <c r="J150" s="9">
        <v>0.029803080032</v>
      </c>
      <c r="K150" s="9">
        <v>149</v>
      </c>
      <c r="L150" s="28">
        <f t="shared" si="2"/>
        <v>1</v>
      </c>
    </row>
    <row r="151" spans="1:12">
      <c r="A151" s="9">
        <v>149</v>
      </c>
      <c r="B151" s="9" t="s">
        <v>1156</v>
      </c>
      <c r="C151" s="31">
        <v>14.4874879842749</v>
      </c>
      <c r="E151" s="9" t="s">
        <v>454</v>
      </c>
      <c r="F151" s="34">
        <v>8.52</v>
      </c>
      <c r="I151" s="9" t="s">
        <v>94</v>
      </c>
      <c r="J151" s="9">
        <v>0.0294902101</v>
      </c>
      <c r="K151" s="9">
        <v>150</v>
      </c>
      <c r="L151" s="28">
        <f t="shared" si="2"/>
        <v>1</v>
      </c>
    </row>
    <row r="152" spans="1:12">
      <c r="A152" s="9">
        <v>150</v>
      </c>
      <c r="B152" s="9" t="s">
        <v>1157</v>
      </c>
      <c r="C152" s="31">
        <v>3.2834965569</v>
      </c>
      <c r="E152" s="9" t="s">
        <v>1158</v>
      </c>
      <c r="F152" s="34">
        <v>8.31</v>
      </c>
      <c r="I152" s="9" t="s">
        <v>169</v>
      </c>
      <c r="J152" s="9">
        <v>0.029319265293</v>
      </c>
      <c r="K152" s="9">
        <v>151</v>
      </c>
      <c r="L152" s="28">
        <f t="shared" si="2"/>
        <v>1</v>
      </c>
    </row>
    <row r="153" spans="1:12">
      <c r="A153" s="9">
        <v>151</v>
      </c>
      <c r="B153" s="9" t="s">
        <v>1159</v>
      </c>
      <c r="C153" s="31">
        <v>12.99391588435</v>
      </c>
      <c r="E153" s="9" t="s">
        <v>1160</v>
      </c>
      <c r="F153" s="34">
        <v>8.29</v>
      </c>
      <c r="I153" s="9" t="s">
        <v>202</v>
      </c>
      <c r="J153" s="9">
        <v>0.0288470463045</v>
      </c>
      <c r="K153" s="9">
        <v>152</v>
      </c>
      <c r="L153" s="28">
        <f t="shared" si="2"/>
        <v>1</v>
      </c>
    </row>
    <row r="154" spans="1:12">
      <c r="A154" s="9">
        <v>152</v>
      </c>
      <c r="B154" s="9" t="s">
        <v>1161</v>
      </c>
      <c r="C154" s="31">
        <v>0.009078229022</v>
      </c>
      <c r="E154" s="9" t="s">
        <v>1162</v>
      </c>
      <c r="F154" s="34">
        <v>8.29</v>
      </c>
      <c r="I154" s="9" t="s">
        <v>113</v>
      </c>
      <c r="J154" s="9">
        <v>0.028838104652</v>
      </c>
      <c r="K154" s="9">
        <v>153</v>
      </c>
      <c r="L154" s="28">
        <f t="shared" si="2"/>
        <v>1</v>
      </c>
    </row>
    <row r="155" spans="1:12">
      <c r="A155" s="9">
        <v>153</v>
      </c>
      <c r="B155" s="9" t="s">
        <v>1163</v>
      </c>
      <c r="C155" s="31">
        <v>6.238553845975</v>
      </c>
      <c r="E155" s="9" t="s">
        <v>837</v>
      </c>
      <c r="F155" s="34">
        <v>8.24</v>
      </c>
      <c r="I155" s="9" t="s">
        <v>134</v>
      </c>
      <c r="J155" s="9">
        <v>0.02867980158</v>
      </c>
      <c r="K155" s="9">
        <v>154</v>
      </c>
      <c r="L155" s="28">
        <f t="shared" si="2"/>
        <v>1</v>
      </c>
    </row>
    <row r="156" spans="1:12">
      <c r="A156" s="9">
        <v>154</v>
      </c>
      <c r="B156" s="9" t="s">
        <v>938</v>
      </c>
      <c r="C156" s="31">
        <v>19.6786245527657</v>
      </c>
      <c r="E156" s="9" t="s">
        <v>877</v>
      </c>
      <c r="F156" s="34">
        <v>8.21</v>
      </c>
      <c r="I156" s="9" t="s">
        <v>263</v>
      </c>
      <c r="J156" s="9">
        <v>0.02855314856905</v>
      </c>
      <c r="K156" s="9">
        <v>155</v>
      </c>
      <c r="L156" s="28">
        <f t="shared" si="2"/>
        <v>1</v>
      </c>
    </row>
    <row r="157" spans="1:12">
      <c r="A157" s="9">
        <v>155</v>
      </c>
      <c r="B157" s="9" t="s">
        <v>514</v>
      </c>
      <c r="C157" s="31">
        <v>24.75717254115</v>
      </c>
      <c r="E157" s="9" t="s">
        <v>1164</v>
      </c>
      <c r="F157" s="34">
        <v>8.07</v>
      </c>
      <c r="I157" s="9" t="s">
        <v>190</v>
      </c>
      <c r="J157" s="9">
        <v>0.0285139384529999</v>
      </c>
      <c r="K157" s="9">
        <v>156</v>
      </c>
      <c r="L157" s="28">
        <f t="shared" si="2"/>
        <v>1</v>
      </c>
    </row>
    <row r="158" spans="1:12">
      <c r="A158" s="9">
        <v>156</v>
      </c>
      <c r="B158" s="9" t="s">
        <v>1165</v>
      </c>
      <c r="C158" s="31">
        <v>0.10741817905</v>
      </c>
      <c r="E158" s="9" t="s">
        <v>1166</v>
      </c>
      <c r="F158" s="34">
        <v>7.74</v>
      </c>
      <c r="I158" s="9" t="s">
        <v>82</v>
      </c>
      <c r="J158" s="9">
        <v>0.028298687288</v>
      </c>
      <c r="K158" s="9">
        <v>157</v>
      </c>
      <c r="L158" s="28">
        <f t="shared" si="2"/>
        <v>1</v>
      </c>
    </row>
    <row r="159" spans="1:12">
      <c r="A159" s="9">
        <v>157</v>
      </c>
      <c r="B159" s="9" t="s">
        <v>1167</v>
      </c>
      <c r="C159" s="31">
        <v>0.6657464268</v>
      </c>
      <c r="E159" s="9" t="s">
        <v>126</v>
      </c>
      <c r="F159" s="34">
        <v>7.72</v>
      </c>
      <c r="I159" s="9" t="s">
        <v>81</v>
      </c>
      <c r="J159" s="9">
        <v>0.0281773035495</v>
      </c>
      <c r="K159" s="9">
        <v>158</v>
      </c>
      <c r="L159" s="28">
        <f t="shared" si="2"/>
        <v>1</v>
      </c>
    </row>
    <row r="160" spans="1:12">
      <c r="A160" s="9">
        <v>158</v>
      </c>
      <c r="B160" s="9" t="s">
        <v>1168</v>
      </c>
      <c r="C160" s="31">
        <v>16.3036505765499</v>
      </c>
      <c r="E160" s="9" t="s">
        <v>804</v>
      </c>
      <c r="F160" s="34">
        <v>7.56</v>
      </c>
      <c r="I160" s="9" t="s">
        <v>166</v>
      </c>
      <c r="J160" s="9">
        <v>0.0278237862855</v>
      </c>
      <c r="K160" s="9">
        <v>159</v>
      </c>
      <c r="L160" s="28">
        <f t="shared" si="2"/>
        <v>1</v>
      </c>
    </row>
    <row r="161" spans="1:12">
      <c r="A161" s="9">
        <v>159</v>
      </c>
      <c r="B161" s="9" t="s">
        <v>1169</v>
      </c>
      <c r="C161" s="31">
        <v>0.25961042402</v>
      </c>
      <c r="E161" s="9" t="s">
        <v>1170</v>
      </c>
      <c r="F161" s="34">
        <v>7.52</v>
      </c>
      <c r="I161" s="9" t="s">
        <v>131</v>
      </c>
      <c r="J161" s="9">
        <v>0.027683541522</v>
      </c>
      <c r="K161" s="9">
        <v>160</v>
      </c>
      <c r="L161" s="28">
        <f t="shared" si="2"/>
        <v>1</v>
      </c>
    </row>
    <row r="162" spans="1:12">
      <c r="A162" s="9">
        <v>160</v>
      </c>
      <c r="B162" s="9" t="s">
        <v>1171</v>
      </c>
      <c r="C162" s="31">
        <v>0.123446257012125</v>
      </c>
      <c r="E162" s="9" t="s">
        <v>244</v>
      </c>
      <c r="F162" s="34">
        <v>7.47</v>
      </c>
      <c r="I162" s="9" t="s">
        <v>149</v>
      </c>
      <c r="J162" s="9">
        <v>0.02766038354</v>
      </c>
      <c r="K162" s="9">
        <v>161</v>
      </c>
      <c r="L162" s="28">
        <f t="shared" si="2"/>
        <v>1</v>
      </c>
    </row>
    <row r="163" spans="1:12">
      <c r="A163" s="9">
        <v>161</v>
      </c>
      <c r="B163" s="9" t="s">
        <v>1172</v>
      </c>
      <c r="C163" s="31">
        <v>13.4426158524</v>
      </c>
      <c r="E163" s="9" t="s">
        <v>1173</v>
      </c>
      <c r="F163" s="34">
        <v>7.46</v>
      </c>
      <c r="I163" s="9" t="s">
        <v>119</v>
      </c>
      <c r="J163" s="9">
        <v>0.0274780144086799</v>
      </c>
      <c r="K163" s="9">
        <v>162</v>
      </c>
      <c r="L163" s="28">
        <f t="shared" si="2"/>
        <v>1</v>
      </c>
    </row>
    <row r="164" spans="1:12">
      <c r="A164" s="9">
        <v>162</v>
      </c>
      <c r="B164" s="9" t="s">
        <v>1174</v>
      </c>
      <c r="C164" s="31">
        <v>3.647839890625</v>
      </c>
      <c r="E164" s="9" t="s">
        <v>1175</v>
      </c>
      <c r="F164" s="34">
        <v>7.45</v>
      </c>
      <c r="I164" s="9" t="s">
        <v>266</v>
      </c>
      <c r="J164" s="9">
        <v>0.0273157250295</v>
      </c>
      <c r="K164" s="9">
        <v>163</v>
      </c>
      <c r="L164" s="28">
        <f t="shared" si="2"/>
        <v>1</v>
      </c>
    </row>
    <row r="165" spans="1:12">
      <c r="A165" s="9">
        <v>163</v>
      </c>
      <c r="B165" s="9" t="s">
        <v>1176</v>
      </c>
      <c r="C165" s="31">
        <v>8.38242190239999</v>
      </c>
      <c r="E165" s="9" t="s">
        <v>1177</v>
      </c>
      <c r="F165" s="34">
        <v>7.44</v>
      </c>
      <c r="I165" s="9" t="s">
        <v>255</v>
      </c>
      <c r="J165" s="9">
        <v>0.026758865391</v>
      </c>
      <c r="K165" s="9">
        <v>164</v>
      </c>
      <c r="L165" s="28">
        <f t="shared" si="2"/>
        <v>1</v>
      </c>
    </row>
    <row r="166" spans="1:12">
      <c r="A166" s="9">
        <v>164</v>
      </c>
      <c r="B166" s="9" t="s">
        <v>1178</v>
      </c>
      <c r="C166" s="31">
        <v>1.9560006818665</v>
      </c>
      <c r="E166" s="9" t="s">
        <v>1179</v>
      </c>
      <c r="F166" s="34">
        <v>7.31</v>
      </c>
      <c r="I166" s="9" t="s">
        <v>106</v>
      </c>
      <c r="J166" s="9">
        <v>0.0266306472425</v>
      </c>
      <c r="K166" s="9">
        <v>165</v>
      </c>
      <c r="L166" s="28">
        <f t="shared" si="2"/>
        <v>1</v>
      </c>
    </row>
    <row r="167" spans="1:12">
      <c r="A167" s="9">
        <v>165</v>
      </c>
      <c r="B167" s="9" t="s">
        <v>1180</v>
      </c>
      <c r="C167" s="31">
        <v>0.64079056</v>
      </c>
      <c r="E167" s="9" t="s">
        <v>927</v>
      </c>
      <c r="F167" s="34">
        <v>7.28</v>
      </c>
      <c r="I167" s="9" t="s">
        <v>195</v>
      </c>
      <c r="J167" s="9">
        <v>0.026441153265</v>
      </c>
      <c r="K167" s="9">
        <v>166</v>
      </c>
      <c r="L167" s="28">
        <f t="shared" si="2"/>
        <v>1</v>
      </c>
    </row>
    <row r="168" spans="1:12">
      <c r="A168" s="9">
        <v>166</v>
      </c>
      <c r="B168" s="9" t="s">
        <v>1181</v>
      </c>
      <c r="C168" s="31">
        <v>0.010797295794</v>
      </c>
      <c r="E168" s="9" t="s">
        <v>1182</v>
      </c>
      <c r="F168" s="34">
        <v>7.11</v>
      </c>
      <c r="I168" s="9" t="s">
        <v>146</v>
      </c>
      <c r="J168" s="9">
        <v>0.026162481555</v>
      </c>
      <c r="K168" s="9">
        <v>167</v>
      </c>
      <c r="L168" s="28">
        <f t="shared" si="2"/>
        <v>1</v>
      </c>
    </row>
    <row r="169" spans="1:12">
      <c r="A169" s="9">
        <v>167</v>
      </c>
      <c r="B169" s="9" t="s">
        <v>1183</v>
      </c>
      <c r="C169" s="31">
        <v>0.00672582420975</v>
      </c>
      <c r="E169" s="9" t="s">
        <v>1184</v>
      </c>
      <c r="F169" s="34">
        <v>6.94</v>
      </c>
      <c r="I169" s="9" t="s">
        <v>100</v>
      </c>
      <c r="J169" s="9">
        <v>0.026147798125</v>
      </c>
      <c r="K169" s="9">
        <v>168</v>
      </c>
      <c r="L169" s="28">
        <f t="shared" si="2"/>
        <v>1</v>
      </c>
    </row>
    <row r="170" spans="1:12">
      <c r="A170" s="9">
        <v>168</v>
      </c>
      <c r="B170" s="9" t="s">
        <v>1185</v>
      </c>
      <c r="C170" s="31">
        <v>4.24320643905</v>
      </c>
      <c r="E170" s="9" t="s">
        <v>1186</v>
      </c>
      <c r="F170" s="34">
        <v>6.82</v>
      </c>
      <c r="I170" s="9" t="s">
        <v>197</v>
      </c>
      <c r="J170" s="9">
        <v>0.025885576068</v>
      </c>
      <c r="K170" s="9">
        <v>169</v>
      </c>
      <c r="L170" s="28">
        <f t="shared" si="2"/>
        <v>1</v>
      </c>
    </row>
    <row r="171" spans="1:12">
      <c r="A171" s="9">
        <v>169</v>
      </c>
      <c r="B171" s="9" t="s">
        <v>1187</v>
      </c>
      <c r="C171" s="31">
        <v>11.687648682</v>
      </c>
      <c r="E171" s="9" t="s">
        <v>1188</v>
      </c>
      <c r="F171" s="34">
        <v>6.82</v>
      </c>
      <c r="I171" s="9" t="s">
        <v>162</v>
      </c>
      <c r="J171" s="9">
        <v>0.025764574536</v>
      </c>
      <c r="K171" s="9">
        <v>170</v>
      </c>
      <c r="L171" s="28">
        <f t="shared" si="2"/>
        <v>1</v>
      </c>
    </row>
    <row r="172" spans="1:12">
      <c r="A172" s="9">
        <v>170</v>
      </c>
      <c r="B172" s="9" t="s">
        <v>1189</v>
      </c>
      <c r="C172" s="31">
        <v>0.548379947824999</v>
      </c>
      <c r="E172" s="9" t="s">
        <v>1190</v>
      </c>
      <c r="F172" s="34">
        <v>6.81</v>
      </c>
      <c r="I172" s="9" t="s">
        <v>261</v>
      </c>
      <c r="J172" s="9">
        <v>0.02575507662</v>
      </c>
      <c r="K172" s="9">
        <v>171</v>
      </c>
      <c r="L172" s="28">
        <f t="shared" si="2"/>
        <v>1</v>
      </c>
    </row>
    <row r="173" spans="1:12">
      <c r="A173" s="9">
        <v>171</v>
      </c>
      <c r="B173" s="9" t="s">
        <v>1191</v>
      </c>
      <c r="C173" s="31">
        <v>0.009143052966</v>
      </c>
      <c r="E173" s="9" t="s">
        <v>1192</v>
      </c>
      <c r="F173" s="34">
        <v>6.79</v>
      </c>
      <c r="I173" s="9" t="s">
        <v>306</v>
      </c>
      <c r="J173" s="9">
        <v>0.02559285246</v>
      </c>
      <c r="K173" s="9">
        <v>172</v>
      </c>
      <c r="L173" s="28">
        <f t="shared" si="2"/>
        <v>1</v>
      </c>
    </row>
    <row r="174" spans="1:12">
      <c r="A174" s="9">
        <v>172</v>
      </c>
      <c r="B174" s="9" t="s">
        <v>1193</v>
      </c>
      <c r="C174" s="31">
        <v>2.1593362824</v>
      </c>
      <c r="E174" s="9" t="s">
        <v>1194</v>
      </c>
      <c r="F174" s="34">
        <v>6.76</v>
      </c>
      <c r="I174" s="9" t="s">
        <v>188</v>
      </c>
      <c r="J174" s="9">
        <v>0.025492470525</v>
      </c>
      <c r="K174" s="9">
        <v>173</v>
      </c>
      <c r="L174" s="28">
        <f t="shared" si="2"/>
        <v>1</v>
      </c>
    </row>
    <row r="175" spans="1:12">
      <c r="A175" s="9">
        <v>173</v>
      </c>
      <c r="B175" s="9" t="s">
        <v>1195</v>
      </c>
      <c r="C175" s="31">
        <v>0.8500081818</v>
      </c>
      <c r="E175" s="9" t="s">
        <v>120</v>
      </c>
      <c r="F175" s="34">
        <v>6.69</v>
      </c>
      <c r="I175" s="9" t="s">
        <v>286</v>
      </c>
      <c r="J175" s="9">
        <v>0.0254312093709999</v>
      </c>
      <c r="K175" s="9">
        <v>174</v>
      </c>
      <c r="L175" s="28">
        <f t="shared" si="2"/>
        <v>1</v>
      </c>
    </row>
    <row r="176" spans="1:12">
      <c r="A176" s="9">
        <v>174</v>
      </c>
      <c r="B176" s="9" t="s">
        <v>1196</v>
      </c>
      <c r="C176" s="31">
        <v>5.19597923189999</v>
      </c>
      <c r="E176" s="9" t="s">
        <v>1197</v>
      </c>
      <c r="F176" s="34">
        <v>6.69</v>
      </c>
      <c r="I176" s="9" t="s">
        <v>110</v>
      </c>
      <c r="J176" s="9">
        <v>0.0252681533976199</v>
      </c>
      <c r="K176" s="9">
        <v>175</v>
      </c>
      <c r="L176" s="28">
        <f t="shared" si="2"/>
        <v>1</v>
      </c>
    </row>
    <row r="177" spans="1:12">
      <c r="A177" s="9">
        <v>175</v>
      </c>
      <c r="B177" s="9" t="s">
        <v>872</v>
      </c>
      <c r="C177" s="31">
        <v>26.8181444038375</v>
      </c>
      <c r="E177" s="9" t="s">
        <v>1198</v>
      </c>
      <c r="F177" s="34">
        <v>6.67</v>
      </c>
      <c r="I177" s="9" t="s">
        <v>243</v>
      </c>
      <c r="J177" s="9">
        <v>0.0252628379654999</v>
      </c>
      <c r="K177" s="9">
        <v>176</v>
      </c>
      <c r="L177" s="28">
        <f t="shared" si="2"/>
        <v>1</v>
      </c>
    </row>
    <row r="178" spans="1:12">
      <c r="A178" s="9">
        <v>176</v>
      </c>
      <c r="B178" s="9" t="s">
        <v>108</v>
      </c>
      <c r="C178" s="31">
        <v>158.2262170935</v>
      </c>
      <c r="E178" s="9" t="s">
        <v>1199</v>
      </c>
      <c r="F178" s="34">
        <v>6.66</v>
      </c>
      <c r="I178" s="9" t="s">
        <v>248</v>
      </c>
      <c r="J178" s="9">
        <v>0.025231112918</v>
      </c>
      <c r="K178" s="9">
        <v>177</v>
      </c>
      <c r="L178" s="28">
        <f t="shared" si="2"/>
        <v>1</v>
      </c>
    </row>
    <row r="179" spans="1:12">
      <c r="A179" s="9">
        <v>177</v>
      </c>
      <c r="B179" s="9" t="s">
        <v>1200</v>
      </c>
      <c r="C179" s="31">
        <v>0.00029192177325</v>
      </c>
      <c r="E179" s="9" t="s">
        <v>1201</v>
      </c>
      <c r="F179" s="34">
        <v>6.64</v>
      </c>
      <c r="I179" s="9" t="s">
        <v>212</v>
      </c>
      <c r="J179" s="9">
        <v>0.02490977132</v>
      </c>
      <c r="K179" s="9">
        <v>178</v>
      </c>
      <c r="L179" s="28">
        <f t="shared" si="2"/>
        <v>1</v>
      </c>
    </row>
    <row r="180" spans="1:12">
      <c r="A180" s="9">
        <v>178</v>
      </c>
      <c r="B180" s="9" t="s">
        <v>1202</v>
      </c>
      <c r="C180" s="31">
        <v>0.00764072134475</v>
      </c>
      <c r="E180" s="9" t="s">
        <v>1203</v>
      </c>
      <c r="F180" s="34">
        <v>6.61</v>
      </c>
      <c r="I180" s="9" t="s">
        <v>290</v>
      </c>
      <c r="J180" s="9">
        <v>0.024887518</v>
      </c>
      <c r="K180" s="9">
        <v>179</v>
      </c>
      <c r="L180" s="28">
        <f t="shared" si="2"/>
        <v>1</v>
      </c>
    </row>
    <row r="181" spans="1:12">
      <c r="A181" s="9">
        <v>179</v>
      </c>
      <c r="B181" s="9" t="s">
        <v>1204</v>
      </c>
      <c r="C181" s="31">
        <v>0.00579764786999999</v>
      </c>
      <c r="E181" s="9" t="s">
        <v>1205</v>
      </c>
      <c r="F181" s="34">
        <v>6.49</v>
      </c>
      <c r="I181" s="9" t="s">
        <v>164</v>
      </c>
      <c r="J181" s="9">
        <v>0.024732298955</v>
      </c>
      <c r="K181" s="9">
        <v>180</v>
      </c>
      <c r="L181" s="28">
        <f t="shared" si="2"/>
        <v>1</v>
      </c>
    </row>
    <row r="182" spans="1:12">
      <c r="A182" s="9">
        <v>180</v>
      </c>
      <c r="B182" s="9" t="s">
        <v>1206</v>
      </c>
      <c r="C182" s="31">
        <v>18.2887882634399</v>
      </c>
      <c r="E182" s="9" t="s">
        <v>1207</v>
      </c>
      <c r="F182" s="34">
        <v>6.46</v>
      </c>
      <c r="I182" s="9" t="s">
        <v>168</v>
      </c>
      <c r="J182" s="9">
        <v>0.0247238227999999</v>
      </c>
      <c r="K182" s="9">
        <v>181</v>
      </c>
      <c r="L182" s="28">
        <f t="shared" si="2"/>
        <v>1</v>
      </c>
    </row>
    <row r="183" spans="1:12">
      <c r="A183" s="9">
        <v>181</v>
      </c>
      <c r="B183" s="9" t="s">
        <v>1208</v>
      </c>
      <c r="C183" s="31">
        <v>0.0650617197625</v>
      </c>
      <c r="E183" s="9" t="s">
        <v>1209</v>
      </c>
      <c r="F183" s="34">
        <v>6.45</v>
      </c>
      <c r="I183" s="9" t="s">
        <v>108</v>
      </c>
      <c r="J183" s="9">
        <v>0.024634345148</v>
      </c>
      <c r="K183" s="9">
        <v>182</v>
      </c>
      <c r="L183" s="28">
        <f t="shared" si="2"/>
        <v>1</v>
      </c>
    </row>
    <row r="184" spans="1:12">
      <c r="A184" s="9">
        <v>182</v>
      </c>
      <c r="B184" s="9" t="s">
        <v>1210</v>
      </c>
      <c r="C184" s="31">
        <v>0.346300809514</v>
      </c>
      <c r="E184" s="9" t="s">
        <v>1211</v>
      </c>
      <c r="F184" s="34">
        <v>6.44</v>
      </c>
      <c r="I184" s="9" t="s">
        <v>174</v>
      </c>
      <c r="J184" s="9">
        <v>0.0244445518125</v>
      </c>
      <c r="K184" s="9">
        <v>183</v>
      </c>
      <c r="L184" s="28">
        <f t="shared" si="2"/>
        <v>1</v>
      </c>
    </row>
    <row r="185" spans="1:12">
      <c r="A185" s="9">
        <v>183</v>
      </c>
      <c r="B185" s="9" t="s">
        <v>1212</v>
      </c>
      <c r="C185" s="31">
        <v>14.44271808515</v>
      </c>
      <c r="E185" s="9" t="s">
        <v>1213</v>
      </c>
      <c r="F185" s="34">
        <v>6.39</v>
      </c>
      <c r="I185" s="9" t="s">
        <v>170</v>
      </c>
      <c r="J185" s="9">
        <v>0.024146615441</v>
      </c>
      <c r="K185" s="9">
        <v>184</v>
      </c>
      <c r="L185" s="28">
        <f t="shared" si="2"/>
        <v>1</v>
      </c>
    </row>
    <row r="186" spans="1:12">
      <c r="A186" s="9">
        <v>184</v>
      </c>
      <c r="B186" s="9" t="s">
        <v>1214</v>
      </c>
      <c r="C186" s="31">
        <v>0.00368526442249999</v>
      </c>
      <c r="E186" s="9" t="s">
        <v>510</v>
      </c>
      <c r="F186" s="34">
        <v>6.38</v>
      </c>
      <c r="I186" s="9" t="s">
        <v>270</v>
      </c>
      <c r="J186" s="9">
        <v>0.0241203003885</v>
      </c>
      <c r="K186" s="9">
        <v>185</v>
      </c>
      <c r="L186" s="28">
        <f t="shared" si="2"/>
        <v>1</v>
      </c>
    </row>
    <row r="187" spans="1:12">
      <c r="A187" s="9">
        <v>185</v>
      </c>
      <c r="B187" s="9" t="s">
        <v>1215</v>
      </c>
      <c r="C187" s="31">
        <v>8.90020127499999e-5</v>
      </c>
      <c r="E187" s="9" t="s">
        <v>1216</v>
      </c>
      <c r="F187" s="34">
        <v>6.37</v>
      </c>
      <c r="I187" s="9" t="s">
        <v>267</v>
      </c>
      <c r="J187" s="9">
        <v>0.02398090539</v>
      </c>
      <c r="K187" s="9">
        <v>186</v>
      </c>
      <c r="L187" s="28">
        <f t="shared" si="2"/>
        <v>1</v>
      </c>
    </row>
    <row r="188" spans="1:12">
      <c r="A188" s="9">
        <v>186</v>
      </c>
      <c r="B188" s="9" t="s">
        <v>1217</v>
      </c>
      <c r="C188" s="31">
        <v>12.1759542131999</v>
      </c>
      <c r="E188" s="9" t="s">
        <v>841</v>
      </c>
      <c r="F188" s="34">
        <v>6.35</v>
      </c>
      <c r="I188" s="9" t="s">
        <v>161</v>
      </c>
      <c r="J188" s="9">
        <v>0.02393155484</v>
      </c>
      <c r="K188" s="9">
        <v>187</v>
      </c>
      <c r="L188" s="28">
        <f t="shared" si="2"/>
        <v>1</v>
      </c>
    </row>
    <row r="189" spans="1:12">
      <c r="A189" s="9">
        <v>187</v>
      </c>
      <c r="B189" s="9" t="s">
        <v>1218</v>
      </c>
      <c r="C189" s="31">
        <v>0.659434034168</v>
      </c>
      <c r="E189" s="9" t="s">
        <v>1219</v>
      </c>
      <c r="F189" s="34">
        <v>6.33</v>
      </c>
      <c r="I189" s="9" t="s">
        <v>122</v>
      </c>
      <c r="J189" s="9">
        <v>0.0237093937434</v>
      </c>
      <c r="K189" s="9">
        <v>188</v>
      </c>
      <c r="L189" s="28">
        <f t="shared" si="2"/>
        <v>1</v>
      </c>
    </row>
    <row r="190" spans="1:12">
      <c r="A190" s="9">
        <v>188</v>
      </c>
      <c r="B190" s="9" t="s">
        <v>1220</v>
      </c>
      <c r="C190" s="31">
        <v>0.9727606104</v>
      </c>
      <c r="E190" s="9" t="s">
        <v>1221</v>
      </c>
      <c r="F190" s="34">
        <v>6.29</v>
      </c>
      <c r="I190" s="9" t="s">
        <v>205</v>
      </c>
      <c r="J190" s="9">
        <v>0.023586287994</v>
      </c>
      <c r="K190" s="9">
        <v>189</v>
      </c>
      <c r="L190" s="28">
        <f t="shared" si="2"/>
        <v>1</v>
      </c>
    </row>
    <row r="191" spans="1:12">
      <c r="A191" s="9">
        <v>189</v>
      </c>
      <c r="B191" s="9" t="s">
        <v>143</v>
      </c>
      <c r="C191" s="31">
        <v>129.3405206623</v>
      </c>
      <c r="E191" s="9" t="s">
        <v>847</v>
      </c>
      <c r="F191" s="34">
        <v>6.27</v>
      </c>
      <c r="I191" s="9" t="s">
        <v>95</v>
      </c>
      <c r="J191" s="9">
        <v>0.023439619188</v>
      </c>
      <c r="K191" s="9">
        <v>190</v>
      </c>
      <c r="L191" s="28">
        <f t="shared" si="2"/>
        <v>1</v>
      </c>
    </row>
    <row r="192" spans="1:12">
      <c r="A192" s="9">
        <v>190</v>
      </c>
      <c r="B192" s="9" t="s">
        <v>1222</v>
      </c>
      <c r="C192" s="31">
        <v>0.00596840850325</v>
      </c>
      <c r="E192" s="9" t="s">
        <v>1223</v>
      </c>
      <c r="F192" s="34">
        <v>6.23</v>
      </c>
      <c r="I192" s="9" t="s">
        <v>303</v>
      </c>
      <c r="J192" s="9">
        <v>0.023318761232</v>
      </c>
      <c r="K192" s="9">
        <v>191</v>
      </c>
      <c r="L192" s="28">
        <f t="shared" si="2"/>
        <v>1</v>
      </c>
    </row>
    <row r="193" spans="1:12">
      <c r="A193" s="9">
        <v>191</v>
      </c>
      <c r="B193" s="9" t="s">
        <v>1224</v>
      </c>
      <c r="C193" s="31">
        <v>6.78419694083749</v>
      </c>
      <c r="E193" s="9" t="s">
        <v>906</v>
      </c>
      <c r="F193" s="34">
        <v>6.23</v>
      </c>
      <c r="I193" s="9" t="s">
        <v>142</v>
      </c>
      <c r="J193" s="9">
        <v>0.0231890185125</v>
      </c>
      <c r="K193" s="9">
        <v>192</v>
      </c>
      <c r="L193" s="28">
        <f t="shared" si="2"/>
        <v>1</v>
      </c>
    </row>
    <row r="194" spans="1:12">
      <c r="A194" s="9">
        <v>192</v>
      </c>
      <c r="B194" s="9" t="s">
        <v>1225</v>
      </c>
      <c r="C194" s="31">
        <v>2.28224084796225</v>
      </c>
      <c r="E194" s="9" t="s">
        <v>243</v>
      </c>
      <c r="F194" s="34">
        <v>6.18</v>
      </c>
      <c r="I194" s="9" t="s">
        <v>271</v>
      </c>
      <c r="J194" s="9">
        <v>0.023174072691</v>
      </c>
      <c r="K194" s="9">
        <v>193</v>
      </c>
      <c r="L194" s="28">
        <f t="shared" si="2"/>
        <v>1</v>
      </c>
    </row>
    <row r="195" spans="1:12">
      <c r="A195" s="9">
        <v>193</v>
      </c>
      <c r="B195" s="9" t="s">
        <v>1226</v>
      </c>
      <c r="C195" s="31">
        <v>0.00034025445</v>
      </c>
      <c r="E195" s="9" t="s">
        <v>357</v>
      </c>
      <c r="F195" s="34">
        <v>6.14</v>
      </c>
      <c r="I195" s="9" t="s">
        <v>215</v>
      </c>
      <c r="J195" s="9">
        <v>0.02296985388</v>
      </c>
      <c r="K195" s="9">
        <v>194</v>
      </c>
      <c r="L195" s="28">
        <f t="shared" ref="L195:L258" si="3">IF(K195&lt;=300,1,0)</f>
        <v>1</v>
      </c>
    </row>
    <row r="196" spans="1:12">
      <c r="A196" s="9">
        <v>194</v>
      </c>
      <c r="B196" s="9" t="s">
        <v>520</v>
      </c>
      <c r="C196" s="31">
        <v>23.3548502230749</v>
      </c>
      <c r="E196" s="9" t="s">
        <v>1227</v>
      </c>
      <c r="F196" s="34">
        <v>6.08</v>
      </c>
      <c r="I196" s="9" t="s">
        <v>138</v>
      </c>
      <c r="J196" s="9">
        <v>0.022936123582</v>
      </c>
      <c r="K196" s="9">
        <v>195</v>
      </c>
      <c r="L196" s="28">
        <f t="shared" si="3"/>
        <v>1</v>
      </c>
    </row>
    <row r="197" spans="1:12">
      <c r="A197" s="9">
        <v>195</v>
      </c>
      <c r="B197" s="9" t="s">
        <v>1228</v>
      </c>
      <c r="C197" s="31">
        <v>1.01452420137025</v>
      </c>
      <c r="E197" s="9" t="s">
        <v>886</v>
      </c>
      <c r="F197" s="34">
        <v>6.06</v>
      </c>
      <c r="I197" s="9" t="s">
        <v>262</v>
      </c>
      <c r="J197" s="9">
        <v>0.0227707419</v>
      </c>
      <c r="K197" s="9">
        <v>196</v>
      </c>
      <c r="L197" s="28">
        <f t="shared" si="3"/>
        <v>1</v>
      </c>
    </row>
    <row r="198" spans="1:12">
      <c r="A198" s="9">
        <v>196</v>
      </c>
      <c r="B198" s="9" t="s">
        <v>1229</v>
      </c>
      <c r="C198" s="31">
        <v>2.40739684647899</v>
      </c>
      <c r="E198" s="9" t="s">
        <v>1230</v>
      </c>
      <c r="F198" s="34">
        <v>6.03</v>
      </c>
      <c r="I198" s="9" t="s">
        <v>268</v>
      </c>
      <c r="J198" s="9">
        <v>0.022630677225</v>
      </c>
      <c r="K198" s="9">
        <v>197</v>
      </c>
      <c r="L198" s="28">
        <f t="shared" si="3"/>
        <v>1</v>
      </c>
    </row>
    <row r="199" spans="1:12">
      <c r="A199" s="9">
        <v>197</v>
      </c>
      <c r="B199" s="9" t="s">
        <v>1231</v>
      </c>
      <c r="C199" s="31">
        <v>0.0394777805625</v>
      </c>
      <c r="E199" s="9" t="s">
        <v>1232</v>
      </c>
      <c r="F199" s="34">
        <v>6.01</v>
      </c>
      <c r="I199" s="9" t="s">
        <v>272</v>
      </c>
      <c r="J199" s="9">
        <v>0.02241304839</v>
      </c>
      <c r="K199" s="9">
        <v>198</v>
      </c>
      <c r="L199" s="28">
        <f t="shared" si="3"/>
        <v>1</v>
      </c>
    </row>
    <row r="200" spans="1:12">
      <c r="A200" s="9">
        <v>198</v>
      </c>
      <c r="B200" s="9" t="s">
        <v>1233</v>
      </c>
      <c r="C200" s="9"/>
      <c r="E200" s="9" t="s">
        <v>1234</v>
      </c>
      <c r="F200" s="34">
        <v>6</v>
      </c>
      <c r="I200" s="9" t="s">
        <v>163</v>
      </c>
      <c r="J200" s="9">
        <v>0.02235463916</v>
      </c>
      <c r="K200" s="9">
        <v>199</v>
      </c>
      <c r="L200" s="28">
        <f t="shared" si="3"/>
        <v>1</v>
      </c>
    </row>
    <row r="201" spans="1:12">
      <c r="A201" s="9">
        <v>199</v>
      </c>
      <c r="B201" s="9" t="s">
        <v>147</v>
      </c>
      <c r="C201" s="9">
        <v>125.870830575075</v>
      </c>
      <c r="E201" s="9" t="s">
        <v>88</v>
      </c>
      <c r="F201" s="34">
        <v>5.99</v>
      </c>
      <c r="I201" s="9" t="s">
        <v>233</v>
      </c>
      <c r="J201" s="9">
        <v>0.0221883783625</v>
      </c>
      <c r="K201" s="9">
        <v>200</v>
      </c>
      <c r="L201" s="28">
        <f t="shared" si="3"/>
        <v>1</v>
      </c>
    </row>
    <row r="202" spans="1:12">
      <c r="A202" s="9">
        <v>200</v>
      </c>
      <c r="B202" s="9" t="s">
        <v>1235</v>
      </c>
      <c r="C202" s="9">
        <v>13.562036861875</v>
      </c>
      <c r="E202" s="9" t="s">
        <v>1236</v>
      </c>
      <c r="F202" s="34">
        <v>5.98</v>
      </c>
      <c r="I202" s="9" t="s">
        <v>232</v>
      </c>
      <c r="J202" s="9">
        <v>0.0221203788389999</v>
      </c>
      <c r="K202" s="9">
        <v>201</v>
      </c>
      <c r="L202" s="28">
        <f t="shared" si="3"/>
        <v>1</v>
      </c>
    </row>
    <row r="203" spans="1:12">
      <c r="A203" s="9">
        <v>201</v>
      </c>
      <c r="B203" s="9" t="s">
        <v>1237</v>
      </c>
      <c r="C203" s="9">
        <v>0.41422463225</v>
      </c>
      <c r="E203" s="9" t="s">
        <v>1238</v>
      </c>
      <c r="F203" s="34">
        <v>5.97</v>
      </c>
      <c r="I203" s="9" t="s">
        <v>102</v>
      </c>
      <c r="J203" s="9">
        <v>0.021935241472</v>
      </c>
      <c r="K203" s="9">
        <v>202</v>
      </c>
      <c r="L203" s="28">
        <f t="shared" si="3"/>
        <v>1</v>
      </c>
    </row>
    <row r="204" spans="1:12">
      <c r="A204" s="9">
        <v>202</v>
      </c>
      <c r="B204" s="9" t="s">
        <v>1239</v>
      </c>
      <c r="C204" s="9">
        <v>0.01014839718</v>
      </c>
      <c r="E204" s="9" t="s">
        <v>1240</v>
      </c>
      <c r="F204" s="34">
        <v>5.95</v>
      </c>
      <c r="I204" s="9" t="s">
        <v>296</v>
      </c>
      <c r="J204" s="9">
        <v>0.02137042363</v>
      </c>
      <c r="K204" s="9">
        <v>203</v>
      </c>
      <c r="L204" s="28">
        <f t="shared" si="3"/>
        <v>1</v>
      </c>
    </row>
    <row r="205" spans="1:12">
      <c r="A205" s="9">
        <v>203</v>
      </c>
      <c r="B205" s="9" t="s">
        <v>1241</v>
      </c>
      <c r="C205" s="9">
        <v>0.03488901794125</v>
      </c>
      <c r="E205" s="9" t="s">
        <v>1242</v>
      </c>
      <c r="F205" s="34">
        <v>5.93</v>
      </c>
      <c r="I205" s="9" t="s">
        <v>298</v>
      </c>
      <c r="J205" s="9">
        <v>0.02135682076</v>
      </c>
      <c r="K205" s="9">
        <v>204</v>
      </c>
      <c r="L205" s="28">
        <f t="shared" si="3"/>
        <v>1</v>
      </c>
    </row>
    <row r="206" spans="1:12">
      <c r="A206" s="9">
        <v>204</v>
      </c>
      <c r="B206" s="9" t="s">
        <v>333</v>
      </c>
      <c r="C206" s="9">
        <v>78.505329632</v>
      </c>
      <c r="E206" s="9" t="s">
        <v>1243</v>
      </c>
      <c r="F206" s="34">
        <v>5.84</v>
      </c>
      <c r="I206" s="9" t="s">
        <v>175</v>
      </c>
      <c r="J206" s="9">
        <v>0.021297760704</v>
      </c>
      <c r="K206" s="9">
        <v>205</v>
      </c>
      <c r="L206" s="28">
        <f t="shared" si="3"/>
        <v>1</v>
      </c>
    </row>
    <row r="207" spans="1:12">
      <c r="A207" s="9">
        <v>205</v>
      </c>
      <c r="B207" s="9" t="s">
        <v>31</v>
      </c>
      <c r="C207" s="9">
        <v>422.3436201365</v>
      </c>
      <c r="E207" s="9" t="s">
        <v>540</v>
      </c>
      <c r="F207" s="34">
        <v>5.82</v>
      </c>
      <c r="I207" s="9" t="s">
        <v>198</v>
      </c>
      <c r="J207" s="9">
        <v>0.0212216675199999</v>
      </c>
      <c r="K207" s="9">
        <v>206</v>
      </c>
      <c r="L207" s="28">
        <f t="shared" si="3"/>
        <v>1</v>
      </c>
    </row>
    <row r="208" spans="1:12">
      <c r="A208" s="9">
        <v>206</v>
      </c>
      <c r="B208" s="9" t="s">
        <v>1244</v>
      </c>
      <c r="C208" s="9">
        <v>1.580339027575</v>
      </c>
      <c r="E208" s="9" t="s">
        <v>1245</v>
      </c>
      <c r="F208" s="34">
        <v>5.7</v>
      </c>
      <c r="I208" s="9" t="s">
        <v>311</v>
      </c>
      <c r="J208" s="9">
        <v>0.02083365447</v>
      </c>
      <c r="K208" s="9">
        <v>207</v>
      </c>
      <c r="L208" s="28">
        <f t="shared" si="3"/>
        <v>1</v>
      </c>
    </row>
    <row r="209" spans="1:12">
      <c r="A209" s="9">
        <v>207</v>
      </c>
      <c r="B209" s="9" t="s">
        <v>20</v>
      </c>
      <c r="C209" s="9">
        <v>1185.27982773476</v>
      </c>
      <c r="E209" s="9" t="s">
        <v>1246</v>
      </c>
      <c r="F209" s="34">
        <v>5.62</v>
      </c>
      <c r="I209" s="9" t="s">
        <v>151</v>
      </c>
      <c r="J209" s="9">
        <v>0.02075281936</v>
      </c>
      <c r="K209" s="9">
        <v>208</v>
      </c>
      <c r="L209" s="28">
        <f t="shared" si="3"/>
        <v>1</v>
      </c>
    </row>
    <row r="210" spans="1:12">
      <c r="A210" s="9">
        <v>208</v>
      </c>
      <c r="B210" s="9" t="s">
        <v>1247</v>
      </c>
      <c r="C210" s="9">
        <v>0.0113543590317499</v>
      </c>
      <c r="E210" s="9" t="s">
        <v>1248</v>
      </c>
      <c r="F210" s="34">
        <v>5.61</v>
      </c>
      <c r="I210" s="9" t="s">
        <v>249</v>
      </c>
      <c r="J210" s="9">
        <v>0.0205997815492</v>
      </c>
      <c r="K210" s="9">
        <v>209</v>
      </c>
      <c r="L210" s="28">
        <f t="shared" si="3"/>
        <v>1</v>
      </c>
    </row>
    <row r="211" spans="1:12">
      <c r="A211" s="9">
        <v>209</v>
      </c>
      <c r="B211" s="9" t="s">
        <v>33</v>
      </c>
      <c r="C211" s="9">
        <v>400.26126066445</v>
      </c>
      <c r="E211" s="9" t="s">
        <v>1249</v>
      </c>
      <c r="F211" s="34">
        <v>5.6</v>
      </c>
      <c r="I211" s="9" t="s">
        <v>210</v>
      </c>
      <c r="J211" s="9">
        <v>0.0204301282079999</v>
      </c>
      <c r="K211" s="9">
        <v>210</v>
      </c>
      <c r="L211" s="28">
        <f t="shared" si="3"/>
        <v>1</v>
      </c>
    </row>
    <row r="212" spans="1:12">
      <c r="A212" s="9">
        <v>210</v>
      </c>
      <c r="B212" s="9" t="s">
        <v>840</v>
      </c>
      <c r="C212" s="9">
        <v>31.897757761875</v>
      </c>
      <c r="E212" s="9" t="s">
        <v>1250</v>
      </c>
      <c r="F212" s="34">
        <v>5.58</v>
      </c>
      <c r="I212" s="9" t="s">
        <v>226</v>
      </c>
      <c r="J212" s="9">
        <v>0.020285488839</v>
      </c>
      <c r="K212" s="9">
        <v>211</v>
      </c>
      <c r="L212" s="28">
        <f t="shared" si="3"/>
        <v>1</v>
      </c>
    </row>
    <row r="213" spans="1:12">
      <c r="A213" s="9">
        <v>211</v>
      </c>
      <c r="B213" s="9" t="s">
        <v>1251</v>
      </c>
      <c r="C213" s="9">
        <v>0.03771508217675</v>
      </c>
      <c r="E213" s="9" t="s">
        <v>821</v>
      </c>
      <c r="F213" s="34">
        <v>5.53</v>
      </c>
      <c r="I213" s="9" t="s">
        <v>178</v>
      </c>
      <c r="J213" s="9">
        <v>0.0202658966748</v>
      </c>
      <c r="K213" s="9">
        <v>212</v>
      </c>
      <c r="L213" s="28">
        <f t="shared" si="3"/>
        <v>1</v>
      </c>
    </row>
    <row r="214" spans="1:12">
      <c r="A214" s="9">
        <v>212</v>
      </c>
      <c r="B214" s="9" t="s">
        <v>1252</v>
      </c>
      <c r="C214" s="9">
        <v>1.0122972541</v>
      </c>
      <c r="E214" s="9" t="s">
        <v>146</v>
      </c>
      <c r="F214" s="34">
        <v>5.48</v>
      </c>
      <c r="I214" s="9" t="s">
        <v>228</v>
      </c>
      <c r="J214" s="9">
        <v>0.0202030735139999</v>
      </c>
      <c r="K214" s="9">
        <v>213</v>
      </c>
      <c r="L214" s="28">
        <f t="shared" si="3"/>
        <v>1</v>
      </c>
    </row>
    <row r="215" spans="1:12">
      <c r="A215" s="9">
        <v>213</v>
      </c>
      <c r="B215" s="9" t="s">
        <v>942</v>
      </c>
      <c r="C215" s="9">
        <v>4.1528163069</v>
      </c>
      <c r="E215" s="9" t="s">
        <v>922</v>
      </c>
      <c r="F215" s="34">
        <v>5.47</v>
      </c>
      <c r="I215" s="9" t="s">
        <v>251</v>
      </c>
      <c r="J215" s="9">
        <v>0.0201745148805</v>
      </c>
      <c r="K215" s="9">
        <v>214</v>
      </c>
      <c r="L215" s="28">
        <f t="shared" si="3"/>
        <v>1</v>
      </c>
    </row>
    <row r="216" spans="1:12">
      <c r="A216" s="9">
        <v>214</v>
      </c>
      <c r="B216" s="9" t="s">
        <v>371</v>
      </c>
      <c r="C216" s="9">
        <v>59.1477770960999</v>
      </c>
      <c r="E216" s="9" t="s">
        <v>1253</v>
      </c>
      <c r="F216" s="34">
        <v>5.43</v>
      </c>
      <c r="I216" s="9" t="s">
        <v>211</v>
      </c>
      <c r="J216" s="9">
        <v>0.020172811575</v>
      </c>
      <c r="K216" s="9">
        <v>215</v>
      </c>
      <c r="L216" s="28">
        <f t="shared" si="3"/>
        <v>1</v>
      </c>
    </row>
    <row r="217" spans="1:12">
      <c r="A217" s="9">
        <v>215</v>
      </c>
      <c r="B217" s="9" t="s">
        <v>533</v>
      </c>
      <c r="C217" s="9">
        <v>21.7554569527749</v>
      </c>
      <c r="E217" s="9" t="s">
        <v>224</v>
      </c>
      <c r="F217" s="34">
        <v>5.43</v>
      </c>
      <c r="I217" s="9" t="s">
        <v>234</v>
      </c>
      <c r="J217" s="9">
        <v>0.0200304915579999</v>
      </c>
      <c r="K217" s="9">
        <v>216</v>
      </c>
      <c r="L217" s="28">
        <f t="shared" si="3"/>
        <v>1</v>
      </c>
    </row>
    <row r="218" spans="1:12">
      <c r="A218" s="9">
        <v>216</v>
      </c>
      <c r="B218" s="9" t="s">
        <v>1254</v>
      </c>
      <c r="C218" s="9">
        <v>1.354071964275</v>
      </c>
      <c r="E218" s="9" t="s">
        <v>1255</v>
      </c>
      <c r="F218" s="34">
        <v>5.41</v>
      </c>
      <c r="I218" s="9" t="s">
        <v>135</v>
      </c>
      <c r="J218" s="9">
        <v>0.020015120672</v>
      </c>
      <c r="K218" s="9">
        <v>217</v>
      </c>
      <c r="L218" s="28">
        <f t="shared" si="3"/>
        <v>1</v>
      </c>
    </row>
    <row r="219" spans="1:12">
      <c r="A219" s="9">
        <v>217</v>
      </c>
      <c r="B219" s="9" t="s">
        <v>1256</v>
      </c>
      <c r="C219" s="9">
        <v>12.6265074607709</v>
      </c>
      <c r="E219" s="9" t="s">
        <v>1257</v>
      </c>
      <c r="F219" s="34">
        <v>5.4</v>
      </c>
      <c r="I219" s="9" t="s">
        <v>189</v>
      </c>
      <c r="J219" s="9">
        <v>0.020012357613</v>
      </c>
      <c r="K219" s="9">
        <v>218</v>
      </c>
      <c r="L219" s="28">
        <f t="shared" si="3"/>
        <v>1</v>
      </c>
    </row>
    <row r="220" spans="1:12">
      <c r="A220" s="9">
        <v>218</v>
      </c>
      <c r="B220" s="9" t="s">
        <v>1245</v>
      </c>
      <c r="C220" s="9">
        <v>1.614474143</v>
      </c>
      <c r="E220" s="9" t="s">
        <v>1258</v>
      </c>
      <c r="F220" s="34">
        <v>5.38</v>
      </c>
      <c r="I220" s="9" t="s">
        <v>224</v>
      </c>
      <c r="J220" s="9">
        <v>0.019817989434</v>
      </c>
      <c r="K220" s="9">
        <v>219</v>
      </c>
      <c r="L220" s="28">
        <f t="shared" si="3"/>
        <v>1</v>
      </c>
    </row>
    <row r="221" spans="1:12">
      <c r="A221" s="9">
        <v>219</v>
      </c>
      <c r="B221" s="9" t="s">
        <v>868</v>
      </c>
      <c r="C221" s="9">
        <v>27.13301665745</v>
      </c>
      <c r="E221" s="9" t="s">
        <v>1022</v>
      </c>
      <c r="F221" s="34">
        <v>5.31</v>
      </c>
      <c r="I221" s="9" t="s">
        <v>103</v>
      </c>
      <c r="J221" s="9">
        <v>0.01977803436</v>
      </c>
      <c r="K221" s="9">
        <v>220</v>
      </c>
      <c r="L221" s="28">
        <f t="shared" si="3"/>
        <v>1</v>
      </c>
    </row>
    <row r="222" spans="1:12">
      <c r="A222" s="9">
        <v>220</v>
      </c>
      <c r="B222" s="9" t="s">
        <v>1143</v>
      </c>
      <c r="C222" s="9">
        <v>5.47584742399999</v>
      </c>
      <c r="E222" s="9" t="s">
        <v>1259</v>
      </c>
      <c r="F222" s="34">
        <v>5.3</v>
      </c>
      <c r="I222" s="9" t="s">
        <v>297</v>
      </c>
      <c r="J222" s="9">
        <v>0.019756735608</v>
      </c>
      <c r="K222" s="9">
        <v>221</v>
      </c>
      <c r="L222" s="28">
        <f t="shared" si="3"/>
        <v>1</v>
      </c>
    </row>
    <row r="223" spans="1:12">
      <c r="A223" s="9">
        <v>221</v>
      </c>
      <c r="B223" s="9" t="s">
        <v>383</v>
      </c>
      <c r="C223" s="9">
        <v>53.9700159155062</v>
      </c>
      <c r="E223" s="9" t="s">
        <v>1260</v>
      </c>
      <c r="F223" s="34">
        <v>5.25</v>
      </c>
      <c r="I223" s="9" t="s">
        <v>299</v>
      </c>
      <c r="J223" s="9">
        <v>0.019336702504</v>
      </c>
      <c r="K223" s="9">
        <v>222</v>
      </c>
      <c r="L223" s="28">
        <f t="shared" si="3"/>
        <v>1</v>
      </c>
    </row>
    <row r="224" spans="1:12">
      <c r="A224" s="9">
        <v>222</v>
      </c>
      <c r="B224" s="9" t="s">
        <v>1261</v>
      </c>
      <c r="C224" s="9">
        <v>0.8695297195125</v>
      </c>
      <c r="E224" s="9" t="s">
        <v>1109</v>
      </c>
      <c r="F224" s="34">
        <v>5.22</v>
      </c>
      <c r="I224" s="9" t="s">
        <v>312</v>
      </c>
      <c r="J224" s="9">
        <v>0.019336535686</v>
      </c>
      <c r="K224" s="9">
        <v>223</v>
      </c>
      <c r="L224" s="28">
        <f t="shared" si="3"/>
        <v>1</v>
      </c>
    </row>
    <row r="225" spans="1:12">
      <c r="A225" s="9">
        <v>223</v>
      </c>
      <c r="B225" s="9" t="s">
        <v>1147</v>
      </c>
      <c r="C225" s="9">
        <v>3.78602217599999</v>
      </c>
      <c r="E225" s="9" t="s">
        <v>81</v>
      </c>
      <c r="F225" s="34">
        <v>5.06</v>
      </c>
      <c r="I225" s="9" t="s">
        <v>213</v>
      </c>
      <c r="J225" s="9">
        <v>0.019300154045</v>
      </c>
      <c r="K225" s="9">
        <v>224</v>
      </c>
      <c r="L225" s="28">
        <f t="shared" si="3"/>
        <v>1</v>
      </c>
    </row>
    <row r="226" spans="1:12">
      <c r="A226" s="9">
        <v>224</v>
      </c>
      <c r="B226" s="9" t="s">
        <v>1262</v>
      </c>
      <c r="C226" s="9">
        <v>0.277147992516</v>
      </c>
      <c r="E226" s="9" t="s">
        <v>1092</v>
      </c>
      <c r="F226" s="34">
        <v>5.03</v>
      </c>
      <c r="I226" s="9" t="s">
        <v>288</v>
      </c>
      <c r="J226" s="9">
        <v>0.018934471248</v>
      </c>
      <c r="K226" s="9">
        <v>225</v>
      </c>
      <c r="L226" s="28">
        <f t="shared" si="3"/>
        <v>1</v>
      </c>
    </row>
    <row r="227" spans="1:12">
      <c r="A227" s="9">
        <v>225</v>
      </c>
      <c r="B227" s="9" t="s">
        <v>814</v>
      </c>
      <c r="C227" s="9">
        <v>38.4587083440875</v>
      </c>
      <c r="E227" s="9" t="s">
        <v>1263</v>
      </c>
      <c r="F227" s="34">
        <v>5.03</v>
      </c>
      <c r="I227" s="9" t="s">
        <v>158</v>
      </c>
      <c r="J227" s="9">
        <v>0.01887237248</v>
      </c>
      <c r="K227" s="9">
        <v>226</v>
      </c>
      <c r="L227" s="28">
        <f t="shared" si="3"/>
        <v>1</v>
      </c>
    </row>
    <row r="228" spans="1:12">
      <c r="A228" s="9">
        <v>226</v>
      </c>
      <c r="B228" s="9" t="s">
        <v>1264</v>
      </c>
      <c r="C228" s="9">
        <v>0.72806583488625</v>
      </c>
      <c r="E228" s="9" t="s">
        <v>1265</v>
      </c>
      <c r="F228" s="34">
        <v>4.98</v>
      </c>
      <c r="I228" s="9" t="s">
        <v>157</v>
      </c>
      <c r="J228" s="9">
        <v>0.01886005996424</v>
      </c>
      <c r="K228" s="9">
        <v>227</v>
      </c>
      <c r="L228" s="28">
        <f t="shared" si="3"/>
        <v>1</v>
      </c>
    </row>
    <row r="229" spans="1:12">
      <c r="A229" s="9">
        <v>227</v>
      </c>
      <c r="B229" s="9" t="s">
        <v>1266</v>
      </c>
      <c r="C229" s="9">
        <v>0.844211559599999</v>
      </c>
      <c r="E229" s="9" t="s">
        <v>1267</v>
      </c>
      <c r="F229" s="34">
        <v>4.97</v>
      </c>
      <c r="I229" s="9" t="s">
        <v>239</v>
      </c>
      <c r="J229" s="9">
        <v>0.01857588705753</v>
      </c>
      <c r="K229" s="9">
        <v>228</v>
      </c>
      <c r="L229" s="28">
        <f t="shared" si="3"/>
        <v>1</v>
      </c>
    </row>
    <row r="230" spans="1:12">
      <c r="A230" s="9">
        <v>228</v>
      </c>
      <c r="B230" s="9" t="s">
        <v>1268</v>
      </c>
      <c r="C230" s="9">
        <v>0.025996042857</v>
      </c>
      <c r="E230" s="9" t="s">
        <v>1269</v>
      </c>
      <c r="F230" s="34">
        <v>4.95</v>
      </c>
      <c r="I230" s="9" t="s">
        <v>252</v>
      </c>
      <c r="J230" s="9">
        <v>0.01856918582906</v>
      </c>
      <c r="K230" s="9">
        <v>229</v>
      </c>
      <c r="L230" s="28">
        <f t="shared" si="3"/>
        <v>1</v>
      </c>
    </row>
    <row r="231" spans="1:12">
      <c r="A231" s="9">
        <v>229</v>
      </c>
      <c r="B231" s="9" t="s">
        <v>363</v>
      </c>
      <c r="C231" s="9">
        <v>60.64730039345</v>
      </c>
      <c r="E231" s="9" t="s">
        <v>76</v>
      </c>
      <c r="F231" s="34">
        <v>4.94</v>
      </c>
      <c r="I231" s="9" t="s">
        <v>159</v>
      </c>
      <c r="J231" s="9">
        <v>0.0185585663564999</v>
      </c>
      <c r="K231" s="9">
        <v>230</v>
      </c>
      <c r="L231" s="28">
        <f t="shared" si="3"/>
        <v>1</v>
      </c>
    </row>
    <row r="232" spans="1:12">
      <c r="A232" s="9">
        <v>230</v>
      </c>
      <c r="B232" s="9" t="s">
        <v>356</v>
      </c>
      <c r="C232" s="9">
        <v>63.4823906735249</v>
      </c>
      <c r="E232" s="9" t="s">
        <v>901</v>
      </c>
      <c r="F232" s="34">
        <v>4.92</v>
      </c>
      <c r="I232" s="9" t="s">
        <v>301</v>
      </c>
      <c r="J232" s="9">
        <v>0.0185057144</v>
      </c>
      <c r="K232" s="9">
        <v>231</v>
      </c>
      <c r="L232" s="28">
        <f t="shared" si="3"/>
        <v>1</v>
      </c>
    </row>
    <row r="233" spans="1:12">
      <c r="A233" s="9">
        <v>231</v>
      </c>
      <c r="B233" s="9" t="s">
        <v>1270</v>
      </c>
      <c r="C233" s="9">
        <v>0.00333781351695</v>
      </c>
      <c r="E233" s="9" t="s">
        <v>1271</v>
      </c>
      <c r="F233" s="34">
        <v>4.84</v>
      </c>
      <c r="I233" s="9" t="s">
        <v>307</v>
      </c>
      <c r="J233" s="9">
        <v>0.0184445485565</v>
      </c>
      <c r="K233" s="9">
        <v>232</v>
      </c>
      <c r="L233" s="28">
        <f t="shared" si="3"/>
        <v>1</v>
      </c>
    </row>
    <row r="234" spans="1:12">
      <c r="A234" s="9">
        <v>232</v>
      </c>
      <c r="B234" s="9" t="s">
        <v>1272</v>
      </c>
      <c r="C234" s="9">
        <v>0.596231704237499</v>
      </c>
      <c r="E234" s="9" t="s">
        <v>1273</v>
      </c>
      <c r="F234" s="34">
        <v>4.81</v>
      </c>
      <c r="I234" s="9" t="s">
        <v>225</v>
      </c>
      <c r="J234" s="9">
        <v>0.0184164494419999</v>
      </c>
      <c r="K234" s="9">
        <v>233</v>
      </c>
      <c r="L234" s="28">
        <f t="shared" si="3"/>
        <v>1</v>
      </c>
    </row>
    <row r="235" spans="1:12">
      <c r="A235" s="9">
        <v>233</v>
      </c>
      <c r="B235" s="9" t="s">
        <v>1274</v>
      </c>
      <c r="C235" s="9">
        <v>0.685723824637499</v>
      </c>
      <c r="E235" s="9" t="s">
        <v>1275</v>
      </c>
      <c r="F235" s="34">
        <v>4.8</v>
      </c>
      <c r="I235" s="9" t="s">
        <v>309</v>
      </c>
      <c r="J235" s="9">
        <v>0.01840791594</v>
      </c>
      <c r="K235" s="9">
        <v>234</v>
      </c>
      <c r="L235" s="28">
        <f t="shared" si="3"/>
        <v>1</v>
      </c>
    </row>
    <row r="236" spans="1:12">
      <c r="A236" s="9">
        <v>234</v>
      </c>
      <c r="B236" s="9" t="s">
        <v>1276</v>
      </c>
      <c r="C236" s="9">
        <v>11.5377356805449</v>
      </c>
      <c r="E236" s="9" t="s">
        <v>1277</v>
      </c>
      <c r="F236" s="34">
        <v>4.78</v>
      </c>
      <c r="I236" s="9" t="s">
        <v>254</v>
      </c>
      <c r="J236" s="9">
        <v>0.0182705359199999</v>
      </c>
      <c r="K236" s="9">
        <v>235</v>
      </c>
      <c r="L236" s="28">
        <f t="shared" si="3"/>
        <v>1</v>
      </c>
    </row>
    <row r="237" spans="1:12">
      <c r="A237" s="9">
        <v>235</v>
      </c>
      <c r="B237" s="9" t="s">
        <v>1278</v>
      </c>
      <c r="C237" s="9">
        <v>7.16312649122499</v>
      </c>
      <c r="E237" s="9" t="s">
        <v>366</v>
      </c>
      <c r="F237" s="34">
        <v>4.73</v>
      </c>
      <c r="I237" s="9" t="s">
        <v>259</v>
      </c>
      <c r="J237" s="9">
        <v>0.0181616382</v>
      </c>
      <c r="K237" s="9">
        <v>236</v>
      </c>
      <c r="L237" s="28">
        <f t="shared" si="3"/>
        <v>1</v>
      </c>
    </row>
    <row r="238" spans="1:12">
      <c r="A238" s="9">
        <v>236</v>
      </c>
      <c r="B238" s="9" t="s">
        <v>1279</v>
      </c>
      <c r="C238" s="9">
        <v>2.962049304825</v>
      </c>
      <c r="E238" s="9" t="s">
        <v>1280</v>
      </c>
      <c r="F238" s="34">
        <v>4.73</v>
      </c>
      <c r="I238" s="9" t="s">
        <v>219</v>
      </c>
      <c r="J238" s="9">
        <v>0.01803026596</v>
      </c>
      <c r="K238" s="9">
        <v>237</v>
      </c>
      <c r="L238" s="28">
        <f t="shared" si="3"/>
        <v>1</v>
      </c>
    </row>
    <row r="239" spans="1:12">
      <c r="A239" s="9">
        <v>237</v>
      </c>
      <c r="B239" s="9" t="s">
        <v>1281</v>
      </c>
      <c r="C239" s="9">
        <v>0.0199376728093749</v>
      </c>
      <c r="E239" s="9" t="s">
        <v>1282</v>
      </c>
      <c r="F239" s="34">
        <v>4.71</v>
      </c>
      <c r="I239" s="9" t="s">
        <v>294</v>
      </c>
      <c r="J239" s="9">
        <v>0.0178744995159999</v>
      </c>
      <c r="K239" s="9">
        <v>238</v>
      </c>
      <c r="L239" s="28">
        <f t="shared" si="3"/>
        <v>1</v>
      </c>
    </row>
    <row r="240" spans="1:12">
      <c r="A240" s="9">
        <v>238</v>
      </c>
      <c r="B240" s="9" t="s">
        <v>1283</v>
      </c>
      <c r="C240" s="9">
        <v>5.432867246475</v>
      </c>
      <c r="E240" s="9" t="s">
        <v>1284</v>
      </c>
      <c r="F240" s="34">
        <v>4.69</v>
      </c>
      <c r="I240" s="9" t="s">
        <v>223</v>
      </c>
      <c r="J240" s="9">
        <v>0.0177571628</v>
      </c>
      <c r="K240" s="9">
        <v>239</v>
      </c>
      <c r="L240" s="28">
        <f t="shared" si="3"/>
        <v>1</v>
      </c>
    </row>
    <row r="241" spans="1:12">
      <c r="A241" s="9">
        <v>239</v>
      </c>
      <c r="B241" s="9" t="s">
        <v>1285</v>
      </c>
      <c r="C241" s="9">
        <v>0.411620442525</v>
      </c>
      <c r="E241" s="9" t="s">
        <v>414</v>
      </c>
      <c r="F241" s="34">
        <v>4.67</v>
      </c>
      <c r="I241" s="9" t="s">
        <v>280</v>
      </c>
      <c r="J241" s="9">
        <v>0.017756636275</v>
      </c>
      <c r="K241" s="9">
        <v>240</v>
      </c>
      <c r="L241" s="28">
        <f t="shared" si="3"/>
        <v>1</v>
      </c>
    </row>
    <row r="242" spans="1:12">
      <c r="A242" s="9">
        <v>240</v>
      </c>
      <c r="B242" s="9" t="s">
        <v>334</v>
      </c>
      <c r="C242" s="9">
        <v>78.47074776275</v>
      </c>
      <c r="E242" s="9" t="s">
        <v>1286</v>
      </c>
      <c r="F242" s="34">
        <v>4.57</v>
      </c>
      <c r="I242" s="9" t="s">
        <v>284</v>
      </c>
      <c r="J242" s="9">
        <v>0.0177175540815</v>
      </c>
      <c r="K242" s="9">
        <v>241</v>
      </c>
      <c r="L242" s="28">
        <f t="shared" si="3"/>
        <v>1</v>
      </c>
    </row>
    <row r="243" spans="1:12">
      <c r="A243" s="9">
        <v>241</v>
      </c>
      <c r="B243" s="9" t="s">
        <v>1287</v>
      </c>
      <c r="C243" s="9">
        <v>9.802088485155</v>
      </c>
      <c r="E243" s="9" t="s">
        <v>1288</v>
      </c>
      <c r="F243" s="34">
        <v>4.57</v>
      </c>
      <c r="I243" s="9" t="s">
        <v>218</v>
      </c>
      <c r="J243" s="9">
        <v>0.017693642405</v>
      </c>
      <c r="K243" s="9">
        <v>242</v>
      </c>
      <c r="L243" s="28">
        <f t="shared" si="3"/>
        <v>1</v>
      </c>
    </row>
    <row r="244" spans="1:12">
      <c r="A244" s="9">
        <v>242</v>
      </c>
      <c r="B244" s="9" t="s">
        <v>1289</v>
      </c>
      <c r="C244" s="9">
        <v>0.0021819677985</v>
      </c>
      <c r="E244" s="9" t="s">
        <v>1290</v>
      </c>
      <c r="F244" s="34">
        <v>4.56</v>
      </c>
      <c r="I244" s="9" t="s">
        <v>182</v>
      </c>
      <c r="J244" s="9">
        <v>0.017666976362</v>
      </c>
      <c r="K244" s="9">
        <v>243</v>
      </c>
      <c r="L244" s="28">
        <f t="shared" si="3"/>
        <v>1</v>
      </c>
    </row>
    <row r="245" spans="1:12">
      <c r="A245" s="9">
        <v>243</v>
      </c>
      <c r="B245" s="9" t="s">
        <v>351</v>
      </c>
      <c r="C245" s="9">
        <v>68.660803185</v>
      </c>
      <c r="E245" s="9" t="s">
        <v>1291</v>
      </c>
      <c r="F245" s="34">
        <v>4.56</v>
      </c>
      <c r="I245" s="9" t="s">
        <v>289</v>
      </c>
      <c r="J245" s="9">
        <v>0.017597880237</v>
      </c>
      <c r="K245" s="9">
        <v>244</v>
      </c>
      <c r="L245" s="28">
        <f t="shared" si="3"/>
        <v>1</v>
      </c>
    </row>
    <row r="246" spans="1:12">
      <c r="A246" s="9">
        <v>244</v>
      </c>
      <c r="B246" s="9" t="s">
        <v>556</v>
      </c>
      <c r="C246" s="9">
        <v>17.82952275825</v>
      </c>
      <c r="E246" s="9" t="s">
        <v>155</v>
      </c>
      <c r="F246" s="34">
        <v>4.49</v>
      </c>
      <c r="I246" s="9" t="s">
        <v>257</v>
      </c>
      <c r="J246" s="9">
        <v>0.0175848641579999</v>
      </c>
      <c r="K246" s="9">
        <v>245</v>
      </c>
      <c r="L246" s="28">
        <f t="shared" si="3"/>
        <v>1</v>
      </c>
    </row>
    <row r="247" spans="1:12">
      <c r="A247" s="9">
        <v>245</v>
      </c>
      <c r="B247" s="9" t="s">
        <v>1292</v>
      </c>
      <c r="C247" s="9">
        <v>1.0231057914</v>
      </c>
      <c r="E247" s="9" t="s">
        <v>1293</v>
      </c>
      <c r="F247" s="34">
        <v>4.48</v>
      </c>
      <c r="I247" s="9" t="s">
        <v>167</v>
      </c>
      <c r="J247" s="9">
        <v>0.017515862424</v>
      </c>
      <c r="K247" s="9">
        <v>246</v>
      </c>
      <c r="L247" s="28">
        <f t="shared" si="3"/>
        <v>1</v>
      </c>
    </row>
    <row r="248" spans="1:12">
      <c r="A248" s="9">
        <v>246</v>
      </c>
      <c r="B248" s="9" t="s">
        <v>1294</v>
      </c>
      <c r="C248" s="9">
        <v>0.033610819906</v>
      </c>
      <c r="E248" s="9" t="s">
        <v>1023</v>
      </c>
      <c r="F248" s="34">
        <v>4.46</v>
      </c>
      <c r="I248" s="9" t="s">
        <v>264</v>
      </c>
      <c r="J248" s="9">
        <v>0.017391461976</v>
      </c>
      <c r="K248" s="9">
        <v>247</v>
      </c>
      <c r="L248" s="28">
        <f t="shared" si="3"/>
        <v>1</v>
      </c>
    </row>
    <row r="249" spans="1:12">
      <c r="A249" s="9">
        <v>247</v>
      </c>
      <c r="B249" s="9" t="s">
        <v>1295</v>
      </c>
      <c r="C249" s="9">
        <v>5.344731640875</v>
      </c>
      <c r="E249" s="9" t="s">
        <v>1296</v>
      </c>
      <c r="F249" s="34">
        <v>4.45</v>
      </c>
      <c r="I249" s="9" t="s">
        <v>141</v>
      </c>
      <c r="J249" s="9">
        <v>0.017311567131</v>
      </c>
      <c r="K249" s="9">
        <v>248</v>
      </c>
      <c r="L249" s="28">
        <f t="shared" si="3"/>
        <v>1</v>
      </c>
    </row>
    <row r="250" spans="1:12">
      <c r="A250" s="9">
        <v>248</v>
      </c>
      <c r="B250" s="9" t="s">
        <v>1297</v>
      </c>
      <c r="C250" s="9">
        <v>3.3373406984</v>
      </c>
      <c r="E250" s="9" t="s">
        <v>264</v>
      </c>
      <c r="F250" s="34">
        <v>4.42</v>
      </c>
      <c r="I250" s="9" t="s">
        <v>229</v>
      </c>
      <c r="J250" s="9">
        <v>0.0172449258395</v>
      </c>
      <c r="K250" s="9">
        <v>249</v>
      </c>
      <c r="L250" s="28">
        <f t="shared" si="3"/>
        <v>1</v>
      </c>
    </row>
    <row r="251" spans="1:12">
      <c r="A251" s="9">
        <v>249</v>
      </c>
      <c r="B251" s="9" t="s">
        <v>1298</v>
      </c>
      <c r="C251" s="9">
        <v>9.15784255245</v>
      </c>
      <c r="E251" s="9" t="s">
        <v>1299</v>
      </c>
      <c r="F251" s="34">
        <v>4.38</v>
      </c>
      <c r="I251" s="9" t="s">
        <v>291</v>
      </c>
      <c r="J251" s="9">
        <v>0.017213322924</v>
      </c>
      <c r="K251" s="9">
        <v>250</v>
      </c>
      <c r="L251" s="28">
        <f t="shared" si="3"/>
        <v>1</v>
      </c>
    </row>
    <row r="252" spans="1:12">
      <c r="A252" s="9">
        <v>250</v>
      </c>
      <c r="B252" s="9" t="s">
        <v>1300</v>
      </c>
      <c r="C252" s="9">
        <v>0.6535358331</v>
      </c>
      <c r="E252" s="9" t="s">
        <v>1301</v>
      </c>
      <c r="F252" s="34">
        <v>4.35</v>
      </c>
      <c r="I252" s="9" t="s">
        <v>256</v>
      </c>
      <c r="J252" s="9">
        <v>0.0172082338155</v>
      </c>
      <c r="K252" s="9">
        <v>251</v>
      </c>
      <c r="L252" s="28">
        <f t="shared" si="3"/>
        <v>1</v>
      </c>
    </row>
    <row r="253" spans="1:12">
      <c r="A253" s="9">
        <v>251</v>
      </c>
      <c r="B253" s="9" t="s">
        <v>1302</v>
      </c>
      <c r="C253" s="9">
        <v>19.4599087767</v>
      </c>
      <c r="E253" s="9" t="s">
        <v>1303</v>
      </c>
      <c r="F253" s="34">
        <v>4.32</v>
      </c>
      <c r="I253" s="9" t="s">
        <v>231</v>
      </c>
      <c r="J253" s="9">
        <v>0.01714575102</v>
      </c>
      <c r="K253" s="9">
        <v>252</v>
      </c>
      <c r="L253" s="28">
        <f t="shared" si="3"/>
        <v>1</v>
      </c>
    </row>
    <row r="254" spans="1:12">
      <c r="A254" s="9">
        <v>252</v>
      </c>
      <c r="B254" s="9" t="s">
        <v>1304</v>
      </c>
      <c r="C254" s="9">
        <v>4.5636108864</v>
      </c>
      <c r="E254" s="9" t="s">
        <v>1305</v>
      </c>
      <c r="F254" s="34">
        <v>4.27</v>
      </c>
      <c r="I254" s="9" t="s">
        <v>187</v>
      </c>
      <c r="J254" s="9">
        <v>0.0170632144125</v>
      </c>
      <c r="K254" s="9">
        <v>253</v>
      </c>
      <c r="L254" s="28">
        <f t="shared" si="3"/>
        <v>1</v>
      </c>
    </row>
    <row r="255" spans="1:12">
      <c r="A255" s="9">
        <v>253</v>
      </c>
      <c r="B255" s="9" t="s">
        <v>388</v>
      </c>
      <c r="C255" s="9">
        <v>53.284072847475</v>
      </c>
      <c r="E255" s="9" t="s">
        <v>1306</v>
      </c>
      <c r="F255" s="34">
        <v>4.24</v>
      </c>
      <c r="I255" s="9" t="s">
        <v>183</v>
      </c>
      <c r="J255" s="9">
        <v>0.017041195082</v>
      </c>
      <c r="K255" s="9">
        <v>254</v>
      </c>
      <c r="L255" s="28">
        <f t="shared" si="3"/>
        <v>1</v>
      </c>
    </row>
    <row r="256" spans="1:12">
      <c r="A256" s="9">
        <v>254</v>
      </c>
      <c r="B256" s="9" t="s">
        <v>95</v>
      </c>
      <c r="C256" s="9">
        <v>180.157785038475</v>
      </c>
      <c r="E256" s="9" t="s">
        <v>1307</v>
      </c>
      <c r="F256" s="34">
        <v>4.2</v>
      </c>
      <c r="I256" s="9" t="s">
        <v>179</v>
      </c>
      <c r="J256" s="9">
        <v>0.01703558548645</v>
      </c>
      <c r="K256" s="9">
        <v>255</v>
      </c>
      <c r="L256" s="28">
        <f t="shared" si="3"/>
        <v>1</v>
      </c>
    </row>
    <row r="257" spans="1:12">
      <c r="A257" s="9">
        <v>255</v>
      </c>
      <c r="B257" s="9" t="s">
        <v>1308</v>
      </c>
      <c r="C257" s="9">
        <v>0.0050999424445</v>
      </c>
      <c r="E257" s="9" t="s">
        <v>929</v>
      </c>
      <c r="F257" s="34">
        <v>4.16</v>
      </c>
      <c r="I257" s="9" t="s">
        <v>140</v>
      </c>
      <c r="J257" s="9">
        <v>0.0169660799789999</v>
      </c>
      <c r="K257" s="9">
        <v>256</v>
      </c>
      <c r="L257" s="28">
        <f t="shared" si="3"/>
        <v>1</v>
      </c>
    </row>
    <row r="258" spans="1:12">
      <c r="A258" s="9">
        <v>256</v>
      </c>
      <c r="B258" s="9" t="s">
        <v>1309</v>
      </c>
      <c r="C258" s="9">
        <v>0.037636147068</v>
      </c>
      <c r="E258" s="9" t="s">
        <v>883</v>
      </c>
      <c r="F258" s="34">
        <v>4.16</v>
      </c>
      <c r="I258" s="9" t="s">
        <v>282</v>
      </c>
      <c r="J258" s="9">
        <v>0.01695296414</v>
      </c>
      <c r="K258" s="9">
        <v>257</v>
      </c>
      <c r="L258" s="28">
        <f t="shared" si="3"/>
        <v>1</v>
      </c>
    </row>
    <row r="259" spans="1:12">
      <c r="A259" s="9">
        <v>257</v>
      </c>
      <c r="B259" s="9" t="s">
        <v>1114</v>
      </c>
      <c r="C259" s="9">
        <v>18.684704144325</v>
      </c>
      <c r="E259" s="9" t="s">
        <v>1310</v>
      </c>
      <c r="F259" s="34">
        <v>4.14</v>
      </c>
      <c r="I259" s="9" t="s">
        <v>227</v>
      </c>
      <c r="J259" s="9">
        <v>0.0169430131025</v>
      </c>
      <c r="K259" s="9">
        <v>258</v>
      </c>
      <c r="L259" s="28">
        <f t="shared" ref="L259:L322" si="4">IF(K259&lt;=300,1,0)</f>
        <v>1</v>
      </c>
    </row>
    <row r="260" spans="1:12">
      <c r="A260" s="9">
        <v>258</v>
      </c>
      <c r="B260" s="9" t="s">
        <v>321</v>
      </c>
      <c r="C260" s="9">
        <v>106.952699948625</v>
      </c>
      <c r="E260" s="9" t="s">
        <v>1311</v>
      </c>
      <c r="F260" s="34">
        <v>4.14</v>
      </c>
      <c r="I260" s="9" t="s">
        <v>207</v>
      </c>
      <c r="J260" s="9">
        <v>0.0168923001239999</v>
      </c>
      <c r="K260" s="9">
        <v>259</v>
      </c>
      <c r="L260" s="28">
        <f t="shared" si="4"/>
        <v>1</v>
      </c>
    </row>
    <row r="261" spans="1:12">
      <c r="A261" s="9">
        <v>259</v>
      </c>
      <c r="B261" s="9" t="s">
        <v>221</v>
      </c>
      <c r="C261" s="9">
        <v>77.1166295915</v>
      </c>
      <c r="E261" s="9" t="s">
        <v>1312</v>
      </c>
      <c r="F261" s="34">
        <v>4.1</v>
      </c>
      <c r="I261" s="9" t="s">
        <v>186</v>
      </c>
      <c r="J261" s="9">
        <v>0.01686813253</v>
      </c>
      <c r="K261" s="9">
        <v>260</v>
      </c>
      <c r="L261" s="28">
        <f t="shared" si="4"/>
        <v>1</v>
      </c>
    </row>
    <row r="262" spans="1:12">
      <c r="A262" s="9">
        <v>260</v>
      </c>
      <c r="B262" s="9" t="s">
        <v>1313</v>
      </c>
      <c r="C262" s="9">
        <v>1.42150503246525</v>
      </c>
      <c r="E262" s="9" t="s">
        <v>1254</v>
      </c>
      <c r="F262" s="34">
        <v>4.09</v>
      </c>
      <c r="I262" s="9" t="s">
        <v>177</v>
      </c>
      <c r="J262" s="9">
        <v>0.01681351906</v>
      </c>
      <c r="K262" s="9">
        <v>261</v>
      </c>
      <c r="L262" s="28">
        <f t="shared" si="4"/>
        <v>1</v>
      </c>
    </row>
    <row r="263" spans="1:12">
      <c r="A263" s="9">
        <v>261</v>
      </c>
      <c r="B263" s="9" t="s">
        <v>1314</v>
      </c>
      <c r="C263" s="9">
        <v>9.5467104135</v>
      </c>
      <c r="E263" s="9" t="s">
        <v>1315</v>
      </c>
      <c r="F263" s="34">
        <v>4.04</v>
      </c>
      <c r="I263" s="9" t="s">
        <v>204</v>
      </c>
      <c r="J263" s="9">
        <v>0.016707861824</v>
      </c>
      <c r="K263" s="9">
        <v>262</v>
      </c>
      <c r="L263" s="28">
        <f t="shared" si="4"/>
        <v>1</v>
      </c>
    </row>
    <row r="264" spans="1:12">
      <c r="A264" s="9">
        <v>262</v>
      </c>
      <c r="B264" s="9" t="s">
        <v>1028</v>
      </c>
      <c r="C264" s="9">
        <v>14.58576340165</v>
      </c>
      <c r="E264" s="9" t="s">
        <v>1316</v>
      </c>
      <c r="F264" s="34">
        <v>4.04</v>
      </c>
      <c r="I264" s="9" t="s">
        <v>308</v>
      </c>
      <c r="J264" s="9">
        <v>0.016607093688</v>
      </c>
      <c r="K264" s="9">
        <v>263</v>
      </c>
      <c r="L264" s="28">
        <f t="shared" si="4"/>
        <v>1</v>
      </c>
    </row>
    <row r="265" spans="1:12">
      <c r="A265" s="9">
        <v>263</v>
      </c>
      <c r="B265" s="9" t="s">
        <v>1317</v>
      </c>
      <c r="C265" s="9">
        <v>14.2530840245999</v>
      </c>
      <c r="E265" s="9" t="s">
        <v>1318</v>
      </c>
      <c r="F265" s="34">
        <v>4.03</v>
      </c>
      <c r="I265" s="9" t="s">
        <v>201</v>
      </c>
      <c r="J265" s="9">
        <v>0.016557113485</v>
      </c>
      <c r="K265" s="9">
        <v>264</v>
      </c>
      <c r="L265" s="28">
        <f t="shared" si="4"/>
        <v>1</v>
      </c>
    </row>
    <row r="266" spans="1:12">
      <c r="A266" s="9">
        <v>264</v>
      </c>
      <c r="B266" s="9" t="s">
        <v>387</v>
      </c>
      <c r="C266" s="9">
        <v>53.297785512</v>
      </c>
      <c r="E266" s="9" t="s">
        <v>1319</v>
      </c>
      <c r="F266" s="34">
        <v>4</v>
      </c>
      <c r="I266" s="9" t="s">
        <v>237</v>
      </c>
      <c r="J266" s="9">
        <v>0.016490725147</v>
      </c>
      <c r="K266" s="9">
        <v>265</v>
      </c>
      <c r="L266" s="28">
        <f t="shared" si="4"/>
        <v>1</v>
      </c>
    </row>
    <row r="267" spans="1:12">
      <c r="A267" s="9">
        <v>265</v>
      </c>
      <c r="B267" s="9" t="s">
        <v>1320</v>
      </c>
      <c r="C267" s="9">
        <v>2.49028672755</v>
      </c>
      <c r="E267" s="9" t="s">
        <v>1321</v>
      </c>
      <c r="F267" s="34">
        <v>3.98</v>
      </c>
      <c r="I267" s="9" t="s">
        <v>242</v>
      </c>
      <c r="J267" s="9">
        <v>0.0164807540865</v>
      </c>
      <c r="K267" s="9">
        <v>266</v>
      </c>
      <c r="L267" s="28">
        <f t="shared" si="4"/>
        <v>1</v>
      </c>
    </row>
    <row r="268" spans="1:12">
      <c r="A268" s="9">
        <v>266</v>
      </c>
      <c r="B268" s="9" t="s">
        <v>847</v>
      </c>
      <c r="C268" s="9">
        <v>30.494852648375</v>
      </c>
      <c r="E268" s="9" t="s">
        <v>1322</v>
      </c>
      <c r="F268" s="34">
        <v>3.97</v>
      </c>
      <c r="I268" s="9" t="s">
        <v>156</v>
      </c>
      <c r="J268" s="9">
        <v>0.0164219861235</v>
      </c>
      <c r="K268" s="9">
        <v>267</v>
      </c>
      <c r="L268" s="28">
        <f t="shared" si="4"/>
        <v>1</v>
      </c>
    </row>
    <row r="269" spans="1:12">
      <c r="A269" s="9">
        <v>267</v>
      </c>
      <c r="B269" s="9" t="s">
        <v>476</v>
      </c>
      <c r="C269" s="9">
        <v>30.40837189875</v>
      </c>
      <c r="E269" s="9" t="s">
        <v>1323</v>
      </c>
      <c r="F269" s="34">
        <v>3.9</v>
      </c>
      <c r="I269" s="9" t="s">
        <v>279</v>
      </c>
      <c r="J269" s="9">
        <v>0.016238513364</v>
      </c>
      <c r="K269" s="9">
        <v>268</v>
      </c>
      <c r="L269" s="28">
        <f t="shared" si="4"/>
        <v>1</v>
      </c>
    </row>
    <row r="270" spans="1:12">
      <c r="A270" s="9">
        <v>268</v>
      </c>
      <c r="B270" s="9" t="s">
        <v>1324</v>
      </c>
      <c r="C270" s="9">
        <v>1.384693718976</v>
      </c>
      <c r="E270" s="9" t="s">
        <v>1325</v>
      </c>
      <c r="F270" s="34">
        <v>3.89</v>
      </c>
      <c r="I270" s="9" t="s">
        <v>196</v>
      </c>
      <c r="J270" s="9">
        <v>0.01623654714</v>
      </c>
      <c r="K270" s="9">
        <v>269</v>
      </c>
      <c r="L270" s="28">
        <f t="shared" si="4"/>
        <v>1</v>
      </c>
    </row>
    <row r="271" spans="1:12">
      <c r="A271" s="9">
        <v>269</v>
      </c>
      <c r="B271" s="9" t="s">
        <v>1326</v>
      </c>
      <c r="C271" s="9">
        <v>11.450523053375</v>
      </c>
      <c r="E271" s="9" t="s">
        <v>1327</v>
      </c>
      <c r="F271" s="34">
        <v>3.88</v>
      </c>
      <c r="I271" s="9" t="s">
        <v>230</v>
      </c>
      <c r="J271" s="9">
        <v>0.016181095453</v>
      </c>
      <c r="K271" s="9">
        <v>270</v>
      </c>
      <c r="L271" s="28">
        <f t="shared" si="4"/>
        <v>1</v>
      </c>
    </row>
    <row r="272" spans="1:12">
      <c r="A272" s="9">
        <v>270</v>
      </c>
      <c r="B272" s="9" t="s">
        <v>879</v>
      </c>
      <c r="C272" s="9">
        <v>26.01030923505</v>
      </c>
      <c r="E272" s="9" t="s">
        <v>1328</v>
      </c>
      <c r="F272" s="34">
        <v>3.88</v>
      </c>
      <c r="I272" s="9" t="s">
        <v>220</v>
      </c>
      <c r="J272" s="9">
        <v>0.0161454751572799</v>
      </c>
      <c r="K272" s="9">
        <v>271</v>
      </c>
      <c r="L272" s="28">
        <f t="shared" si="4"/>
        <v>1</v>
      </c>
    </row>
    <row r="273" spans="1:12">
      <c r="A273" s="9">
        <v>271</v>
      </c>
      <c r="B273" s="9" t="s">
        <v>1329</v>
      </c>
      <c r="C273" s="9">
        <v>0.0027218740725</v>
      </c>
      <c r="E273" s="9" t="s">
        <v>1330</v>
      </c>
      <c r="F273" s="34">
        <v>3.88</v>
      </c>
      <c r="I273" s="9" t="s">
        <v>208</v>
      </c>
      <c r="J273" s="9">
        <v>0.01613888700453</v>
      </c>
      <c r="K273" s="9">
        <v>272</v>
      </c>
      <c r="L273" s="28">
        <f t="shared" si="4"/>
        <v>1</v>
      </c>
    </row>
    <row r="274" spans="1:12">
      <c r="A274" s="9">
        <v>272</v>
      </c>
      <c r="B274" s="9" t="s">
        <v>1331</v>
      </c>
      <c r="C274" s="9">
        <v>8.8232231e-5</v>
      </c>
      <c r="E274" s="9" t="s">
        <v>1332</v>
      </c>
      <c r="F274" s="34">
        <v>3.83</v>
      </c>
      <c r="I274" s="9" t="s">
        <v>278</v>
      </c>
      <c r="J274" s="9">
        <v>0.015950750096</v>
      </c>
      <c r="K274" s="9">
        <v>273</v>
      </c>
      <c r="L274" s="28">
        <f t="shared" si="4"/>
        <v>1</v>
      </c>
    </row>
    <row r="275" spans="1:12">
      <c r="A275" s="9">
        <v>273</v>
      </c>
      <c r="B275" s="9" t="s">
        <v>1333</v>
      </c>
      <c r="C275" s="9">
        <v>1.972992375e-5</v>
      </c>
      <c r="E275" s="9" t="s">
        <v>181</v>
      </c>
      <c r="F275" s="34">
        <v>3.81</v>
      </c>
      <c r="I275" s="9" t="s">
        <v>247</v>
      </c>
      <c r="J275" s="9">
        <v>0.015916474242</v>
      </c>
      <c r="K275" s="9">
        <v>274</v>
      </c>
      <c r="L275" s="28">
        <f t="shared" si="4"/>
        <v>1</v>
      </c>
    </row>
    <row r="276" spans="1:12">
      <c r="A276" s="9">
        <v>274</v>
      </c>
      <c r="B276" s="9" t="s">
        <v>1334</v>
      </c>
      <c r="C276" s="9">
        <v>1.29035199999999e-6</v>
      </c>
      <c r="E276" s="9" t="s">
        <v>1335</v>
      </c>
      <c r="F276" s="34">
        <v>3.75</v>
      </c>
      <c r="I276" s="9" t="s">
        <v>250</v>
      </c>
      <c r="J276" s="9">
        <v>0.015826474144</v>
      </c>
      <c r="K276" s="9">
        <v>275</v>
      </c>
      <c r="L276" s="28">
        <f t="shared" si="4"/>
        <v>1</v>
      </c>
    </row>
    <row r="277" spans="1:12">
      <c r="A277" s="9">
        <v>275</v>
      </c>
      <c r="B277" s="9" t="s">
        <v>431</v>
      </c>
      <c r="C277" s="9">
        <v>39.6213320942562</v>
      </c>
      <c r="E277" s="9" t="s">
        <v>1261</v>
      </c>
      <c r="F277" s="34">
        <v>3.71</v>
      </c>
      <c r="I277" s="9" t="s">
        <v>283</v>
      </c>
      <c r="J277" s="9">
        <v>0.0157828171455</v>
      </c>
      <c r="K277" s="9">
        <v>276</v>
      </c>
      <c r="L277" s="28">
        <f t="shared" si="4"/>
        <v>1</v>
      </c>
    </row>
    <row r="278" spans="1:12">
      <c r="A278" s="9">
        <v>276</v>
      </c>
      <c r="B278" s="9" t="s">
        <v>1336</v>
      </c>
      <c r="C278" s="9">
        <v>3.92766935679024</v>
      </c>
      <c r="E278" s="9" t="s">
        <v>592</v>
      </c>
      <c r="F278" s="34">
        <v>3.71</v>
      </c>
      <c r="I278" s="9" t="s">
        <v>238</v>
      </c>
      <c r="J278" s="9">
        <v>0.015768100608</v>
      </c>
      <c r="K278" s="9">
        <v>277</v>
      </c>
      <c r="L278" s="28">
        <f t="shared" si="4"/>
        <v>1</v>
      </c>
    </row>
    <row r="279" spans="1:12">
      <c r="A279" s="9">
        <v>277</v>
      </c>
      <c r="B279" s="9" t="s">
        <v>1337</v>
      </c>
      <c r="C279" s="9">
        <v>0.00651553654375</v>
      </c>
      <c r="E279" s="9" t="s">
        <v>1338</v>
      </c>
      <c r="F279" s="34">
        <v>3.71</v>
      </c>
      <c r="I279" s="9" t="s">
        <v>274</v>
      </c>
      <c r="J279" s="9">
        <v>0.015711577725</v>
      </c>
      <c r="K279" s="9">
        <v>278</v>
      </c>
      <c r="L279" s="28">
        <f t="shared" si="4"/>
        <v>1</v>
      </c>
    </row>
    <row r="280" spans="1:12">
      <c r="A280" s="9">
        <v>278</v>
      </c>
      <c r="B280" s="9" t="s">
        <v>1120</v>
      </c>
      <c r="C280" s="9">
        <v>5.64316946886399</v>
      </c>
      <c r="E280" s="9" t="s">
        <v>1339</v>
      </c>
      <c r="F280" s="34">
        <v>3.6</v>
      </c>
      <c r="I280" s="9" t="s">
        <v>293</v>
      </c>
      <c r="J280" s="9">
        <v>0.0156231271839999</v>
      </c>
      <c r="K280" s="9">
        <v>279</v>
      </c>
      <c r="L280" s="28">
        <f t="shared" si="4"/>
        <v>1</v>
      </c>
    </row>
    <row r="281" spans="1:12">
      <c r="A281" s="9">
        <v>279</v>
      </c>
      <c r="B281" s="9" t="s">
        <v>1340</v>
      </c>
      <c r="C281" s="9">
        <v>19.2066317103007</v>
      </c>
      <c r="E281" s="9" t="s">
        <v>1341</v>
      </c>
      <c r="F281" s="34">
        <v>3.58</v>
      </c>
      <c r="I281" s="9" t="s">
        <v>273</v>
      </c>
      <c r="J281" s="9">
        <v>0.0155961072</v>
      </c>
      <c r="K281" s="9">
        <v>280</v>
      </c>
      <c r="L281" s="28">
        <f t="shared" si="4"/>
        <v>1</v>
      </c>
    </row>
    <row r="282" spans="1:12">
      <c r="A282" s="9">
        <v>280</v>
      </c>
      <c r="B282" s="9" t="s">
        <v>1342</v>
      </c>
      <c r="C282" s="9">
        <v>0.022674657747</v>
      </c>
      <c r="E282" s="9" t="s">
        <v>1343</v>
      </c>
      <c r="F282" s="34">
        <v>3.52</v>
      </c>
      <c r="I282" s="9" t="s">
        <v>117</v>
      </c>
      <c r="J282" s="9">
        <v>0.01552942478136</v>
      </c>
      <c r="K282" s="9">
        <v>281</v>
      </c>
      <c r="L282" s="28">
        <f t="shared" si="4"/>
        <v>1</v>
      </c>
    </row>
    <row r="283" spans="1:12">
      <c r="A283" s="9">
        <v>281</v>
      </c>
      <c r="B283" s="9" t="s">
        <v>1344</v>
      </c>
      <c r="C283" s="9">
        <v>19.2067933499999</v>
      </c>
      <c r="E283" s="9" t="s">
        <v>1345</v>
      </c>
      <c r="F283" s="34">
        <v>3.52</v>
      </c>
      <c r="I283" s="9" t="s">
        <v>281</v>
      </c>
      <c r="J283" s="9">
        <v>0.0153950727315</v>
      </c>
      <c r="K283" s="9">
        <v>282</v>
      </c>
      <c r="L283" s="28">
        <f t="shared" si="4"/>
        <v>1</v>
      </c>
    </row>
    <row r="284" spans="1:12">
      <c r="A284" s="9">
        <v>282</v>
      </c>
      <c r="B284" s="9" t="s">
        <v>180</v>
      </c>
      <c r="C284" s="9">
        <v>103.3018043148</v>
      </c>
      <c r="E284" s="9" t="s">
        <v>1346</v>
      </c>
      <c r="F284" s="34">
        <v>3.5</v>
      </c>
      <c r="I284" s="9" t="s">
        <v>275</v>
      </c>
      <c r="J284" s="9">
        <v>0.0153708586972</v>
      </c>
      <c r="K284" s="9">
        <v>283</v>
      </c>
      <c r="L284" s="28">
        <f t="shared" si="4"/>
        <v>1</v>
      </c>
    </row>
    <row r="285" spans="1:12">
      <c r="A285" s="9">
        <v>283</v>
      </c>
      <c r="B285" s="9" t="s">
        <v>200</v>
      </c>
      <c r="C285" s="9">
        <v>89.7819816938624</v>
      </c>
      <c r="E285" s="9" t="s">
        <v>1347</v>
      </c>
      <c r="F285" s="34">
        <v>3.47</v>
      </c>
      <c r="I285" s="9" t="s">
        <v>265</v>
      </c>
      <c r="J285" s="9">
        <v>0.0153314272159999</v>
      </c>
      <c r="K285" s="9">
        <v>284</v>
      </c>
      <c r="L285" s="28">
        <f t="shared" si="4"/>
        <v>1</v>
      </c>
    </row>
    <row r="286" spans="1:12">
      <c r="A286" s="9">
        <v>284</v>
      </c>
      <c r="B286" s="9" t="s">
        <v>507</v>
      </c>
      <c r="C286" s="9">
        <v>25.7155010605</v>
      </c>
      <c r="E286" s="9" t="s">
        <v>865</v>
      </c>
      <c r="F286" s="34">
        <v>3.41</v>
      </c>
      <c r="I286" s="9" t="s">
        <v>253</v>
      </c>
      <c r="J286" s="9">
        <v>0.015272286232</v>
      </c>
      <c r="K286" s="9">
        <v>285</v>
      </c>
      <c r="L286" s="28">
        <f t="shared" si="4"/>
        <v>1</v>
      </c>
    </row>
    <row r="287" spans="1:12">
      <c r="A287" s="9">
        <v>285</v>
      </c>
      <c r="B287" s="9" t="s">
        <v>590</v>
      </c>
      <c r="C287" s="9">
        <v>10.5183482371</v>
      </c>
      <c r="E287" s="9" t="s">
        <v>1348</v>
      </c>
      <c r="F287" s="34">
        <v>3.38</v>
      </c>
      <c r="I287" s="9" t="s">
        <v>260</v>
      </c>
      <c r="J287" s="9">
        <v>0.015141363536</v>
      </c>
      <c r="K287" s="9">
        <v>286</v>
      </c>
      <c r="L287" s="28">
        <f t="shared" si="4"/>
        <v>1</v>
      </c>
    </row>
    <row r="288" spans="1:12">
      <c r="A288" s="9">
        <v>286</v>
      </c>
      <c r="B288" s="9" t="s">
        <v>1349</v>
      </c>
      <c r="C288" s="9">
        <v>0.0198966594</v>
      </c>
      <c r="E288" s="9" t="s">
        <v>1350</v>
      </c>
      <c r="F288" s="34">
        <v>3.37</v>
      </c>
      <c r="I288" s="9" t="s">
        <v>300</v>
      </c>
      <c r="J288" s="9">
        <v>0.01510209897845</v>
      </c>
      <c r="K288" s="9">
        <v>287</v>
      </c>
      <c r="L288" s="28">
        <f t="shared" si="4"/>
        <v>1</v>
      </c>
    </row>
    <row r="289" spans="1:12">
      <c r="A289" s="9">
        <v>287</v>
      </c>
      <c r="B289" s="9" t="s">
        <v>1351</v>
      </c>
      <c r="C289" s="9">
        <v>0.03586947508275</v>
      </c>
      <c r="E289" s="9" t="s">
        <v>1352</v>
      </c>
      <c r="F289" s="34">
        <v>3.37</v>
      </c>
      <c r="I289" s="9" t="s">
        <v>258</v>
      </c>
      <c r="J289" s="9">
        <v>0.015011905152</v>
      </c>
      <c r="K289" s="9">
        <v>288</v>
      </c>
      <c r="L289" s="28">
        <f t="shared" si="4"/>
        <v>1</v>
      </c>
    </row>
    <row r="290" spans="1:12">
      <c r="A290" s="9">
        <v>288</v>
      </c>
      <c r="B290" s="9" t="s">
        <v>29</v>
      </c>
      <c r="C290" s="9">
        <v>497.684099563875</v>
      </c>
      <c r="E290" s="9" t="s">
        <v>1353</v>
      </c>
      <c r="F290" s="34">
        <v>3.27</v>
      </c>
      <c r="I290" s="9" t="s">
        <v>221</v>
      </c>
      <c r="J290" s="9">
        <v>0.014937380309</v>
      </c>
      <c r="K290" s="9">
        <v>289</v>
      </c>
      <c r="L290" s="28">
        <f t="shared" si="4"/>
        <v>1</v>
      </c>
    </row>
    <row r="291" spans="1:12">
      <c r="A291" s="9">
        <v>289</v>
      </c>
      <c r="B291" s="9" t="s">
        <v>1354</v>
      </c>
      <c r="C291" s="9">
        <v>3.61469678063549</v>
      </c>
      <c r="E291" s="9" t="s">
        <v>1355</v>
      </c>
      <c r="F291" s="34">
        <v>3.25</v>
      </c>
      <c r="I291" s="9" t="s">
        <v>222</v>
      </c>
      <c r="J291" s="9">
        <v>0.014874159024</v>
      </c>
      <c r="K291" s="9">
        <v>290</v>
      </c>
      <c r="L291" s="28">
        <f t="shared" si="4"/>
        <v>1</v>
      </c>
    </row>
    <row r="292" spans="1:12">
      <c r="A292" s="9">
        <v>290</v>
      </c>
      <c r="B292" s="9" t="s">
        <v>1303</v>
      </c>
      <c r="C292" s="9">
        <v>3.57845587654725</v>
      </c>
      <c r="E292" s="9" t="s">
        <v>1356</v>
      </c>
      <c r="F292" s="34">
        <v>3.23</v>
      </c>
      <c r="I292" s="9" t="s">
        <v>304</v>
      </c>
      <c r="J292" s="9">
        <v>0.0146598866639999</v>
      </c>
      <c r="K292" s="9">
        <v>291</v>
      </c>
      <c r="L292" s="28">
        <f t="shared" si="4"/>
        <v>1</v>
      </c>
    </row>
    <row r="293" spans="1:12">
      <c r="A293" s="9">
        <v>291</v>
      </c>
      <c r="B293" s="9" t="s">
        <v>1357</v>
      </c>
      <c r="C293" s="9">
        <v>0.00130678374375</v>
      </c>
      <c r="E293" s="9" t="s">
        <v>1358</v>
      </c>
      <c r="F293" s="34">
        <v>3.22</v>
      </c>
      <c r="I293" s="9" t="s">
        <v>246</v>
      </c>
      <c r="J293" s="9">
        <v>0.01465080264</v>
      </c>
      <c r="K293" s="9">
        <v>292</v>
      </c>
      <c r="L293" s="28">
        <f t="shared" si="4"/>
        <v>1</v>
      </c>
    </row>
    <row r="294" spans="1:12">
      <c r="A294" s="9">
        <v>292</v>
      </c>
      <c r="B294" s="9" t="s">
        <v>1359</v>
      </c>
      <c r="C294" s="9">
        <v>0.029406400662</v>
      </c>
      <c r="E294" s="9" t="s">
        <v>1360</v>
      </c>
      <c r="F294" s="34">
        <v>3.21</v>
      </c>
      <c r="I294" s="9" t="s">
        <v>245</v>
      </c>
      <c r="J294" s="9">
        <v>0.014643563099</v>
      </c>
      <c r="K294" s="9">
        <v>293</v>
      </c>
      <c r="L294" s="28">
        <f t="shared" si="4"/>
        <v>1</v>
      </c>
    </row>
    <row r="295" spans="1:12">
      <c r="A295" s="9">
        <v>293</v>
      </c>
      <c r="B295" s="9" t="s">
        <v>1361</v>
      </c>
      <c r="C295" s="9">
        <v>3.6238271078125</v>
      </c>
      <c r="E295" s="9" t="s">
        <v>803</v>
      </c>
      <c r="F295" s="34">
        <v>3.21</v>
      </c>
      <c r="I295" s="9" t="s">
        <v>287</v>
      </c>
      <c r="J295" s="9">
        <v>0.014622601224</v>
      </c>
      <c r="K295" s="9">
        <v>294</v>
      </c>
      <c r="L295" s="28">
        <f t="shared" si="4"/>
        <v>1</v>
      </c>
    </row>
    <row r="296" spans="1:12">
      <c r="A296" s="9">
        <v>294</v>
      </c>
      <c r="B296" s="9" t="s">
        <v>1362</v>
      </c>
      <c r="C296" s="9">
        <v>9.8464166799</v>
      </c>
      <c r="E296" s="9" t="s">
        <v>1363</v>
      </c>
      <c r="F296" s="34">
        <v>3.17</v>
      </c>
      <c r="I296" s="9" t="s">
        <v>236</v>
      </c>
      <c r="J296" s="9">
        <v>0.0145751278199999</v>
      </c>
      <c r="K296" s="9">
        <v>295</v>
      </c>
      <c r="L296" s="28">
        <f t="shared" si="4"/>
        <v>1</v>
      </c>
    </row>
    <row r="297" spans="1:12">
      <c r="A297" s="9">
        <v>295</v>
      </c>
      <c r="B297" s="9" t="s">
        <v>1364</v>
      </c>
      <c r="C297" s="9">
        <v>2.51446387812499</v>
      </c>
      <c r="E297" s="9" t="s">
        <v>1365</v>
      </c>
      <c r="F297" s="34">
        <v>3.15</v>
      </c>
      <c r="I297" s="9" t="s">
        <v>295</v>
      </c>
      <c r="J297" s="9">
        <v>0.0145558601099999</v>
      </c>
      <c r="K297" s="9">
        <v>296</v>
      </c>
      <c r="L297" s="28">
        <f t="shared" si="4"/>
        <v>1</v>
      </c>
    </row>
    <row r="298" spans="1:12">
      <c r="A298" s="9">
        <v>296</v>
      </c>
      <c r="B298" s="9" t="s">
        <v>1366</v>
      </c>
      <c r="C298" s="9">
        <v>0.0182653795925</v>
      </c>
      <c r="E298" s="9" t="s">
        <v>1367</v>
      </c>
      <c r="F298" s="34">
        <v>3.13</v>
      </c>
      <c r="I298" s="9" t="s">
        <v>240</v>
      </c>
      <c r="J298" s="9">
        <v>0.014543795708</v>
      </c>
      <c r="K298" s="9">
        <v>297</v>
      </c>
      <c r="L298" s="28">
        <f t="shared" si="4"/>
        <v>1</v>
      </c>
    </row>
    <row r="299" spans="1:12">
      <c r="A299" s="9">
        <v>297</v>
      </c>
      <c r="B299" s="9" t="s">
        <v>254</v>
      </c>
      <c r="C299" s="9">
        <v>57.41481715515</v>
      </c>
      <c r="E299" s="9" t="s">
        <v>861</v>
      </c>
      <c r="F299" s="34">
        <v>3.12</v>
      </c>
      <c r="I299" s="9" t="s">
        <v>269</v>
      </c>
      <c r="J299" s="9">
        <v>0.014529366144</v>
      </c>
      <c r="K299" s="9">
        <v>298</v>
      </c>
      <c r="L299" s="28">
        <f t="shared" si="4"/>
        <v>1</v>
      </c>
    </row>
    <row r="300" spans="1:12">
      <c r="A300" s="9">
        <v>298</v>
      </c>
      <c r="B300" s="9" t="s">
        <v>1368</v>
      </c>
      <c r="C300" s="9">
        <v>0.012142422771</v>
      </c>
      <c r="E300" s="9" t="s">
        <v>1369</v>
      </c>
      <c r="F300" s="34">
        <v>3.1</v>
      </c>
      <c r="I300" s="9" t="s">
        <v>277</v>
      </c>
      <c r="J300" s="9">
        <v>0.0142909700566499</v>
      </c>
      <c r="K300" s="9">
        <v>299</v>
      </c>
      <c r="L300" s="28">
        <f t="shared" si="4"/>
        <v>1</v>
      </c>
    </row>
    <row r="301" spans="1:12">
      <c r="A301" s="9">
        <v>299</v>
      </c>
      <c r="B301" s="9" t="s">
        <v>1370</v>
      </c>
      <c r="C301" s="9">
        <v>0.001724327878</v>
      </c>
      <c r="E301" s="9" t="s">
        <v>1371</v>
      </c>
      <c r="F301" s="34">
        <v>3.09</v>
      </c>
      <c r="I301" s="9" t="s">
        <v>285</v>
      </c>
      <c r="J301" s="9">
        <v>0.014164674384</v>
      </c>
      <c r="K301" s="9">
        <v>300</v>
      </c>
      <c r="L301" s="28">
        <f t="shared" si="4"/>
        <v>1</v>
      </c>
    </row>
    <row r="302" spans="1:12">
      <c r="A302" s="9">
        <v>300</v>
      </c>
      <c r="B302" s="9" t="s">
        <v>1372</v>
      </c>
      <c r="C302" s="9">
        <v>0.057007684885375</v>
      </c>
      <c r="E302" s="9" t="s">
        <v>1373</v>
      </c>
      <c r="F302" s="34">
        <v>3.09</v>
      </c>
      <c r="I302" s="9" t="s">
        <v>336</v>
      </c>
      <c r="J302" s="9">
        <v>0.0141417611849999</v>
      </c>
      <c r="K302" s="9">
        <v>301</v>
      </c>
      <c r="L302" s="28">
        <f t="shared" si="4"/>
        <v>0</v>
      </c>
    </row>
    <row r="303" spans="1:12">
      <c r="A303" s="9">
        <v>301</v>
      </c>
      <c r="B303" s="9" t="s">
        <v>1374</v>
      </c>
      <c r="C303" s="9">
        <v>3.023929696625</v>
      </c>
      <c r="E303" s="9" t="s">
        <v>1375</v>
      </c>
      <c r="F303" s="34">
        <v>3.03</v>
      </c>
      <c r="I303" s="9" t="s">
        <v>384</v>
      </c>
      <c r="J303" s="9">
        <v>0.013998333312</v>
      </c>
      <c r="K303" s="9">
        <v>302</v>
      </c>
      <c r="L303" s="28">
        <f t="shared" si="4"/>
        <v>0</v>
      </c>
    </row>
    <row r="304" spans="1:12">
      <c r="A304" s="9">
        <v>302</v>
      </c>
      <c r="B304" s="9" t="s">
        <v>1376</v>
      </c>
      <c r="C304" s="9">
        <v>0.039080140324</v>
      </c>
      <c r="E304" s="9" t="s">
        <v>1377</v>
      </c>
      <c r="F304" s="34">
        <v>3.03</v>
      </c>
      <c r="I304" s="9" t="s">
        <v>323</v>
      </c>
      <c r="J304" s="9">
        <v>0.013986890694</v>
      </c>
      <c r="K304" s="9">
        <v>303</v>
      </c>
      <c r="L304" s="28">
        <f t="shared" si="4"/>
        <v>0</v>
      </c>
    </row>
    <row r="305" spans="1:12">
      <c r="A305" s="9">
        <v>303</v>
      </c>
      <c r="B305" s="9" t="s">
        <v>72</v>
      </c>
      <c r="C305" s="9">
        <v>221.133950783325</v>
      </c>
      <c r="E305" s="9" t="s">
        <v>1378</v>
      </c>
      <c r="F305" s="34">
        <v>3</v>
      </c>
      <c r="I305" s="9" t="s">
        <v>338</v>
      </c>
      <c r="J305" s="9">
        <v>0.013955176476</v>
      </c>
      <c r="K305" s="9">
        <v>304</v>
      </c>
      <c r="L305" s="28">
        <f t="shared" si="4"/>
        <v>0</v>
      </c>
    </row>
    <row r="306" spans="1:12">
      <c r="A306" s="9">
        <v>304</v>
      </c>
      <c r="B306" s="9" t="s">
        <v>1379</v>
      </c>
      <c r="C306" s="9">
        <v>0.040385592522</v>
      </c>
      <c r="E306" s="9" t="s">
        <v>1380</v>
      </c>
      <c r="F306" s="34">
        <v>2.99</v>
      </c>
      <c r="I306" s="9" t="s">
        <v>531</v>
      </c>
      <c r="J306" s="9">
        <v>0.01372747894</v>
      </c>
      <c r="K306" s="9">
        <v>305</v>
      </c>
      <c r="L306" s="28">
        <f t="shared" si="4"/>
        <v>0</v>
      </c>
    </row>
    <row r="307" spans="1:12">
      <c r="A307" s="9">
        <v>305</v>
      </c>
      <c r="B307" s="9" t="s">
        <v>1381</v>
      </c>
      <c r="C307" s="9">
        <v>0.7112924057815</v>
      </c>
      <c r="E307" s="9" t="s">
        <v>1382</v>
      </c>
      <c r="F307" s="34">
        <v>2.98</v>
      </c>
      <c r="I307" s="9" t="s">
        <v>395</v>
      </c>
      <c r="J307" s="9">
        <v>0.0136363781355</v>
      </c>
      <c r="K307" s="9">
        <v>306</v>
      </c>
      <c r="L307" s="28">
        <f t="shared" si="4"/>
        <v>0</v>
      </c>
    </row>
    <row r="308" spans="1:12">
      <c r="A308" s="9">
        <v>306</v>
      </c>
      <c r="B308" s="9" t="s">
        <v>1383</v>
      </c>
      <c r="C308" s="9">
        <v>0.02020835413825</v>
      </c>
      <c r="E308" s="9" t="s">
        <v>1384</v>
      </c>
      <c r="F308" s="34">
        <v>2.98</v>
      </c>
      <c r="I308" s="9" t="s">
        <v>351</v>
      </c>
      <c r="J308" s="9">
        <v>0.013627205338</v>
      </c>
      <c r="K308" s="9">
        <v>307</v>
      </c>
      <c r="L308" s="28">
        <f t="shared" si="4"/>
        <v>0</v>
      </c>
    </row>
    <row r="309" spans="1:12">
      <c r="A309" s="9">
        <v>307</v>
      </c>
      <c r="B309" s="9" t="s">
        <v>1385</v>
      </c>
      <c r="C309" s="9">
        <v>9.2582747235</v>
      </c>
      <c r="E309" s="9" t="s">
        <v>1386</v>
      </c>
      <c r="F309" s="34">
        <v>2.97</v>
      </c>
      <c r="I309" s="9" t="s">
        <v>402</v>
      </c>
      <c r="J309" s="9">
        <v>0.013626509652</v>
      </c>
      <c r="K309" s="9">
        <v>308</v>
      </c>
      <c r="L309" s="28">
        <f t="shared" si="4"/>
        <v>0</v>
      </c>
    </row>
    <row r="310" spans="1:12">
      <c r="A310" s="9">
        <v>308</v>
      </c>
      <c r="B310" s="9" t="s">
        <v>1387</v>
      </c>
      <c r="C310" s="9">
        <v>0.0442187641044999</v>
      </c>
      <c r="E310" s="9" t="s">
        <v>466</v>
      </c>
      <c r="F310" s="34">
        <v>2.97</v>
      </c>
      <c r="I310" s="9" t="s">
        <v>340</v>
      </c>
      <c r="J310" s="9">
        <v>0.0135827819565</v>
      </c>
      <c r="K310" s="9">
        <v>309</v>
      </c>
      <c r="L310" s="28">
        <f t="shared" si="4"/>
        <v>0</v>
      </c>
    </row>
    <row r="311" spans="1:12">
      <c r="A311" s="9">
        <v>309</v>
      </c>
      <c r="B311" s="9" t="s">
        <v>1388</v>
      </c>
      <c r="C311" s="9">
        <v>0.000932212116499999</v>
      </c>
      <c r="E311" s="9" t="s">
        <v>1389</v>
      </c>
      <c r="F311" s="34">
        <v>2.96</v>
      </c>
      <c r="I311" s="9" t="s">
        <v>423</v>
      </c>
      <c r="J311" s="9">
        <v>0.0135384479055</v>
      </c>
      <c r="K311" s="9">
        <v>310</v>
      </c>
      <c r="L311" s="28">
        <f t="shared" si="4"/>
        <v>0</v>
      </c>
    </row>
    <row r="312" spans="1:12">
      <c r="A312" s="9">
        <v>310</v>
      </c>
      <c r="B312" s="9" t="s">
        <v>1390</v>
      </c>
      <c r="C312" s="9">
        <v>1.1904448035</v>
      </c>
      <c r="E312" s="9" t="s">
        <v>1391</v>
      </c>
      <c r="F312" s="34">
        <v>2.92</v>
      </c>
      <c r="I312" s="9" t="s">
        <v>745</v>
      </c>
      <c r="J312" s="9">
        <v>0.0134276948855</v>
      </c>
      <c r="K312" s="9">
        <v>311</v>
      </c>
      <c r="L312" s="28">
        <f t="shared" si="4"/>
        <v>0</v>
      </c>
    </row>
    <row r="313" spans="1:12">
      <c r="A313" s="9">
        <v>311</v>
      </c>
      <c r="B313" s="9" t="s">
        <v>1392</v>
      </c>
      <c r="C313" s="9">
        <v>1.48057158534999</v>
      </c>
      <c r="E313" s="9" t="s">
        <v>163</v>
      </c>
      <c r="F313" s="34">
        <v>2.89</v>
      </c>
      <c r="I313" s="9" t="s">
        <v>360</v>
      </c>
      <c r="J313" s="9">
        <v>0.0133930385259999</v>
      </c>
      <c r="K313" s="9">
        <v>312</v>
      </c>
      <c r="L313" s="28">
        <f t="shared" si="4"/>
        <v>0</v>
      </c>
    </row>
    <row r="314" spans="1:12">
      <c r="A314" s="9">
        <v>312</v>
      </c>
      <c r="B314" s="9" t="s">
        <v>1393</v>
      </c>
      <c r="C314" s="9">
        <v>1.46404634045</v>
      </c>
      <c r="E314" s="9" t="s">
        <v>1394</v>
      </c>
      <c r="F314" s="34">
        <v>2.89</v>
      </c>
      <c r="I314" s="9" t="s">
        <v>339</v>
      </c>
      <c r="J314" s="9">
        <v>0.013387017051</v>
      </c>
      <c r="K314" s="9">
        <v>313</v>
      </c>
      <c r="L314" s="28">
        <f t="shared" si="4"/>
        <v>0</v>
      </c>
    </row>
    <row r="315" spans="1:12">
      <c r="A315" s="9">
        <v>313</v>
      </c>
      <c r="B315" s="9" t="s">
        <v>1395</v>
      </c>
      <c r="C315" s="9">
        <v>1.4037953711</v>
      </c>
      <c r="E315" s="9" t="s">
        <v>1396</v>
      </c>
      <c r="F315" s="34">
        <v>2.88</v>
      </c>
      <c r="I315" s="9" t="s">
        <v>328</v>
      </c>
      <c r="J315" s="9">
        <v>0.0132393681</v>
      </c>
      <c r="K315" s="9">
        <v>314</v>
      </c>
      <c r="L315" s="28">
        <f t="shared" si="4"/>
        <v>0</v>
      </c>
    </row>
    <row r="316" spans="1:12">
      <c r="A316" s="9">
        <v>314</v>
      </c>
      <c r="B316" s="9" t="s">
        <v>1397</v>
      </c>
      <c r="C316" s="9">
        <v>1.893270807175</v>
      </c>
      <c r="E316" s="9" t="s">
        <v>132</v>
      </c>
      <c r="F316" s="34">
        <v>2.87</v>
      </c>
      <c r="I316" s="9" t="s">
        <v>613</v>
      </c>
      <c r="J316" s="9">
        <v>0.013194168864</v>
      </c>
      <c r="K316" s="9">
        <v>315</v>
      </c>
      <c r="L316" s="28">
        <f t="shared" si="4"/>
        <v>0</v>
      </c>
    </row>
    <row r="317" spans="1:12">
      <c r="A317" s="9">
        <v>315</v>
      </c>
      <c r="B317" s="9" t="s">
        <v>1398</v>
      </c>
      <c r="C317" s="9">
        <v>0.733850193175</v>
      </c>
      <c r="E317" s="9" t="s">
        <v>1399</v>
      </c>
      <c r="F317" s="34">
        <v>2.87</v>
      </c>
      <c r="I317" s="9" t="s">
        <v>475</v>
      </c>
      <c r="J317" s="9">
        <v>0.0131129355559999</v>
      </c>
      <c r="K317" s="9">
        <v>316</v>
      </c>
      <c r="L317" s="28">
        <f t="shared" si="4"/>
        <v>0</v>
      </c>
    </row>
    <row r="318" spans="1:12">
      <c r="A318" s="9">
        <v>316</v>
      </c>
      <c r="B318" s="9" t="s">
        <v>1400</v>
      </c>
      <c r="C318" s="9">
        <v>1.63837223977775</v>
      </c>
      <c r="E318" s="9" t="s">
        <v>1401</v>
      </c>
      <c r="F318" s="34">
        <v>2.87</v>
      </c>
      <c r="I318" s="9" t="s">
        <v>381</v>
      </c>
      <c r="J318" s="9">
        <v>0.0130912731169999</v>
      </c>
      <c r="K318" s="9">
        <v>317</v>
      </c>
      <c r="L318" s="28">
        <f t="shared" si="4"/>
        <v>0</v>
      </c>
    </row>
    <row r="319" spans="1:12">
      <c r="A319" s="9">
        <v>317</v>
      </c>
      <c r="B319" s="9" t="s">
        <v>1402</v>
      </c>
      <c r="C319" s="9">
        <v>0.0292335137775</v>
      </c>
      <c r="E319" s="9" t="s">
        <v>1403</v>
      </c>
      <c r="F319" s="34">
        <v>2.86</v>
      </c>
      <c r="I319" s="9" t="s">
        <v>455</v>
      </c>
      <c r="J319" s="9">
        <v>0.0130589217899999</v>
      </c>
      <c r="K319" s="9">
        <v>318</v>
      </c>
      <c r="L319" s="28">
        <f t="shared" si="4"/>
        <v>0</v>
      </c>
    </row>
    <row r="320" spans="1:12">
      <c r="A320" s="9">
        <v>318</v>
      </c>
      <c r="B320" s="9" t="s">
        <v>279</v>
      </c>
      <c r="C320" s="9">
        <v>39.752044947</v>
      </c>
      <c r="E320" s="9" t="s">
        <v>134</v>
      </c>
      <c r="F320" s="34">
        <v>2.85</v>
      </c>
      <c r="I320" s="9" t="s">
        <v>410</v>
      </c>
      <c r="J320" s="9">
        <v>0.0130403808315</v>
      </c>
      <c r="K320" s="9">
        <v>319</v>
      </c>
      <c r="L320" s="28">
        <f t="shared" si="4"/>
        <v>0</v>
      </c>
    </row>
    <row r="321" spans="1:12">
      <c r="A321" s="9">
        <v>319</v>
      </c>
      <c r="B321" s="9" t="s">
        <v>236</v>
      </c>
      <c r="C321" s="9">
        <v>66.98339988225</v>
      </c>
      <c r="E321" s="9" t="s">
        <v>1404</v>
      </c>
      <c r="F321" s="34">
        <v>2.84</v>
      </c>
      <c r="I321" s="9" t="s">
        <v>352</v>
      </c>
      <c r="J321" s="9">
        <v>0.012990738852</v>
      </c>
      <c r="K321" s="9">
        <v>320</v>
      </c>
      <c r="L321" s="28">
        <f t="shared" si="4"/>
        <v>0</v>
      </c>
    </row>
    <row r="322" spans="1:12">
      <c r="A322" s="9">
        <v>320</v>
      </c>
      <c r="B322" s="9" t="s">
        <v>1405</v>
      </c>
      <c r="C322" s="9">
        <v>0.90226064870375</v>
      </c>
      <c r="E322" s="9" t="s">
        <v>1406</v>
      </c>
      <c r="F322" s="34">
        <v>2.83</v>
      </c>
      <c r="I322" s="9" t="s">
        <v>760</v>
      </c>
      <c r="J322" s="9">
        <v>0.0129187057289999</v>
      </c>
      <c r="K322" s="9">
        <v>321</v>
      </c>
      <c r="L322" s="28">
        <f t="shared" si="4"/>
        <v>0</v>
      </c>
    </row>
    <row r="323" spans="1:12">
      <c r="A323" s="9">
        <v>321</v>
      </c>
      <c r="B323" s="9" t="s">
        <v>346</v>
      </c>
      <c r="C323" s="9">
        <v>72.1623687343999</v>
      </c>
      <c r="E323" s="9" t="s">
        <v>1407</v>
      </c>
      <c r="F323" s="34">
        <v>2.82</v>
      </c>
      <c r="I323" s="9" t="s">
        <v>353</v>
      </c>
      <c r="J323" s="9">
        <v>0.0128970264719999</v>
      </c>
      <c r="K323" s="9">
        <v>322</v>
      </c>
      <c r="L323" s="28">
        <f t="shared" ref="L323:L386" si="5">IF(K323&lt;=300,1,0)</f>
        <v>0</v>
      </c>
    </row>
    <row r="324" spans="1:12">
      <c r="A324" s="9">
        <v>322</v>
      </c>
      <c r="B324" s="9" t="s">
        <v>1408</v>
      </c>
      <c r="C324" s="9">
        <v>5.39942547767825</v>
      </c>
      <c r="E324" s="9" t="s">
        <v>595</v>
      </c>
      <c r="F324" s="34">
        <v>2.77</v>
      </c>
      <c r="I324" s="9" t="s">
        <v>320</v>
      </c>
      <c r="J324" s="9">
        <v>0.0128749484599999</v>
      </c>
      <c r="K324" s="9">
        <v>323</v>
      </c>
      <c r="L324" s="28">
        <f t="shared" si="5"/>
        <v>0</v>
      </c>
    </row>
    <row r="325" spans="1:12">
      <c r="A325" s="9">
        <v>323</v>
      </c>
      <c r="B325" s="9" t="s">
        <v>1409</v>
      </c>
      <c r="C325" s="9">
        <v>0.0175253763982499</v>
      </c>
      <c r="E325" s="9" t="s">
        <v>1410</v>
      </c>
      <c r="F325" s="34">
        <v>2.77</v>
      </c>
      <c r="I325" s="9" t="s">
        <v>528</v>
      </c>
      <c r="J325" s="9">
        <v>0.012665179688</v>
      </c>
      <c r="K325" s="9">
        <v>324</v>
      </c>
      <c r="L325" s="28">
        <f t="shared" si="5"/>
        <v>0</v>
      </c>
    </row>
    <row r="326" spans="1:12">
      <c r="A326" s="9">
        <v>324</v>
      </c>
      <c r="B326" s="9" t="s">
        <v>1411</v>
      </c>
      <c r="C326" s="9">
        <v>5.284371767625</v>
      </c>
      <c r="E326" s="9" t="s">
        <v>1412</v>
      </c>
      <c r="F326" s="34">
        <v>2.76</v>
      </c>
      <c r="I326" s="9" t="s">
        <v>335</v>
      </c>
      <c r="J326" s="9">
        <v>0.01240472247</v>
      </c>
      <c r="K326" s="9">
        <v>325</v>
      </c>
      <c r="L326" s="28">
        <f t="shared" si="5"/>
        <v>0</v>
      </c>
    </row>
    <row r="327" spans="1:12">
      <c r="A327" s="9">
        <v>325</v>
      </c>
      <c r="B327" s="9" t="s">
        <v>937</v>
      </c>
      <c r="C327" s="9">
        <v>20.0004481414912</v>
      </c>
      <c r="E327" s="9" t="s">
        <v>1413</v>
      </c>
      <c r="F327" s="34">
        <v>2.73</v>
      </c>
      <c r="I327" s="9" t="s">
        <v>639</v>
      </c>
      <c r="J327" s="9">
        <v>0.012364299729</v>
      </c>
      <c r="K327" s="9">
        <v>326</v>
      </c>
      <c r="L327" s="28">
        <f t="shared" si="5"/>
        <v>0</v>
      </c>
    </row>
    <row r="328" spans="1:12">
      <c r="A328" s="9">
        <v>326</v>
      </c>
      <c r="B328" s="9" t="s">
        <v>1414</v>
      </c>
      <c r="C328" s="9">
        <v>18.845512034</v>
      </c>
      <c r="E328" s="9" t="s">
        <v>1415</v>
      </c>
      <c r="F328" s="34">
        <v>2.69</v>
      </c>
      <c r="I328" s="9" t="s">
        <v>357</v>
      </c>
      <c r="J328" s="9">
        <v>0.0123351531915</v>
      </c>
      <c r="K328" s="9">
        <v>327</v>
      </c>
      <c r="L328" s="28">
        <f t="shared" si="5"/>
        <v>0</v>
      </c>
    </row>
    <row r="329" spans="1:12">
      <c r="A329" s="9">
        <v>327</v>
      </c>
      <c r="B329" s="9" t="s">
        <v>1416</v>
      </c>
      <c r="C329" s="9">
        <v>18.0544864795165</v>
      </c>
      <c r="E329" s="9" t="s">
        <v>1361</v>
      </c>
      <c r="F329" s="34">
        <v>2.66</v>
      </c>
      <c r="I329" s="9" t="s">
        <v>447</v>
      </c>
      <c r="J329" s="9">
        <v>0.012287976298</v>
      </c>
      <c r="K329" s="9">
        <v>328</v>
      </c>
      <c r="L329" s="28">
        <f t="shared" si="5"/>
        <v>0</v>
      </c>
    </row>
    <row r="330" spans="1:12">
      <c r="A330" s="9">
        <v>328</v>
      </c>
      <c r="B330" s="9" t="s">
        <v>1417</v>
      </c>
      <c r="C330" s="9">
        <v>0.000871914862125</v>
      </c>
      <c r="E330" s="9" t="s">
        <v>263</v>
      </c>
      <c r="F330" s="34">
        <v>2.64</v>
      </c>
      <c r="I330" s="9" t="s">
        <v>362</v>
      </c>
      <c r="J330" s="9">
        <v>0.012224186228</v>
      </c>
      <c r="K330" s="9">
        <v>329</v>
      </c>
      <c r="L330" s="28">
        <f t="shared" si="5"/>
        <v>0</v>
      </c>
    </row>
    <row r="331" spans="1:12">
      <c r="A331" s="9">
        <v>329</v>
      </c>
      <c r="B331" s="9" t="s">
        <v>1418</v>
      </c>
      <c r="C331" s="9">
        <v>0.00188127727</v>
      </c>
      <c r="E331" s="9" t="s">
        <v>1061</v>
      </c>
      <c r="F331" s="34">
        <v>2.63</v>
      </c>
      <c r="I331" s="9" t="s">
        <v>448</v>
      </c>
      <c r="J331" s="9">
        <v>0.012172895358</v>
      </c>
      <c r="K331" s="9">
        <v>330</v>
      </c>
      <c r="L331" s="28">
        <f t="shared" si="5"/>
        <v>0</v>
      </c>
    </row>
    <row r="332" spans="1:12">
      <c r="A332" s="9">
        <v>330</v>
      </c>
      <c r="B332" s="9" t="s">
        <v>1419</v>
      </c>
      <c r="C332" s="9">
        <v>1.76479900625</v>
      </c>
      <c r="E332" s="9" t="s">
        <v>1420</v>
      </c>
      <c r="F332" s="34">
        <v>2.63</v>
      </c>
      <c r="I332" s="9" t="s">
        <v>681</v>
      </c>
      <c r="J332" s="9">
        <v>0.012139058029</v>
      </c>
      <c r="K332" s="9">
        <v>331</v>
      </c>
      <c r="L332" s="28">
        <f t="shared" si="5"/>
        <v>0</v>
      </c>
    </row>
    <row r="333" spans="1:12">
      <c r="A333" s="9">
        <v>331</v>
      </c>
      <c r="B333" s="9" t="s">
        <v>559</v>
      </c>
      <c r="C333" s="9">
        <v>17.62736782125</v>
      </c>
      <c r="E333" s="9" t="s">
        <v>1421</v>
      </c>
      <c r="F333" s="34">
        <v>2.63</v>
      </c>
      <c r="I333" s="9" t="s">
        <v>436</v>
      </c>
      <c r="J333" s="9">
        <v>0.0121212293084999</v>
      </c>
      <c r="K333" s="9">
        <v>332</v>
      </c>
      <c r="L333" s="28">
        <f t="shared" si="5"/>
        <v>0</v>
      </c>
    </row>
    <row r="334" spans="1:12">
      <c r="A334" s="9">
        <v>332</v>
      </c>
      <c r="B334" s="9" t="s">
        <v>1422</v>
      </c>
      <c r="C334" s="9">
        <v>1.20325906155</v>
      </c>
      <c r="E334" s="9" t="s">
        <v>1423</v>
      </c>
      <c r="F334" s="34">
        <v>2.61</v>
      </c>
      <c r="I334" s="9" t="s">
        <v>552</v>
      </c>
      <c r="J334" s="9">
        <v>0.0119604245175</v>
      </c>
      <c r="K334" s="9">
        <v>333</v>
      </c>
      <c r="L334" s="28">
        <f t="shared" si="5"/>
        <v>0</v>
      </c>
    </row>
    <row r="335" spans="1:12">
      <c r="A335" s="9">
        <v>333</v>
      </c>
      <c r="B335" s="9" t="s">
        <v>226</v>
      </c>
      <c r="C335" s="9">
        <v>72.3017897628</v>
      </c>
      <c r="E335" s="9" t="s">
        <v>1424</v>
      </c>
      <c r="F335" s="34">
        <v>2.6</v>
      </c>
      <c r="I335" s="9" t="s">
        <v>344</v>
      </c>
      <c r="J335" s="9">
        <v>0.01193241509</v>
      </c>
      <c r="K335" s="9">
        <v>334</v>
      </c>
      <c r="L335" s="28">
        <f t="shared" si="5"/>
        <v>0</v>
      </c>
    </row>
    <row r="336" spans="1:12">
      <c r="A336" s="9">
        <v>334</v>
      </c>
      <c r="B336" s="9" t="s">
        <v>1425</v>
      </c>
      <c r="C336" s="9">
        <v>0.83081939259</v>
      </c>
      <c r="E336" s="9" t="s">
        <v>1426</v>
      </c>
      <c r="F336" s="34">
        <v>2.57</v>
      </c>
      <c r="I336" s="9" t="s">
        <v>393</v>
      </c>
      <c r="J336" s="9">
        <v>0.011864376036</v>
      </c>
      <c r="K336" s="9">
        <v>335</v>
      </c>
      <c r="L336" s="28">
        <f t="shared" si="5"/>
        <v>0</v>
      </c>
    </row>
    <row r="337" spans="1:12">
      <c r="A337" s="9">
        <v>335</v>
      </c>
      <c r="B337" s="9" t="s">
        <v>1427</v>
      </c>
      <c r="C337" s="9">
        <v>13.728300846</v>
      </c>
      <c r="E337" s="9" t="s">
        <v>1428</v>
      </c>
      <c r="F337" s="34">
        <v>2.57</v>
      </c>
      <c r="I337" s="9" t="s">
        <v>364</v>
      </c>
      <c r="J337" s="9">
        <v>0.01185983403</v>
      </c>
      <c r="K337" s="9">
        <v>336</v>
      </c>
      <c r="L337" s="28">
        <f t="shared" si="5"/>
        <v>0</v>
      </c>
    </row>
    <row r="338" spans="1:12">
      <c r="A338" s="9">
        <v>336</v>
      </c>
      <c r="B338" s="9" t="s">
        <v>257</v>
      </c>
      <c r="C338" s="9">
        <v>54.2879523938235</v>
      </c>
      <c r="E338" s="9" t="s">
        <v>1429</v>
      </c>
      <c r="F338" s="34">
        <v>2.56</v>
      </c>
      <c r="I338" s="9" t="s">
        <v>389</v>
      </c>
      <c r="J338" s="9">
        <v>0.0117419225711999</v>
      </c>
      <c r="K338" s="9">
        <v>337</v>
      </c>
      <c r="L338" s="28">
        <f t="shared" si="5"/>
        <v>0</v>
      </c>
    </row>
    <row r="339" spans="1:12">
      <c r="A339" s="9">
        <v>337</v>
      </c>
      <c r="B339" s="9" t="s">
        <v>1430</v>
      </c>
      <c r="C339" s="9">
        <v>0.0104251326165</v>
      </c>
      <c r="E339" s="9" t="s">
        <v>1431</v>
      </c>
      <c r="F339" s="34">
        <v>2.55</v>
      </c>
      <c r="I339" s="9" t="s">
        <v>425</v>
      </c>
      <c r="J339" s="9">
        <v>0.0117418138769999</v>
      </c>
      <c r="K339" s="9">
        <v>338</v>
      </c>
      <c r="L339" s="28">
        <f t="shared" si="5"/>
        <v>0</v>
      </c>
    </row>
    <row r="340" spans="1:12">
      <c r="A340" s="9">
        <v>338</v>
      </c>
      <c r="B340" s="9" t="s">
        <v>1432</v>
      </c>
      <c r="C340" s="9">
        <v>0.0146687919018749</v>
      </c>
      <c r="E340" s="9" t="s">
        <v>1433</v>
      </c>
      <c r="F340" s="34">
        <v>2.52</v>
      </c>
      <c r="I340" s="9" t="s">
        <v>756</v>
      </c>
      <c r="J340" s="9">
        <v>0.011674709727</v>
      </c>
      <c r="K340" s="9">
        <v>339</v>
      </c>
      <c r="L340" s="28">
        <f t="shared" si="5"/>
        <v>0</v>
      </c>
    </row>
    <row r="341" spans="1:12">
      <c r="A341" s="9">
        <v>339</v>
      </c>
      <c r="B341" s="9" t="s">
        <v>817</v>
      </c>
      <c r="C341" s="9">
        <v>37.8939629589</v>
      </c>
      <c r="E341" s="9" t="s">
        <v>1434</v>
      </c>
      <c r="F341" s="34">
        <v>2.51</v>
      </c>
      <c r="I341" s="9" t="s">
        <v>662</v>
      </c>
      <c r="J341" s="9">
        <v>0.0116532240659999</v>
      </c>
      <c r="K341" s="9">
        <v>340</v>
      </c>
      <c r="L341" s="28">
        <f t="shared" si="5"/>
        <v>0</v>
      </c>
    </row>
    <row r="342" spans="1:12">
      <c r="A342" s="9">
        <v>340</v>
      </c>
      <c r="B342" s="9" t="s">
        <v>1435</v>
      </c>
      <c r="C342" s="9">
        <v>0.145429585462499</v>
      </c>
      <c r="E342" s="9" t="s">
        <v>1436</v>
      </c>
      <c r="F342" s="34">
        <v>2.48</v>
      </c>
      <c r="I342" s="9" t="s">
        <v>322</v>
      </c>
      <c r="J342" s="9">
        <v>0.011641405555</v>
      </c>
      <c r="K342" s="9">
        <v>341</v>
      </c>
      <c r="L342" s="28">
        <f t="shared" si="5"/>
        <v>0</v>
      </c>
    </row>
    <row r="343" spans="1:12">
      <c r="A343" s="9">
        <v>341</v>
      </c>
      <c r="B343" s="9" t="s">
        <v>63</v>
      </c>
      <c r="C343" s="9">
        <v>246.669101479124</v>
      </c>
      <c r="E343" s="9" t="s">
        <v>1437</v>
      </c>
      <c r="F343" s="34">
        <v>2.48</v>
      </c>
      <c r="I343" s="9" t="s">
        <v>337</v>
      </c>
      <c r="J343" s="9">
        <v>0.0116224571309</v>
      </c>
      <c r="K343" s="9">
        <v>342</v>
      </c>
      <c r="L343" s="28">
        <f t="shared" si="5"/>
        <v>0</v>
      </c>
    </row>
    <row r="344" spans="1:12">
      <c r="A344" s="9">
        <v>342</v>
      </c>
      <c r="B344" s="9" t="s">
        <v>1438</v>
      </c>
      <c r="C344" s="9">
        <v>3.4635461225</v>
      </c>
      <c r="E344" s="9" t="s">
        <v>1439</v>
      </c>
      <c r="F344" s="34">
        <v>2.47</v>
      </c>
      <c r="I344" s="9" t="s">
        <v>321</v>
      </c>
      <c r="J344" s="9">
        <v>0.0115921441499999</v>
      </c>
      <c r="K344" s="9">
        <v>343</v>
      </c>
      <c r="L344" s="28">
        <f t="shared" si="5"/>
        <v>0</v>
      </c>
    </row>
    <row r="345" spans="1:12">
      <c r="A345" s="9">
        <v>343</v>
      </c>
      <c r="B345" s="9" t="s">
        <v>513</v>
      </c>
      <c r="C345" s="9">
        <v>24.823823073</v>
      </c>
      <c r="E345" s="9" t="s">
        <v>1440</v>
      </c>
      <c r="F345" s="34">
        <v>2.45</v>
      </c>
      <c r="I345" s="9" t="s">
        <v>656</v>
      </c>
      <c r="J345" s="9">
        <v>0.011564788065</v>
      </c>
      <c r="K345" s="9">
        <v>344</v>
      </c>
      <c r="L345" s="28">
        <f t="shared" si="5"/>
        <v>0</v>
      </c>
    </row>
    <row r="346" spans="1:12">
      <c r="A346" s="9">
        <v>344</v>
      </c>
      <c r="B346" s="9" t="s">
        <v>452</v>
      </c>
      <c r="C346" s="9">
        <v>34.68560200785</v>
      </c>
      <c r="E346" s="9" t="s">
        <v>1441</v>
      </c>
      <c r="F346" s="34">
        <v>2.44</v>
      </c>
      <c r="I346" s="9" t="s">
        <v>370</v>
      </c>
      <c r="J346" s="9">
        <v>0.011531246951</v>
      </c>
      <c r="K346" s="9">
        <v>345</v>
      </c>
      <c r="L346" s="28">
        <f t="shared" si="5"/>
        <v>0</v>
      </c>
    </row>
    <row r="347" spans="1:12">
      <c r="A347" s="9">
        <v>345</v>
      </c>
      <c r="B347" s="9" t="s">
        <v>582</v>
      </c>
      <c r="C347" s="9">
        <v>12.89364320455</v>
      </c>
      <c r="E347" s="9" t="s">
        <v>1442</v>
      </c>
      <c r="F347" s="34">
        <v>2.44</v>
      </c>
      <c r="I347" s="9" t="s">
        <v>704</v>
      </c>
      <c r="J347" s="9">
        <v>0.011529389775</v>
      </c>
      <c r="K347" s="9">
        <v>346</v>
      </c>
      <c r="L347" s="28">
        <f t="shared" si="5"/>
        <v>0</v>
      </c>
    </row>
    <row r="348" spans="1:12">
      <c r="A348" s="9">
        <v>346</v>
      </c>
      <c r="B348" s="9" t="s">
        <v>1443</v>
      </c>
      <c r="C348" s="9">
        <v>9.84930178364999</v>
      </c>
      <c r="E348" s="9" t="s">
        <v>813</v>
      </c>
      <c r="F348" s="34">
        <v>2.42</v>
      </c>
      <c r="I348" s="9" t="s">
        <v>332</v>
      </c>
      <c r="J348" s="9">
        <v>0.011384230756</v>
      </c>
      <c r="K348" s="9">
        <v>347</v>
      </c>
      <c r="L348" s="28">
        <f t="shared" si="5"/>
        <v>0</v>
      </c>
    </row>
    <row r="349" spans="1:12">
      <c r="A349" s="9">
        <v>347</v>
      </c>
      <c r="B349" s="9" t="s">
        <v>448</v>
      </c>
      <c r="C349" s="9">
        <v>34.77741291291</v>
      </c>
      <c r="E349" s="9" t="s">
        <v>1444</v>
      </c>
      <c r="F349" s="34">
        <v>2.41</v>
      </c>
      <c r="I349" s="9" t="s">
        <v>633</v>
      </c>
      <c r="J349" s="9">
        <v>0.011376249543</v>
      </c>
      <c r="K349" s="9">
        <v>348</v>
      </c>
      <c r="L349" s="28">
        <f t="shared" si="5"/>
        <v>0</v>
      </c>
    </row>
    <row r="350" spans="1:12">
      <c r="A350" s="9">
        <v>348</v>
      </c>
      <c r="B350" s="9" t="s">
        <v>1445</v>
      </c>
      <c r="C350" s="9">
        <v>8.51663216277499</v>
      </c>
      <c r="E350" s="9" t="s">
        <v>1446</v>
      </c>
      <c r="F350" s="34">
        <v>2.41</v>
      </c>
      <c r="I350" s="9" t="s">
        <v>440</v>
      </c>
      <c r="J350" s="9">
        <v>0.01131643728</v>
      </c>
      <c r="K350" s="9">
        <v>349</v>
      </c>
      <c r="L350" s="28">
        <f t="shared" si="5"/>
        <v>0</v>
      </c>
    </row>
    <row r="351" spans="1:12">
      <c r="A351" s="9">
        <v>349</v>
      </c>
      <c r="B351" s="9" t="s">
        <v>413</v>
      </c>
      <c r="C351" s="9">
        <v>44.5527386263499</v>
      </c>
      <c r="E351" s="9" t="s">
        <v>1447</v>
      </c>
      <c r="F351" s="34">
        <v>2.4</v>
      </c>
      <c r="I351" s="9" t="s">
        <v>319</v>
      </c>
      <c r="J351" s="9">
        <v>0.01129704849</v>
      </c>
      <c r="K351" s="9">
        <v>350</v>
      </c>
      <c r="L351" s="28">
        <f t="shared" si="5"/>
        <v>0</v>
      </c>
    </row>
    <row r="352" spans="1:12">
      <c r="A352" s="9">
        <v>350</v>
      </c>
      <c r="B352" s="9" t="s">
        <v>1448</v>
      </c>
      <c r="C352" s="9">
        <v>0.688840289624999</v>
      </c>
      <c r="E352" s="9" t="s">
        <v>1393</v>
      </c>
      <c r="F352" s="34">
        <v>2.39</v>
      </c>
      <c r="I352" s="9" t="s">
        <v>378</v>
      </c>
      <c r="J352" s="9">
        <v>0.011242219172</v>
      </c>
      <c r="K352" s="9">
        <v>351</v>
      </c>
      <c r="L352" s="28">
        <f t="shared" si="5"/>
        <v>0</v>
      </c>
    </row>
    <row r="353" spans="1:12">
      <c r="A353" s="9">
        <v>351</v>
      </c>
      <c r="B353" s="9" t="s">
        <v>116</v>
      </c>
      <c r="C353" s="9">
        <v>153.2590479644</v>
      </c>
      <c r="E353" s="9" t="s">
        <v>1244</v>
      </c>
      <c r="F353" s="34">
        <v>2.37</v>
      </c>
      <c r="I353" s="9" t="s">
        <v>331</v>
      </c>
      <c r="J353" s="9">
        <v>0.01099373964</v>
      </c>
      <c r="K353" s="9">
        <v>352</v>
      </c>
      <c r="L353" s="28">
        <f t="shared" si="5"/>
        <v>0</v>
      </c>
    </row>
    <row r="354" spans="1:12">
      <c r="A354" s="9">
        <v>352</v>
      </c>
      <c r="B354" s="9" t="s">
        <v>1449</v>
      </c>
      <c r="C354" s="9">
        <v>0.0150036084</v>
      </c>
      <c r="E354" s="9" t="s">
        <v>1450</v>
      </c>
      <c r="F354" s="34">
        <v>2.37</v>
      </c>
      <c r="I354" s="9" t="s">
        <v>677</v>
      </c>
      <c r="J354" s="9">
        <v>0.01096313491</v>
      </c>
      <c r="K354" s="9">
        <v>353</v>
      </c>
      <c r="L354" s="28">
        <f t="shared" si="5"/>
        <v>0</v>
      </c>
    </row>
    <row r="355" spans="1:12">
      <c r="A355" s="9">
        <v>353</v>
      </c>
      <c r="B355" s="9" t="s">
        <v>1451</v>
      </c>
      <c r="C355" s="9">
        <v>0.006709252103125</v>
      </c>
      <c r="E355" s="9" t="s">
        <v>1452</v>
      </c>
      <c r="F355" s="34">
        <v>2.36</v>
      </c>
      <c r="I355" s="9" t="s">
        <v>387</v>
      </c>
      <c r="J355" s="9">
        <v>0.0109529590215</v>
      </c>
      <c r="K355" s="9">
        <v>354</v>
      </c>
      <c r="L355" s="28">
        <f t="shared" si="5"/>
        <v>0</v>
      </c>
    </row>
    <row r="356" spans="1:12">
      <c r="A356" s="9">
        <v>354</v>
      </c>
      <c r="B356" s="9" t="s">
        <v>225</v>
      </c>
      <c r="C356" s="9">
        <v>73.7089871155</v>
      </c>
      <c r="E356" s="9" t="s">
        <v>1453</v>
      </c>
      <c r="F356" s="34">
        <v>2.35</v>
      </c>
      <c r="I356" s="9" t="s">
        <v>366</v>
      </c>
      <c r="J356" s="9">
        <v>0.010952181273</v>
      </c>
      <c r="K356" s="9">
        <v>355</v>
      </c>
      <c r="L356" s="28">
        <f t="shared" si="5"/>
        <v>0</v>
      </c>
    </row>
    <row r="357" spans="1:12">
      <c r="A357" s="9">
        <v>355</v>
      </c>
      <c r="B357" s="9" t="s">
        <v>1454</v>
      </c>
      <c r="C357" s="9">
        <v>1.9732546607</v>
      </c>
      <c r="E357" s="9" t="s">
        <v>1455</v>
      </c>
      <c r="F357" s="34">
        <v>2.33</v>
      </c>
      <c r="I357" s="9" t="s">
        <v>414</v>
      </c>
      <c r="J357" s="9">
        <v>0.01094123503275</v>
      </c>
      <c r="K357" s="9">
        <v>356</v>
      </c>
      <c r="L357" s="28">
        <f t="shared" si="5"/>
        <v>0</v>
      </c>
    </row>
    <row r="358" spans="1:12">
      <c r="A358" s="9">
        <v>356</v>
      </c>
      <c r="B358" s="9" t="s">
        <v>1456</v>
      </c>
      <c r="C358" s="9">
        <v>0.0313537821449999</v>
      </c>
      <c r="E358" s="9" t="s">
        <v>1457</v>
      </c>
      <c r="F358" s="34">
        <v>2.32</v>
      </c>
      <c r="I358" s="9" t="s">
        <v>367</v>
      </c>
      <c r="J358" s="9">
        <v>0.01091197211</v>
      </c>
      <c r="K358" s="9">
        <v>357</v>
      </c>
      <c r="L358" s="28">
        <f t="shared" si="5"/>
        <v>0</v>
      </c>
    </row>
    <row r="359" spans="1:12">
      <c r="A359" s="9">
        <v>357</v>
      </c>
      <c r="B359" s="9" t="s">
        <v>1458</v>
      </c>
      <c r="C359" s="9">
        <v>0.0441353057966624</v>
      </c>
      <c r="E359" s="9" t="s">
        <v>1459</v>
      </c>
      <c r="F359" s="34">
        <v>2.31</v>
      </c>
      <c r="I359" s="9" t="s">
        <v>348</v>
      </c>
      <c r="J359" s="9">
        <v>0.010801118657</v>
      </c>
      <c r="K359" s="9">
        <v>358</v>
      </c>
      <c r="L359" s="28">
        <f t="shared" si="5"/>
        <v>0</v>
      </c>
    </row>
    <row r="360" spans="1:12">
      <c r="A360" s="9">
        <v>358</v>
      </c>
      <c r="B360" s="9" t="s">
        <v>511</v>
      </c>
      <c r="C360" s="9">
        <v>25.24246578825</v>
      </c>
      <c r="E360" s="9" t="s">
        <v>1460</v>
      </c>
      <c r="F360" s="34">
        <v>2.3</v>
      </c>
      <c r="I360" s="9" t="s">
        <v>724</v>
      </c>
      <c r="J360" s="9">
        <v>0.0107767088</v>
      </c>
      <c r="K360" s="9">
        <v>359</v>
      </c>
      <c r="L360" s="28">
        <f t="shared" si="5"/>
        <v>0</v>
      </c>
    </row>
    <row r="361" spans="1:12">
      <c r="A361" s="9">
        <v>359</v>
      </c>
      <c r="B361" s="9" t="s">
        <v>1461</v>
      </c>
      <c r="C361" s="9">
        <v>0.0132031221245</v>
      </c>
      <c r="E361" s="9" t="s">
        <v>1462</v>
      </c>
      <c r="F361" s="34">
        <v>2.25</v>
      </c>
      <c r="I361" s="9" t="s">
        <v>380</v>
      </c>
      <c r="J361" s="9">
        <v>0.010769899598</v>
      </c>
      <c r="K361" s="9">
        <v>360</v>
      </c>
      <c r="L361" s="28">
        <f t="shared" si="5"/>
        <v>0</v>
      </c>
    </row>
    <row r="362" spans="1:12">
      <c r="A362" s="9">
        <v>360</v>
      </c>
      <c r="B362" s="9" t="s">
        <v>1463</v>
      </c>
      <c r="C362" s="9">
        <v>0.03088511613</v>
      </c>
      <c r="E362" s="9" t="s">
        <v>1464</v>
      </c>
      <c r="F362" s="34">
        <v>2.22</v>
      </c>
      <c r="I362" s="9" t="s">
        <v>403</v>
      </c>
      <c r="J362" s="9">
        <v>0.010653779598</v>
      </c>
      <c r="K362" s="9">
        <v>361</v>
      </c>
      <c r="L362" s="28">
        <f t="shared" si="5"/>
        <v>0</v>
      </c>
    </row>
    <row r="363" spans="1:12">
      <c r="A363" s="9">
        <v>361</v>
      </c>
      <c r="B363" s="9" t="s">
        <v>1465</v>
      </c>
      <c r="C363" s="9">
        <v>0.0024718344727</v>
      </c>
      <c r="E363" s="9" t="s">
        <v>833</v>
      </c>
      <c r="F363" s="34">
        <v>2.21</v>
      </c>
      <c r="I363" s="9" t="s">
        <v>411</v>
      </c>
      <c r="J363" s="9">
        <v>0.01065052473672</v>
      </c>
      <c r="K363" s="9">
        <v>362</v>
      </c>
      <c r="L363" s="28">
        <f t="shared" si="5"/>
        <v>0</v>
      </c>
    </row>
    <row r="364" spans="1:12">
      <c r="A364" s="9">
        <v>362</v>
      </c>
      <c r="B364" s="9" t="s">
        <v>1466</v>
      </c>
      <c r="C364" s="9">
        <v>11.4763427177</v>
      </c>
      <c r="E364" s="9" t="s">
        <v>1467</v>
      </c>
      <c r="F364" s="34">
        <v>2.19</v>
      </c>
      <c r="I364" s="9" t="s">
        <v>399</v>
      </c>
      <c r="J364" s="9">
        <v>0.010645815605</v>
      </c>
      <c r="K364" s="9">
        <v>363</v>
      </c>
      <c r="L364" s="28">
        <f t="shared" si="5"/>
        <v>0</v>
      </c>
    </row>
    <row r="365" spans="1:12">
      <c r="A365" s="9">
        <v>363</v>
      </c>
      <c r="B365" s="9" t="s">
        <v>260</v>
      </c>
      <c r="C365" s="9">
        <v>52.5178445740375</v>
      </c>
      <c r="E365" s="9" t="s">
        <v>1468</v>
      </c>
      <c r="F365" s="34">
        <v>2.17</v>
      </c>
      <c r="I365" s="9" t="s">
        <v>712</v>
      </c>
      <c r="J365" s="9">
        <v>0.01063117011</v>
      </c>
      <c r="K365" s="9">
        <v>364</v>
      </c>
      <c r="L365" s="28">
        <f t="shared" si="5"/>
        <v>0</v>
      </c>
    </row>
    <row r="366" spans="1:12">
      <c r="A366" s="9">
        <v>364</v>
      </c>
      <c r="B366" s="9" t="s">
        <v>1469</v>
      </c>
      <c r="C366" s="9">
        <v>11.45928018015</v>
      </c>
      <c r="E366" s="9" t="s">
        <v>514</v>
      </c>
      <c r="F366" s="34">
        <v>2.15</v>
      </c>
      <c r="I366" s="9" t="s">
        <v>625</v>
      </c>
      <c r="J366" s="9">
        <v>0.01058858317</v>
      </c>
      <c r="K366" s="9">
        <v>365</v>
      </c>
      <c r="L366" s="28">
        <f t="shared" si="5"/>
        <v>0</v>
      </c>
    </row>
    <row r="367" spans="1:12">
      <c r="A367" s="9">
        <v>365</v>
      </c>
      <c r="B367" s="9" t="s">
        <v>119</v>
      </c>
      <c r="C367" s="9">
        <v>148.470816093925</v>
      </c>
      <c r="E367" s="9" t="s">
        <v>1470</v>
      </c>
      <c r="F367" s="34">
        <v>2.14</v>
      </c>
      <c r="I367" s="9" t="s">
        <v>668</v>
      </c>
      <c r="J367" s="9">
        <v>0.010581347209</v>
      </c>
      <c r="K367" s="9">
        <v>366</v>
      </c>
      <c r="L367" s="28">
        <f t="shared" si="5"/>
        <v>0</v>
      </c>
    </row>
    <row r="368" spans="1:12">
      <c r="A368" s="9">
        <v>366</v>
      </c>
      <c r="B368" s="9" t="s">
        <v>1471</v>
      </c>
      <c r="C368" s="9">
        <v>0.805211084925</v>
      </c>
      <c r="E368" s="9" t="s">
        <v>1472</v>
      </c>
      <c r="F368" s="34">
        <v>2.13</v>
      </c>
      <c r="I368" s="9" t="s">
        <v>392</v>
      </c>
      <c r="J368" s="9">
        <v>0.010577237904</v>
      </c>
      <c r="K368" s="9">
        <v>367</v>
      </c>
      <c r="L368" s="28">
        <f t="shared" si="5"/>
        <v>0</v>
      </c>
    </row>
    <row r="369" spans="1:12">
      <c r="A369" s="9">
        <v>367</v>
      </c>
      <c r="B369" s="9" t="s">
        <v>1473</v>
      </c>
      <c r="C369" s="9">
        <v>5e-9</v>
      </c>
      <c r="E369" s="9" t="s">
        <v>1474</v>
      </c>
      <c r="F369" s="34">
        <v>2.12</v>
      </c>
      <c r="I369" s="9" t="s">
        <v>718</v>
      </c>
      <c r="J369" s="9">
        <v>0.010481025576</v>
      </c>
      <c r="K369" s="9">
        <v>368</v>
      </c>
      <c r="L369" s="28">
        <f t="shared" si="5"/>
        <v>0</v>
      </c>
    </row>
    <row r="370" spans="1:12">
      <c r="A370" s="9">
        <v>368</v>
      </c>
      <c r="B370" s="9" t="s">
        <v>1475</v>
      </c>
      <c r="C370" s="9">
        <v>0.0016791559635</v>
      </c>
      <c r="E370" s="9" t="s">
        <v>1476</v>
      </c>
      <c r="F370" s="34">
        <v>2.11</v>
      </c>
      <c r="I370" s="9" t="s">
        <v>343</v>
      </c>
      <c r="J370" s="9">
        <v>0.01043756322</v>
      </c>
      <c r="K370" s="9">
        <v>369</v>
      </c>
      <c r="L370" s="28">
        <f t="shared" si="5"/>
        <v>0</v>
      </c>
    </row>
    <row r="371" spans="1:12">
      <c r="A371" s="9">
        <v>369</v>
      </c>
      <c r="B371" s="9" t="s">
        <v>1477</v>
      </c>
      <c r="C371" s="9">
        <v>0.0038102254645</v>
      </c>
      <c r="E371" s="9" t="s">
        <v>1395</v>
      </c>
      <c r="F371" s="34">
        <v>2.11</v>
      </c>
      <c r="I371" s="9" t="s">
        <v>463</v>
      </c>
      <c r="J371" s="9">
        <v>0.010360022414</v>
      </c>
      <c r="K371" s="9">
        <v>370</v>
      </c>
      <c r="L371" s="28">
        <f t="shared" si="5"/>
        <v>0</v>
      </c>
    </row>
    <row r="372" spans="1:12">
      <c r="A372" s="9">
        <v>370</v>
      </c>
      <c r="B372" s="9" t="s">
        <v>1478</v>
      </c>
      <c r="C372" s="9">
        <v>0.000208632515</v>
      </c>
      <c r="E372" s="9" t="s">
        <v>1090</v>
      </c>
      <c r="F372" s="34">
        <v>2.1</v>
      </c>
      <c r="I372" s="9" t="s">
        <v>416</v>
      </c>
      <c r="J372" s="9">
        <v>0.01027351365</v>
      </c>
      <c r="K372" s="9">
        <v>371</v>
      </c>
      <c r="L372" s="28">
        <f t="shared" si="5"/>
        <v>0</v>
      </c>
    </row>
    <row r="373" spans="1:12">
      <c r="A373" s="9">
        <v>371</v>
      </c>
      <c r="B373" s="9" t="s">
        <v>1479</v>
      </c>
      <c r="C373" s="9">
        <v>3.6924588565</v>
      </c>
      <c r="E373" s="9" t="s">
        <v>1480</v>
      </c>
      <c r="F373" s="34">
        <v>2.09</v>
      </c>
      <c r="I373" s="9" t="s">
        <v>385</v>
      </c>
      <c r="J373" s="9">
        <v>0.010250234927</v>
      </c>
      <c r="K373" s="9">
        <v>372</v>
      </c>
      <c r="L373" s="28">
        <f t="shared" si="5"/>
        <v>0</v>
      </c>
    </row>
    <row r="374" spans="1:12">
      <c r="A374" s="9">
        <v>372</v>
      </c>
      <c r="B374" s="9" t="s">
        <v>1481</v>
      </c>
      <c r="C374" s="9">
        <v>0.71932178321875</v>
      </c>
      <c r="E374" s="9" t="s">
        <v>1482</v>
      </c>
      <c r="F374" s="34">
        <v>2.09</v>
      </c>
      <c r="I374" s="9" t="s">
        <v>356</v>
      </c>
      <c r="J374" s="9">
        <v>0.01015959235</v>
      </c>
      <c r="K374" s="9">
        <v>373</v>
      </c>
      <c r="L374" s="28">
        <f t="shared" si="5"/>
        <v>0</v>
      </c>
    </row>
    <row r="375" spans="1:12">
      <c r="A375" s="9">
        <v>373</v>
      </c>
      <c r="B375" s="9" t="s">
        <v>1483</v>
      </c>
      <c r="C375" s="9">
        <v>5.04364139175</v>
      </c>
      <c r="E375" s="9" t="s">
        <v>1484</v>
      </c>
      <c r="F375" s="34">
        <v>2.08</v>
      </c>
      <c r="I375" s="9" t="s">
        <v>451</v>
      </c>
      <c r="J375" s="9">
        <v>0.0100870124099999</v>
      </c>
      <c r="K375" s="9">
        <v>374</v>
      </c>
      <c r="L375" s="28">
        <f t="shared" si="5"/>
        <v>0</v>
      </c>
    </row>
    <row r="376" spans="1:12">
      <c r="A376" s="9">
        <v>374</v>
      </c>
      <c r="B376" s="9" t="s">
        <v>1485</v>
      </c>
      <c r="C376" s="9">
        <v>7.26585953632499</v>
      </c>
      <c r="E376" s="9" t="s">
        <v>1486</v>
      </c>
      <c r="F376" s="34">
        <v>2.06</v>
      </c>
      <c r="I376" s="9" t="s">
        <v>433</v>
      </c>
      <c r="J376" s="9">
        <v>0.01006267873</v>
      </c>
      <c r="K376" s="9">
        <v>375</v>
      </c>
      <c r="L376" s="28">
        <f t="shared" si="5"/>
        <v>0</v>
      </c>
    </row>
    <row r="377" spans="1:12">
      <c r="A377" s="9">
        <v>375</v>
      </c>
      <c r="B377" s="9" t="s">
        <v>1487</v>
      </c>
      <c r="C377" s="9">
        <v>0.00298041173542499</v>
      </c>
      <c r="E377" s="9" t="s">
        <v>1488</v>
      </c>
      <c r="F377" s="34">
        <v>2.06</v>
      </c>
      <c r="I377" s="9" t="s">
        <v>373</v>
      </c>
      <c r="J377" s="9">
        <v>0.0100476090225</v>
      </c>
      <c r="K377" s="9">
        <v>376</v>
      </c>
      <c r="L377" s="28">
        <f t="shared" si="5"/>
        <v>0</v>
      </c>
    </row>
    <row r="378" spans="1:12">
      <c r="A378" s="9">
        <v>376</v>
      </c>
      <c r="B378" s="9" t="s">
        <v>1489</v>
      </c>
      <c r="C378" s="9">
        <v>2.251581112998</v>
      </c>
      <c r="E378" s="9" t="s">
        <v>1490</v>
      </c>
      <c r="F378" s="34">
        <v>2.05</v>
      </c>
      <c r="I378" s="9" t="s">
        <v>358</v>
      </c>
      <c r="J378" s="9">
        <v>0.00997923575699999</v>
      </c>
      <c r="K378" s="9">
        <v>377</v>
      </c>
      <c r="L378" s="28">
        <f t="shared" si="5"/>
        <v>0</v>
      </c>
    </row>
    <row r="379" spans="1:12">
      <c r="A379" s="9">
        <v>377</v>
      </c>
      <c r="B379" s="9" t="s">
        <v>1491</v>
      </c>
      <c r="C379" s="9">
        <v>0.054795095639375</v>
      </c>
      <c r="E379" s="9" t="s">
        <v>1492</v>
      </c>
      <c r="F379" s="34">
        <v>2.04</v>
      </c>
      <c r="I379" s="9" t="s">
        <v>390</v>
      </c>
      <c r="J379" s="9">
        <v>0.009967475925</v>
      </c>
      <c r="K379" s="9">
        <v>378</v>
      </c>
      <c r="L379" s="28">
        <f t="shared" si="5"/>
        <v>0</v>
      </c>
    </row>
    <row r="380" spans="1:12">
      <c r="A380" s="9">
        <v>378</v>
      </c>
      <c r="B380" s="9" t="s">
        <v>1493</v>
      </c>
      <c r="C380" s="9">
        <v>5.84715888412499</v>
      </c>
      <c r="E380" s="9" t="s">
        <v>1494</v>
      </c>
      <c r="F380" s="34">
        <v>2.02</v>
      </c>
      <c r="I380" s="9" t="s">
        <v>500</v>
      </c>
      <c r="J380" s="9">
        <v>0.009944156544</v>
      </c>
      <c r="K380" s="9">
        <v>379</v>
      </c>
      <c r="L380" s="28">
        <f t="shared" si="5"/>
        <v>0</v>
      </c>
    </row>
    <row r="381" spans="1:12">
      <c r="A381" s="9">
        <v>379</v>
      </c>
      <c r="B381" s="9" t="s">
        <v>491</v>
      </c>
      <c r="C381" s="9">
        <v>28.2093489992499</v>
      </c>
      <c r="E381" s="9" t="s">
        <v>1495</v>
      </c>
      <c r="F381" s="34">
        <v>2.02</v>
      </c>
      <c r="I381" s="9" t="s">
        <v>454</v>
      </c>
      <c r="J381" s="9">
        <v>0.009906459648</v>
      </c>
      <c r="K381" s="9">
        <v>380</v>
      </c>
      <c r="L381" s="28">
        <f t="shared" si="5"/>
        <v>0</v>
      </c>
    </row>
    <row r="382" spans="1:12">
      <c r="A382" s="9">
        <v>380</v>
      </c>
      <c r="B382" s="9" t="s">
        <v>536</v>
      </c>
      <c r="C382" s="9">
        <v>21.6942108423624</v>
      </c>
      <c r="E382" s="9" t="s">
        <v>572</v>
      </c>
      <c r="F382" s="34">
        <v>2.01</v>
      </c>
      <c r="I382" s="9" t="s">
        <v>349</v>
      </c>
      <c r="J382" s="9">
        <v>0.009882326236</v>
      </c>
      <c r="K382" s="9">
        <v>381</v>
      </c>
      <c r="L382" s="28">
        <f t="shared" si="5"/>
        <v>0</v>
      </c>
    </row>
    <row r="383" spans="1:12">
      <c r="A383" s="9">
        <v>381</v>
      </c>
      <c r="B383" s="9" t="s">
        <v>433</v>
      </c>
      <c r="C383" s="9">
        <v>39.3511200328</v>
      </c>
      <c r="E383" s="9" t="s">
        <v>1496</v>
      </c>
      <c r="F383" s="34">
        <v>2.01</v>
      </c>
      <c r="I383" s="9" t="s">
        <v>324</v>
      </c>
      <c r="J383" s="9">
        <v>0.009851716806</v>
      </c>
      <c r="K383" s="9">
        <v>382</v>
      </c>
      <c r="L383" s="28">
        <f t="shared" si="5"/>
        <v>0</v>
      </c>
    </row>
    <row r="384" spans="1:12">
      <c r="A384" s="9">
        <v>382</v>
      </c>
      <c r="B384" s="9" t="s">
        <v>1497</v>
      </c>
      <c r="C384" s="9">
        <v>0.0140866742477499</v>
      </c>
      <c r="E384" s="9" t="s">
        <v>1498</v>
      </c>
      <c r="F384" s="34">
        <v>2</v>
      </c>
      <c r="I384" s="9" t="s">
        <v>536</v>
      </c>
      <c r="J384" s="9">
        <v>0.009809089601</v>
      </c>
      <c r="K384" s="9">
        <v>383</v>
      </c>
      <c r="L384" s="28">
        <f t="shared" si="5"/>
        <v>0</v>
      </c>
    </row>
    <row r="385" spans="1:12">
      <c r="A385" s="9">
        <v>383</v>
      </c>
      <c r="B385" s="9" t="s">
        <v>1499</v>
      </c>
      <c r="C385" s="9">
        <v>15.0566465114999</v>
      </c>
      <c r="E385" s="9" t="s">
        <v>1500</v>
      </c>
      <c r="F385" s="34">
        <v>1.99</v>
      </c>
      <c r="I385" s="9" t="s">
        <v>453</v>
      </c>
      <c r="J385" s="9">
        <v>0.0097724473955</v>
      </c>
      <c r="K385" s="9">
        <v>384</v>
      </c>
      <c r="L385" s="28">
        <f t="shared" si="5"/>
        <v>0</v>
      </c>
    </row>
    <row r="386" spans="1:12">
      <c r="A386" s="9">
        <v>384</v>
      </c>
      <c r="B386" s="9" t="s">
        <v>1501</v>
      </c>
      <c r="C386" s="9">
        <v>1.22619442555</v>
      </c>
      <c r="E386" s="9" t="s">
        <v>1502</v>
      </c>
      <c r="F386" s="34">
        <v>1.95</v>
      </c>
      <c r="I386" s="9" t="s">
        <v>444</v>
      </c>
      <c r="J386" s="9">
        <v>0.009751222398</v>
      </c>
      <c r="K386" s="9">
        <v>385</v>
      </c>
      <c r="L386" s="28">
        <f t="shared" si="5"/>
        <v>0</v>
      </c>
    </row>
    <row r="387" spans="1:12">
      <c r="A387" s="9">
        <v>385</v>
      </c>
      <c r="B387" s="9" t="s">
        <v>1503</v>
      </c>
      <c r="C387" s="9">
        <v>0.3623142321</v>
      </c>
      <c r="E387" s="9" t="s">
        <v>1504</v>
      </c>
      <c r="F387" s="34">
        <v>1.95</v>
      </c>
      <c r="I387" s="9" t="s">
        <v>379</v>
      </c>
      <c r="J387" s="9">
        <v>0.00974403512</v>
      </c>
      <c r="K387" s="9">
        <v>386</v>
      </c>
      <c r="L387" s="28">
        <f t="shared" ref="L387:L396" si="6">IF(K387&lt;=300,1,0)</f>
        <v>0</v>
      </c>
    </row>
    <row r="388" spans="1:12">
      <c r="A388" s="9">
        <v>386</v>
      </c>
      <c r="B388" s="9" t="s">
        <v>1505</v>
      </c>
      <c r="C388" s="9">
        <v>15.17324427325</v>
      </c>
      <c r="E388" s="9" t="s">
        <v>1118</v>
      </c>
      <c r="F388" s="34">
        <v>1.94</v>
      </c>
      <c r="I388" s="9" t="s">
        <v>442</v>
      </c>
      <c r="J388" s="9">
        <v>0.009704112486</v>
      </c>
      <c r="K388" s="9">
        <v>387</v>
      </c>
      <c r="L388" s="28">
        <f t="shared" si="6"/>
        <v>0</v>
      </c>
    </row>
    <row r="389" spans="1:12">
      <c r="A389" s="9">
        <v>387</v>
      </c>
      <c r="B389" s="9" t="s">
        <v>1506</v>
      </c>
      <c r="C389" s="9">
        <v>0.025987527302625</v>
      </c>
      <c r="E389" s="9" t="s">
        <v>1507</v>
      </c>
      <c r="F389" s="34">
        <v>1.93</v>
      </c>
      <c r="I389" s="9" t="s">
        <v>386</v>
      </c>
      <c r="J389" s="9">
        <v>0.009693043392</v>
      </c>
      <c r="K389" s="9">
        <v>388</v>
      </c>
      <c r="L389" s="28">
        <f t="shared" si="6"/>
        <v>0</v>
      </c>
    </row>
    <row r="390" spans="1:12">
      <c r="A390" s="9">
        <v>388</v>
      </c>
      <c r="B390" s="9" t="s">
        <v>1508</v>
      </c>
      <c r="C390" s="9">
        <v>11.65191122455</v>
      </c>
      <c r="E390" s="9" t="s">
        <v>1509</v>
      </c>
      <c r="F390" s="34">
        <v>1.93</v>
      </c>
      <c r="I390" s="9" t="s">
        <v>435</v>
      </c>
      <c r="J390" s="9">
        <v>0.009620484708</v>
      </c>
      <c r="K390" s="9">
        <v>389</v>
      </c>
      <c r="L390" s="28">
        <f t="shared" si="6"/>
        <v>0</v>
      </c>
    </row>
    <row r="391" spans="1:12">
      <c r="A391" s="9">
        <v>389</v>
      </c>
      <c r="B391" s="9" t="s">
        <v>1510</v>
      </c>
      <c r="C391" s="9">
        <v>0.01215209103875</v>
      </c>
      <c r="E391" s="9" t="s">
        <v>1511</v>
      </c>
      <c r="F391" s="34">
        <v>1.92</v>
      </c>
      <c r="I391" s="9" t="s">
        <v>412</v>
      </c>
      <c r="J391" s="9">
        <v>0.00954122404</v>
      </c>
      <c r="K391" s="9">
        <v>390</v>
      </c>
      <c r="L391" s="28">
        <f t="shared" si="6"/>
        <v>0</v>
      </c>
    </row>
    <row r="392" spans="1:12">
      <c r="A392" s="9">
        <v>390</v>
      </c>
      <c r="B392" s="9" t="s">
        <v>1512</v>
      </c>
      <c r="C392" s="9">
        <v>1.171322075452</v>
      </c>
      <c r="E392" s="9" t="s">
        <v>417</v>
      </c>
      <c r="F392" s="34">
        <v>1.91</v>
      </c>
      <c r="I392" s="9" t="s">
        <v>667</v>
      </c>
      <c r="J392" s="9">
        <v>0.009508906602</v>
      </c>
      <c r="K392" s="9">
        <v>391</v>
      </c>
      <c r="L392" s="28">
        <f t="shared" si="6"/>
        <v>0</v>
      </c>
    </row>
    <row r="393" spans="1:12">
      <c r="A393" s="9">
        <v>391</v>
      </c>
      <c r="B393" s="9" t="s">
        <v>918</v>
      </c>
      <c r="C393" s="9">
        <v>21.6326431279</v>
      </c>
      <c r="E393" s="9" t="s">
        <v>1513</v>
      </c>
      <c r="F393" s="34">
        <v>1.9</v>
      </c>
      <c r="I393" s="9" t="s">
        <v>421</v>
      </c>
      <c r="J393" s="9">
        <v>0.00945880651799999</v>
      </c>
      <c r="K393" s="9">
        <v>392</v>
      </c>
      <c r="L393" s="28">
        <f t="shared" si="6"/>
        <v>0</v>
      </c>
    </row>
    <row r="394" spans="1:12">
      <c r="A394" s="9">
        <v>392</v>
      </c>
      <c r="B394" s="9" t="s">
        <v>1514</v>
      </c>
      <c r="C394" s="9">
        <v>13.6006124065</v>
      </c>
      <c r="E394" s="9" t="s">
        <v>1515</v>
      </c>
      <c r="F394" s="34">
        <v>1.9</v>
      </c>
      <c r="I394" s="9" t="s">
        <v>464</v>
      </c>
      <c r="J394" s="9">
        <v>0.009419019414</v>
      </c>
      <c r="K394" s="9">
        <v>393</v>
      </c>
      <c r="L394" s="28">
        <f t="shared" si="6"/>
        <v>0</v>
      </c>
    </row>
    <row r="395" spans="1:12">
      <c r="A395" s="9">
        <v>393</v>
      </c>
      <c r="B395" s="9" t="s">
        <v>1516</v>
      </c>
      <c r="C395" s="9">
        <v>0.03655648034175</v>
      </c>
      <c r="E395" s="9" t="s">
        <v>843</v>
      </c>
      <c r="F395" s="34">
        <v>1.89</v>
      </c>
      <c r="I395" s="9" t="s">
        <v>334</v>
      </c>
      <c r="J395" s="9">
        <v>0.009415696159</v>
      </c>
      <c r="K395" s="9">
        <v>394</v>
      </c>
      <c r="L395" s="28">
        <f t="shared" si="6"/>
        <v>0</v>
      </c>
    </row>
    <row r="396" spans="1:12">
      <c r="A396" s="9">
        <v>394</v>
      </c>
      <c r="B396" s="9" t="s">
        <v>1517</v>
      </c>
      <c r="C396" s="9">
        <v>10.5800105064999</v>
      </c>
      <c r="E396" s="9" t="s">
        <v>1518</v>
      </c>
      <c r="F396" s="34">
        <v>1.88</v>
      </c>
      <c r="I396" s="9" t="s">
        <v>651</v>
      </c>
      <c r="J396" s="9">
        <v>0.009352411997</v>
      </c>
      <c r="K396" s="9">
        <v>395</v>
      </c>
      <c r="L396" s="28">
        <f t="shared" si="6"/>
        <v>0</v>
      </c>
    </row>
    <row r="397" spans="1:6">
      <c r="A397" s="9">
        <v>395</v>
      </c>
      <c r="B397" s="9" t="s">
        <v>852</v>
      </c>
      <c r="C397" s="9">
        <v>29.527748970411</v>
      </c>
      <c r="E397" s="9" t="s">
        <v>1519</v>
      </c>
      <c r="F397" s="34">
        <v>1.88</v>
      </c>
    </row>
    <row r="398" spans="1:6">
      <c r="A398" s="9">
        <v>396</v>
      </c>
      <c r="B398" s="9" t="s">
        <v>1520</v>
      </c>
      <c r="C398" s="9">
        <v>2.529317175625</v>
      </c>
      <c r="E398" s="9" t="s">
        <v>1521</v>
      </c>
      <c r="F398" s="34">
        <v>1.88</v>
      </c>
    </row>
    <row r="399" spans="1:6">
      <c r="A399" s="9">
        <v>397</v>
      </c>
      <c r="B399" s="9" t="s">
        <v>444</v>
      </c>
      <c r="C399" s="9">
        <v>35.6269027977</v>
      </c>
      <c r="E399" s="9" t="s">
        <v>1522</v>
      </c>
      <c r="F399" s="34">
        <v>1.87</v>
      </c>
    </row>
    <row r="400" spans="1:6">
      <c r="A400" s="9">
        <v>398</v>
      </c>
      <c r="B400" s="9" t="s">
        <v>320</v>
      </c>
      <c r="C400" s="9">
        <v>107.03267174552</v>
      </c>
      <c r="E400" s="9" t="s">
        <v>1523</v>
      </c>
      <c r="F400" s="34">
        <v>1.86</v>
      </c>
    </row>
    <row r="401" spans="1:6">
      <c r="A401" s="9">
        <v>399</v>
      </c>
      <c r="B401" s="9" t="s">
        <v>1271</v>
      </c>
      <c r="C401" s="9">
        <v>7.16145775638</v>
      </c>
      <c r="E401" s="9" t="s">
        <v>1524</v>
      </c>
      <c r="F401" s="34">
        <v>1.86</v>
      </c>
    </row>
    <row r="402" spans="1:6">
      <c r="A402" s="9">
        <v>400</v>
      </c>
      <c r="B402" s="9" t="s">
        <v>1525</v>
      </c>
      <c r="C402" s="9">
        <v>4.2322871846125</v>
      </c>
      <c r="E402" s="9" t="s">
        <v>1526</v>
      </c>
      <c r="F402" s="34">
        <v>1.85</v>
      </c>
    </row>
    <row r="403" spans="1:6">
      <c r="A403" s="9">
        <v>401</v>
      </c>
      <c r="B403" s="9" t="s">
        <v>1527</v>
      </c>
      <c r="C403" s="9">
        <v>12.6800022829425</v>
      </c>
      <c r="E403" s="9" t="s">
        <v>1528</v>
      </c>
      <c r="F403" s="34">
        <v>1.83</v>
      </c>
    </row>
    <row r="404" spans="1:6">
      <c r="A404" s="9">
        <v>402</v>
      </c>
      <c r="B404" s="9" t="s">
        <v>1529</v>
      </c>
      <c r="C404" s="9">
        <v>2.5613730425</v>
      </c>
      <c r="E404" s="9" t="s">
        <v>1530</v>
      </c>
      <c r="F404" s="34">
        <v>1.82</v>
      </c>
    </row>
    <row r="405" spans="1:6">
      <c r="A405" s="9">
        <v>403</v>
      </c>
      <c r="B405" s="9" t="s">
        <v>1531</v>
      </c>
      <c r="C405" s="9">
        <v>5.1583587281</v>
      </c>
      <c r="E405" s="9" t="s">
        <v>1532</v>
      </c>
      <c r="F405" s="34">
        <v>1.81</v>
      </c>
    </row>
    <row r="406" spans="1:6">
      <c r="A406" s="9">
        <v>404</v>
      </c>
      <c r="B406" s="9" t="s">
        <v>1533</v>
      </c>
      <c r="C406" s="9">
        <v>0.016931416994</v>
      </c>
      <c r="E406" s="9" t="s">
        <v>1534</v>
      </c>
      <c r="F406" s="34">
        <v>1.81</v>
      </c>
    </row>
    <row r="407" spans="1:6">
      <c r="A407" s="9">
        <v>405</v>
      </c>
      <c r="B407" s="9" t="s">
        <v>246</v>
      </c>
      <c r="C407" s="9">
        <v>60.3427867455625</v>
      </c>
      <c r="E407" s="9" t="s">
        <v>1535</v>
      </c>
      <c r="F407" s="34">
        <v>1.8</v>
      </c>
    </row>
    <row r="408" spans="1:6">
      <c r="A408" s="9">
        <v>406</v>
      </c>
      <c r="B408" s="9" t="s">
        <v>1536</v>
      </c>
      <c r="C408" s="9">
        <v>10.8205070244</v>
      </c>
      <c r="E408" s="9" t="s">
        <v>1537</v>
      </c>
      <c r="F408" s="34">
        <v>1.8</v>
      </c>
    </row>
    <row r="409" spans="1:6">
      <c r="A409" s="9">
        <v>407</v>
      </c>
      <c r="B409" s="9" t="s">
        <v>152</v>
      </c>
      <c r="C409" s="9">
        <v>122.667971090487</v>
      </c>
      <c r="E409" s="9" t="s">
        <v>1538</v>
      </c>
      <c r="F409" s="34">
        <v>1.79</v>
      </c>
    </row>
    <row r="410" spans="1:6">
      <c r="A410" s="9">
        <v>408</v>
      </c>
      <c r="B410" s="9" t="s">
        <v>1539</v>
      </c>
      <c r="C410" s="9">
        <v>0.062703060525</v>
      </c>
      <c r="E410" s="9" t="s">
        <v>1540</v>
      </c>
      <c r="F410" s="34">
        <v>1.79</v>
      </c>
    </row>
    <row r="411" spans="1:6">
      <c r="A411" s="9">
        <v>409</v>
      </c>
      <c r="B411" s="9" t="s">
        <v>1541</v>
      </c>
      <c r="C411" s="9">
        <v>2.45684735161525</v>
      </c>
      <c r="E411" s="9" t="s">
        <v>1542</v>
      </c>
      <c r="F411" s="34">
        <v>1.78</v>
      </c>
    </row>
    <row r="412" spans="1:6">
      <c r="A412" s="9">
        <v>410</v>
      </c>
      <c r="B412" s="9" t="s">
        <v>1543</v>
      </c>
      <c r="C412" s="9">
        <v>9.872263220625</v>
      </c>
      <c r="E412" s="9" t="s">
        <v>1544</v>
      </c>
      <c r="F412" s="34">
        <v>1.77</v>
      </c>
    </row>
    <row r="413" spans="1:6">
      <c r="A413" s="9">
        <v>411</v>
      </c>
      <c r="B413" s="9" t="s">
        <v>1545</v>
      </c>
      <c r="C413" s="9">
        <v>0.0817134492335</v>
      </c>
      <c r="E413" s="9" t="s">
        <v>1546</v>
      </c>
      <c r="F413" s="34">
        <v>1.76</v>
      </c>
    </row>
    <row r="414" spans="1:6">
      <c r="A414" s="9">
        <v>412</v>
      </c>
      <c r="B414" s="9" t="s">
        <v>1547</v>
      </c>
      <c r="C414" s="9">
        <v>6.5089863776</v>
      </c>
      <c r="E414" s="9" t="s">
        <v>1548</v>
      </c>
      <c r="F414" s="34">
        <v>1.76</v>
      </c>
    </row>
    <row r="415" spans="1:6">
      <c r="A415" s="9">
        <v>413</v>
      </c>
      <c r="B415" s="9" t="s">
        <v>400</v>
      </c>
      <c r="C415" s="9">
        <v>49.58598617198</v>
      </c>
      <c r="E415" s="9" t="s">
        <v>1549</v>
      </c>
      <c r="F415" s="34">
        <v>1.76</v>
      </c>
    </row>
    <row r="416" spans="1:6">
      <c r="A416" s="9">
        <v>414</v>
      </c>
      <c r="B416" s="9" t="s">
        <v>1550</v>
      </c>
      <c r="C416" s="9">
        <v>13.7901933831125</v>
      </c>
      <c r="E416" s="9" t="s">
        <v>1551</v>
      </c>
      <c r="F416" s="34">
        <v>1.76</v>
      </c>
    </row>
    <row r="417" spans="1:6">
      <c r="A417" s="9">
        <v>415</v>
      </c>
      <c r="B417" s="9" t="s">
        <v>1552</v>
      </c>
      <c r="C417" s="9">
        <v>0.187367205488</v>
      </c>
      <c r="E417" s="9" t="s">
        <v>1553</v>
      </c>
      <c r="F417" s="34">
        <v>1.75</v>
      </c>
    </row>
    <row r="418" spans="1:6">
      <c r="A418" s="9">
        <v>416</v>
      </c>
      <c r="B418" s="9" t="s">
        <v>1554</v>
      </c>
      <c r="C418" s="9">
        <v>3.04926155277499</v>
      </c>
      <c r="E418" s="9" t="s">
        <v>1115</v>
      </c>
      <c r="F418" s="34">
        <v>1.75</v>
      </c>
    </row>
    <row r="419" spans="1:6">
      <c r="A419" s="9">
        <v>417</v>
      </c>
      <c r="B419" s="9" t="s">
        <v>930</v>
      </c>
      <c r="C419" s="9">
        <v>20.5557624854999</v>
      </c>
      <c r="E419" s="9" t="s">
        <v>1555</v>
      </c>
      <c r="F419" s="34">
        <v>1.74</v>
      </c>
    </row>
    <row r="420" spans="1:6">
      <c r="A420" s="9">
        <v>418</v>
      </c>
      <c r="B420" s="9" t="s">
        <v>354</v>
      </c>
      <c r="C420" s="9">
        <v>64.481520378582</v>
      </c>
      <c r="E420" s="9" t="s">
        <v>1556</v>
      </c>
      <c r="F420" s="34">
        <v>1.73</v>
      </c>
    </row>
    <row r="421" spans="1:6">
      <c r="A421" s="9">
        <v>419</v>
      </c>
      <c r="B421" s="9" t="s">
        <v>548</v>
      </c>
      <c r="C421" s="9">
        <v>19.1522727060874</v>
      </c>
      <c r="E421" s="9" t="s">
        <v>1557</v>
      </c>
      <c r="F421" s="34">
        <v>1.73</v>
      </c>
    </row>
    <row r="422" spans="1:6">
      <c r="A422" s="9">
        <v>420</v>
      </c>
      <c r="B422" s="9" t="s">
        <v>125</v>
      </c>
      <c r="C422" s="9">
        <v>140.86829088815</v>
      </c>
      <c r="E422" s="9" t="s">
        <v>1558</v>
      </c>
      <c r="F422" s="34">
        <v>1.7</v>
      </c>
    </row>
    <row r="423" spans="1:6">
      <c r="A423" s="9">
        <v>421</v>
      </c>
      <c r="B423" s="9" t="s">
        <v>370</v>
      </c>
      <c r="C423" s="9">
        <v>59.236293432</v>
      </c>
      <c r="E423" s="9" t="s">
        <v>1559</v>
      </c>
      <c r="F423" s="34">
        <v>1.7</v>
      </c>
    </row>
    <row r="424" spans="1:6">
      <c r="A424" s="9">
        <v>422</v>
      </c>
      <c r="B424" s="9" t="s">
        <v>1515</v>
      </c>
      <c r="C424" s="9">
        <v>1.049987234875</v>
      </c>
      <c r="E424" s="9" t="s">
        <v>1560</v>
      </c>
      <c r="F424" s="34">
        <v>1.69</v>
      </c>
    </row>
    <row r="425" spans="1:6">
      <c r="A425" s="9">
        <v>423</v>
      </c>
      <c r="B425" s="9" t="s">
        <v>376</v>
      </c>
      <c r="C425" s="9">
        <v>57.3072550215749</v>
      </c>
      <c r="E425" s="9" t="s">
        <v>1561</v>
      </c>
      <c r="F425" s="34">
        <v>1.68</v>
      </c>
    </row>
    <row r="426" spans="1:6">
      <c r="A426" s="9">
        <v>424</v>
      </c>
      <c r="B426" s="9" t="s">
        <v>543</v>
      </c>
      <c r="C426" s="9">
        <v>20.7566559199999</v>
      </c>
      <c r="E426" s="9" t="s">
        <v>1264</v>
      </c>
      <c r="F426" s="34">
        <v>1.66</v>
      </c>
    </row>
    <row r="427" spans="1:6">
      <c r="A427" s="9">
        <v>425</v>
      </c>
      <c r="B427" s="9" t="s">
        <v>266</v>
      </c>
      <c r="C427" s="9">
        <v>48.1205897369999</v>
      </c>
      <c r="E427" s="9" t="s">
        <v>1562</v>
      </c>
      <c r="F427" s="34">
        <v>1.66</v>
      </c>
    </row>
    <row r="428" spans="1:6">
      <c r="A428" s="9">
        <v>426</v>
      </c>
      <c r="B428" s="9" t="s">
        <v>1563</v>
      </c>
      <c r="C428" s="9">
        <v>1.77759566347499</v>
      </c>
      <c r="E428" s="9" t="s">
        <v>1564</v>
      </c>
      <c r="F428" s="34">
        <v>1.65</v>
      </c>
    </row>
    <row r="429" spans="1:6">
      <c r="A429" s="9">
        <v>427</v>
      </c>
      <c r="B429" s="9" t="s">
        <v>1565</v>
      </c>
      <c r="C429" s="9">
        <v>0.00497142556605</v>
      </c>
      <c r="E429" s="9" t="s">
        <v>1566</v>
      </c>
      <c r="F429" s="34">
        <v>1.65</v>
      </c>
    </row>
    <row r="430" spans="1:6">
      <c r="A430" s="9">
        <v>428</v>
      </c>
      <c r="B430" s="9" t="s">
        <v>1567</v>
      </c>
      <c r="C430" s="9">
        <v>8.42932237725</v>
      </c>
      <c r="E430" s="9" t="s">
        <v>87</v>
      </c>
      <c r="F430" s="34">
        <v>1.63</v>
      </c>
    </row>
    <row r="431" spans="1:6">
      <c r="A431" s="9">
        <v>429</v>
      </c>
      <c r="B431" s="9" t="s">
        <v>801</v>
      </c>
      <c r="C431" s="9">
        <v>47.2961596677875</v>
      </c>
      <c r="E431" s="9" t="s">
        <v>1397</v>
      </c>
      <c r="F431" s="34">
        <v>1.63</v>
      </c>
    </row>
    <row r="432" spans="1:6">
      <c r="A432" s="9">
        <v>430</v>
      </c>
      <c r="B432" s="9" t="s">
        <v>936</v>
      </c>
      <c r="C432" s="9">
        <v>20.0178101441499</v>
      </c>
      <c r="E432" s="9" t="s">
        <v>1568</v>
      </c>
      <c r="F432" s="34">
        <v>1.63</v>
      </c>
    </row>
    <row r="433" spans="1:6">
      <c r="A433" s="9">
        <v>431</v>
      </c>
      <c r="B433" s="9" t="s">
        <v>494</v>
      </c>
      <c r="C433" s="9">
        <v>27.0219825484</v>
      </c>
      <c r="E433" s="9" t="s">
        <v>1569</v>
      </c>
      <c r="F433" s="34">
        <v>1.63</v>
      </c>
    </row>
    <row r="434" spans="1:6">
      <c r="A434" s="9">
        <v>432</v>
      </c>
      <c r="B434" s="9" t="s">
        <v>1570</v>
      </c>
      <c r="C434" s="9">
        <v>18.5979418065</v>
      </c>
      <c r="E434" s="9" t="s">
        <v>1571</v>
      </c>
      <c r="F434" s="34">
        <v>1.62</v>
      </c>
    </row>
    <row r="435" spans="1:6">
      <c r="A435" s="9">
        <v>433</v>
      </c>
      <c r="B435" s="9" t="s">
        <v>1572</v>
      </c>
      <c r="C435" s="9">
        <v>7.2082862621</v>
      </c>
      <c r="E435" s="9" t="s">
        <v>1573</v>
      </c>
      <c r="F435" s="34">
        <v>1.62</v>
      </c>
    </row>
    <row r="436" spans="1:6">
      <c r="A436" s="9">
        <v>434</v>
      </c>
      <c r="B436" s="9" t="s">
        <v>1574</v>
      </c>
      <c r="C436" s="9">
        <v>1.8772e-8</v>
      </c>
      <c r="E436" s="9" t="s">
        <v>1392</v>
      </c>
      <c r="F436" s="34">
        <v>1.62</v>
      </c>
    </row>
    <row r="437" spans="1:6">
      <c r="A437" s="9">
        <v>435</v>
      </c>
      <c r="B437" s="9" t="s">
        <v>185</v>
      </c>
      <c r="C437" s="9">
        <v>99.7006119774875</v>
      </c>
      <c r="E437" s="9" t="s">
        <v>1575</v>
      </c>
      <c r="F437" s="34">
        <v>1.61</v>
      </c>
    </row>
    <row r="438" spans="1:6">
      <c r="A438" s="9">
        <v>436</v>
      </c>
      <c r="B438" s="9" t="s">
        <v>994</v>
      </c>
      <c r="C438" s="9">
        <v>23.1767791573</v>
      </c>
      <c r="E438" s="9" t="s">
        <v>1576</v>
      </c>
      <c r="F438" s="34">
        <v>1.59</v>
      </c>
    </row>
    <row r="439" spans="1:6">
      <c r="A439" s="9">
        <v>437</v>
      </c>
      <c r="B439" s="9" t="s">
        <v>57</v>
      </c>
      <c r="C439" s="9">
        <v>263.475699460075</v>
      </c>
      <c r="E439" s="9" t="s">
        <v>1577</v>
      </c>
      <c r="F439" s="34">
        <v>1.58</v>
      </c>
    </row>
    <row r="440" spans="1:6">
      <c r="A440" s="9">
        <v>438</v>
      </c>
      <c r="B440" s="9" t="s">
        <v>539</v>
      </c>
      <c r="C440" s="9">
        <v>21.5387268995687</v>
      </c>
      <c r="E440" s="9" t="s">
        <v>1578</v>
      </c>
      <c r="F440" s="34">
        <v>1.58</v>
      </c>
    </row>
    <row r="441" spans="1:6">
      <c r="A441" s="9">
        <v>439</v>
      </c>
      <c r="B441" s="9" t="s">
        <v>1579</v>
      </c>
      <c r="C441" s="9">
        <v>14.2201939243749</v>
      </c>
      <c r="E441" s="9" t="s">
        <v>1229</v>
      </c>
      <c r="F441" s="34">
        <v>1.57</v>
      </c>
    </row>
    <row r="442" spans="1:6">
      <c r="A442" s="9">
        <v>440</v>
      </c>
      <c r="B442" s="9" t="s">
        <v>1423</v>
      </c>
      <c r="C442" s="9">
        <v>4.48358114933425</v>
      </c>
      <c r="E442" s="9" t="s">
        <v>1580</v>
      </c>
      <c r="F442" s="34">
        <v>1.57</v>
      </c>
    </row>
    <row r="443" spans="1:6">
      <c r="A443" s="9">
        <v>441</v>
      </c>
      <c r="B443" s="9" t="s">
        <v>1581</v>
      </c>
      <c r="C443" s="9">
        <v>4.54908439845</v>
      </c>
      <c r="E443" s="9" t="s">
        <v>1582</v>
      </c>
      <c r="F443" s="34">
        <v>1.57</v>
      </c>
    </row>
    <row r="444" spans="1:6">
      <c r="A444" s="9">
        <v>442</v>
      </c>
      <c r="B444" s="9" t="s">
        <v>202</v>
      </c>
      <c r="C444" s="9">
        <v>85.4243313503249</v>
      </c>
      <c r="E444" s="9" t="s">
        <v>123</v>
      </c>
      <c r="F444" s="34">
        <v>1.56</v>
      </c>
    </row>
    <row r="445" spans="1:6">
      <c r="A445" s="9">
        <v>443</v>
      </c>
      <c r="B445" s="9" t="s">
        <v>1583</v>
      </c>
      <c r="C445" s="9">
        <v>3.194242390716</v>
      </c>
      <c r="E445" s="9" t="s">
        <v>1584</v>
      </c>
      <c r="F445" s="34">
        <v>1.54</v>
      </c>
    </row>
    <row r="446" spans="1:6">
      <c r="A446" s="9">
        <v>444</v>
      </c>
      <c r="B446" s="9" t="s">
        <v>109</v>
      </c>
      <c r="C446" s="9">
        <v>158.154576812925</v>
      </c>
      <c r="E446" s="9" t="s">
        <v>1585</v>
      </c>
      <c r="F446" s="34">
        <v>1.54</v>
      </c>
    </row>
    <row r="447" spans="1:6">
      <c r="A447" s="9">
        <v>445</v>
      </c>
      <c r="B447" s="9" t="s">
        <v>1586</v>
      </c>
      <c r="C447" s="9">
        <v>15.0890197632</v>
      </c>
      <c r="E447" s="9" t="s">
        <v>1587</v>
      </c>
      <c r="F447" s="34">
        <v>1.52</v>
      </c>
    </row>
    <row r="448" spans="1:6">
      <c r="A448" s="9">
        <v>446</v>
      </c>
      <c r="B448" s="9" t="s">
        <v>811</v>
      </c>
      <c r="C448" s="9">
        <v>42.6583580915625</v>
      </c>
      <c r="E448" s="9" t="s">
        <v>1588</v>
      </c>
      <c r="F448" s="34">
        <v>1.52</v>
      </c>
    </row>
    <row r="449" spans="1:6">
      <c r="A449" s="9">
        <v>447</v>
      </c>
      <c r="B449" s="9" t="s">
        <v>1589</v>
      </c>
      <c r="C449" s="9">
        <v>14.2237213755</v>
      </c>
      <c r="E449" s="9" t="s">
        <v>1590</v>
      </c>
      <c r="F449" s="34">
        <v>1.52</v>
      </c>
    </row>
    <row r="450" spans="1:6">
      <c r="A450" s="9">
        <v>448</v>
      </c>
      <c r="B450" s="9" t="s">
        <v>1591</v>
      </c>
      <c r="C450" s="9">
        <v>0.02847912449225</v>
      </c>
      <c r="E450" s="9" t="s">
        <v>1112</v>
      </c>
      <c r="F450" s="34">
        <v>1.51</v>
      </c>
    </row>
    <row r="451" spans="1:6">
      <c r="A451" s="9">
        <v>449</v>
      </c>
      <c r="B451" s="9" t="s">
        <v>384</v>
      </c>
      <c r="C451" s="9">
        <v>53.8224730619125</v>
      </c>
      <c r="E451" s="9" t="s">
        <v>1592</v>
      </c>
      <c r="F451" s="34">
        <v>1.51</v>
      </c>
    </row>
    <row r="452" spans="1:6">
      <c r="A452" s="9">
        <v>450</v>
      </c>
      <c r="B452" s="9" t="s">
        <v>493</v>
      </c>
      <c r="C452" s="9">
        <v>27.72752015575</v>
      </c>
      <c r="E452" s="9" t="s">
        <v>1593</v>
      </c>
      <c r="F452" s="34">
        <v>1.51</v>
      </c>
    </row>
    <row r="453" spans="1:6">
      <c r="A453" s="9">
        <v>451</v>
      </c>
      <c r="B453" s="9" t="s">
        <v>1594</v>
      </c>
      <c r="C453" s="9">
        <v>12.6391612789999</v>
      </c>
      <c r="E453" s="9" t="s">
        <v>1595</v>
      </c>
      <c r="F453" s="34">
        <v>1.5</v>
      </c>
    </row>
    <row r="454" spans="1:6">
      <c r="A454" s="9">
        <v>452</v>
      </c>
      <c r="B454" s="9" t="s">
        <v>1596</v>
      </c>
      <c r="C454" s="9">
        <v>2.22649160974425</v>
      </c>
      <c r="E454" s="9" t="s">
        <v>1597</v>
      </c>
      <c r="F454" s="34">
        <v>1.49</v>
      </c>
    </row>
    <row r="455" spans="1:6">
      <c r="A455" s="9">
        <v>453</v>
      </c>
      <c r="B455" s="9" t="s">
        <v>205</v>
      </c>
      <c r="C455" s="9">
        <v>83.23428843395</v>
      </c>
      <c r="E455" s="9" t="s">
        <v>1228</v>
      </c>
      <c r="F455" s="34">
        <v>1.49</v>
      </c>
    </row>
    <row r="456" spans="1:6">
      <c r="A456" s="9">
        <v>454</v>
      </c>
      <c r="B456" s="9" t="s">
        <v>914</v>
      </c>
      <c r="C456" s="9">
        <v>22.2811549748999</v>
      </c>
      <c r="E456" s="9" t="s">
        <v>1598</v>
      </c>
      <c r="F456" s="34">
        <v>1.48</v>
      </c>
    </row>
    <row r="457" spans="1:6">
      <c r="A457" s="9">
        <v>455</v>
      </c>
      <c r="B457" s="9" t="s">
        <v>1599</v>
      </c>
      <c r="C457" s="9">
        <v>0.9487298527875</v>
      </c>
      <c r="E457" s="9" t="s">
        <v>1600</v>
      </c>
      <c r="F457" s="34">
        <v>1.48</v>
      </c>
    </row>
    <row r="458" spans="1:6">
      <c r="A458" s="9">
        <v>456</v>
      </c>
      <c r="B458" s="9" t="s">
        <v>1601</v>
      </c>
      <c r="C458" s="9">
        <v>0.331233024911</v>
      </c>
      <c r="E458" s="9" t="s">
        <v>1602</v>
      </c>
      <c r="F458" s="34">
        <v>1.48</v>
      </c>
    </row>
    <row r="459" spans="1:6">
      <c r="A459" s="9">
        <v>457</v>
      </c>
      <c r="B459" s="9" t="s">
        <v>1584</v>
      </c>
      <c r="C459" s="9">
        <v>4.43645210342499</v>
      </c>
      <c r="E459" s="9" t="s">
        <v>1603</v>
      </c>
      <c r="F459" s="34">
        <v>1.47</v>
      </c>
    </row>
    <row r="460" spans="1:6">
      <c r="A460" s="9">
        <v>458</v>
      </c>
      <c r="B460" s="9" t="s">
        <v>1604</v>
      </c>
      <c r="C460" s="9">
        <v>0.42274608655</v>
      </c>
      <c r="E460" s="9" t="s">
        <v>1605</v>
      </c>
      <c r="F460" s="34">
        <v>1.46</v>
      </c>
    </row>
    <row r="461" spans="1:6">
      <c r="A461" s="9">
        <v>459</v>
      </c>
      <c r="B461" s="9" t="s">
        <v>1606</v>
      </c>
      <c r="C461" s="9">
        <v>3.83315950974999</v>
      </c>
      <c r="E461" s="9" t="s">
        <v>1607</v>
      </c>
      <c r="F461" s="34">
        <v>1.45</v>
      </c>
    </row>
    <row r="462" spans="1:6">
      <c r="A462" s="9">
        <v>460</v>
      </c>
      <c r="B462" s="9" t="s">
        <v>992</v>
      </c>
      <c r="C462" s="9">
        <v>33.0767676952</v>
      </c>
      <c r="E462" s="9" t="s">
        <v>1608</v>
      </c>
      <c r="F462" s="34">
        <v>1.45</v>
      </c>
    </row>
    <row r="463" spans="1:6">
      <c r="A463" s="9">
        <v>461</v>
      </c>
      <c r="B463" s="9" t="s">
        <v>1609</v>
      </c>
      <c r="C463" s="9">
        <v>0.00399604585</v>
      </c>
      <c r="E463" s="9" t="s">
        <v>1610</v>
      </c>
      <c r="F463" s="34">
        <v>1.45</v>
      </c>
    </row>
    <row r="464" spans="1:6">
      <c r="A464" s="9">
        <v>462</v>
      </c>
      <c r="B464" s="9" t="s">
        <v>1611</v>
      </c>
      <c r="C464" s="9">
        <v>0.54781983205</v>
      </c>
      <c r="E464" s="9" t="s">
        <v>1266</v>
      </c>
      <c r="F464" s="34">
        <v>1.44</v>
      </c>
    </row>
    <row r="465" spans="1:6">
      <c r="A465" s="9">
        <v>463</v>
      </c>
      <c r="B465" s="9" t="s">
        <v>1612</v>
      </c>
      <c r="C465" s="9">
        <v>2.48249511125</v>
      </c>
      <c r="E465" s="9" t="s">
        <v>1613</v>
      </c>
      <c r="F465" s="34">
        <v>1.44</v>
      </c>
    </row>
    <row r="466" spans="1:6">
      <c r="A466" s="9">
        <v>464</v>
      </c>
      <c r="B466" s="9" t="s">
        <v>1614</v>
      </c>
      <c r="C466" s="9">
        <v>3.24776068892499</v>
      </c>
      <c r="E466" s="9" t="s">
        <v>1615</v>
      </c>
      <c r="F466" s="34">
        <v>1.43</v>
      </c>
    </row>
    <row r="467" spans="1:6">
      <c r="A467" s="9">
        <v>465</v>
      </c>
      <c r="B467" s="9" t="s">
        <v>44</v>
      </c>
      <c r="C467" s="9">
        <v>339.0523902612</v>
      </c>
      <c r="E467" s="9" t="s">
        <v>1616</v>
      </c>
      <c r="F467" s="34">
        <v>1.41</v>
      </c>
    </row>
    <row r="468" spans="1:6">
      <c r="A468" s="9">
        <v>466</v>
      </c>
      <c r="B468" s="9" t="s">
        <v>1617</v>
      </c>
      <c r="C468" s="9">
        <v>2.643798520575</v>
      </c>
      <c r="E468" s="9" t="s">
        <v>565</v>
      </c>
      <c r="F468" s="34">
        <v>1.4</v>
      </c>
    </row>
    <row r="469" spans="1:6">
      <c r="A469" s="9">
        <v>467</v>
      </c>
      <c r="B469" s="9" t="s">
        <v>1618</v>
      </c>
      <c r="C469" s="9">
        <v>0.07559634623275</v>
      </c>
      <c r="E469" s="9" t="s">
        <v>1619</v>
      </c>
      <c r="F469" s="34">
        <v>1.39</v>
      </c>
    </row>
    <row r="470" spans="1:6">
      <c r="A470" s="9">
        <v>468</v>
      </c>
      <c r="B470" s="9" t="s">
        <v>1620</v>
      </c>
      <c r="C470" s="9">
        <v>0.54215700202</v>
      </c>
      <c r="E470" s="9" t="s">
        <v>1621</v>
      </c>
      <c r="F470" s="34">
        <v>1.39</v>
      </c>
    </row>
    <row r="471" spans="1:6">
      <c r="A471" s="9">
        <v>469</v>
      </c>
      <c r="B471" s="9" t="s">
        <v>67</v>
      </c>
      <c r="C471" s="9">
        <v>238.23937570125</v>
      </c>
      <c r="E471" s="9" t="s">
        <v>1622</v>
      </c>
      <c r="F471" s="34">
        <v>1.39</v>
      </c>
    </row>
    <row r="472" spans="1:6">
      <c r="A472" s="9">
        <v>470</v>
      </c>
      <c r="B472" s="9" t="s">
        <v>1623</v>
      </c>
      <c r="C472" s="9">
        <v>9.947911004604</v>
      </c>
      <c r="E472" s="9" t="s">
        <v>1624</v>
      </c>
      <c r="F472" s="34">
        <v>1.39</v>
      </c>
    </row>
    <row r="473" spans="1:6">
      <c r="A473" s="9">
        <v>471</v>
      </c>
      <c r="B473" s="9" t="s">
        <v>86</v>
      </c>
      <c r="C473" s="9">
        <v>196.138115011077</v>
      </c>
      <c r="E473" s="9" t="s">
        <v>1625</v>
      </c>
      <c r="F473" s="34">
        <v>1.39</v>
      </c>
    </row>
    <row r="474" spans="1:6">
      <c r="A474" s="9">
        <v>472</v>
      </c>
      <c r="B474" s="9" t="s">
        <v>1626</v>
      </c>
      <c r="C474" s="9">
        <v>0.27705611945</v>
      </c>
      <c r="E474" s="9" t="s">
        <v>1627</v>
      </c>
      <c r="F474" s="34">
        <v>1.37</v>
      </c>
    </row>
    <row r="475" spans="1:6">
      <c r="A475" s="9">
        <v>473</v>
      </c>
      <c r="B475" s="9" t="s">
        <v>878</v>
      </c>
      <c r="C475" s="9">
        <v>26.0666737943167</v>
      </c>
      <c r="E475" s="9" t="s">
        <v>1547</v>
      </c>
      <c r="F475" s="34">
        <v>1.37</v>
      </c>
    </row>
    <row r="476" spans="1:6">
      <c r="A476" s="9">
        <v>474</v>
      </c>
      <c r="B476" s="9" t="s">
        <v>1628</v>
      </c>
      <c r="C476" s="9">
        <v>0.00380961598925</v>
      </c>
      <c r="E476" s="9" t="s">
        <v>1629</v>
      </c>
      <c r="F476" s="34">
        <v>1.37</v>
      </c>
    </row>
    <row r="477" spans="1:6">
      <c r="A477" s="9">
        <v>475</v>
      </c>
      <c r="B477" s="9" t="s">
        <v>256</v>
      </c>
      <c r="C477" s="9">
        <v>56.1607821678749</v>
      </c>
      <c r="E477" s="9" t="s">
        <v>1630</v>
      </c>
      <c r="F477" s="34">
        <v>1.36</v>
      </c>
    </row>
    <row r="478" spans="1:6">
      <c r="A478" s="9">
        <v>476</v>
      </c>
      <c r="B478" s="9" t="s">
        <v>1631</v>
      </c>
      <c r="C478" s="9">
        <v>0.62894994013</v>
      </c>
      <c r="E478" s="9" t="s">
        <v>1632</v>
      </c>
      <c r="F478" s="34">
        <v>1.36</v>
      </c>
    </row>
    <row r="479" spans="1:6">
      <c r="A479" s="9">
        <v>477</v>
      </c>
      <c r="B479" s="9" t="s">
        <v>538</v>
      </c>
      <c r="C479" s="9">
        <v>21.6252115171875</v>
      </c>
      <c r="E479" s="9" t="s">
        <v>1633</v>
      </c>
      <c r="F479" s="34">
        <v>1.33</v>
      </c>
    </row>
    <row r="480" spans="1:6">
      <c r="A480" s="9">
        <v>478</v>
      </c>
      <c r="B480" s="9" t="s">
        <v>1634</v>
      </c>
      <c r="C480" s="9">
        <v>2.3860207176</v>
      </c>
      <c r="E480" s="9" t="s">
        <v>1635</v>
      </c>
      <c r="F480" s="34">
        <v>1.32</v>
      </c>
    </row>
    <row r="481" spans="1:6">
      <c r="A481" s="9">
        <v>479</v>
      </c>
      <c r="B481" s="9" t="s">
        <v>395</v>
      </c>
      <c r="C481" s="9">
        <v>50.6437391071722</v>
      </c>
      <c r="E481" s="9" t="s">
        <v>1636</v>
      </c>
      <c r="F481" s="34">
        <v>1.32</v>
      </c>
    </row>
    <row r="482" spans="1:6">
      <c r="A482" s="9">
        <v>480</v>
      </c>
      <c r="B482" s="9" t="s">
        <v>458</v>
      </c>
      <c r="C482" s="9">
        <v>33.8141281472</v>
      </c>
      <c r="E482" s="9" t="s">
        <v>1637</v>
      </c>
      <c r="F482" s="34">
        <v>1.32</v>
      </c>
    </row>
    <row r="483" spans="1:6">
      <c r="A483" s="9">
        <v>481</v>
      </c>
      <c r="B483" s="9" t="s">
        <v>1638</v>
      </c>
      <c r="C483" s="9">
        <v>1.3444004572</v>
      </c>
      <c r="E483" s="9" t="s">
        <v>1639</v>
      </c>
      <c r="F483" s="34">
        <v>1.31</v>
      </c>
    </row>
    <row r="484" spans="1:6">
      <c r="A484" s="9">
        <v>482</v>
      </c>
      <c r="B484" s="9" t="s">
        <v>419</v>
      </c>
      <c r="C484" s="9">
        <v>43.1833478272464</v>
      </c>
      <c r="E484" s="9" t="s">
        <v>1640</v>
      </c>
      <c r="F484" s="34">
        <v>1.3</v>
      </c>
    </row>
    <row r="485" spans="1:6">
      <c r="A485" s="9">
        <v>483</v>
      </c>
      <c r="B485" s="9" t="s">
        <v>1641</v>
      </c>
      <c r="C485" s="9">
        <v>0.013152188125</v>
      </c>
      <c r="E485" s="9" t="s">
        <v>1642</v>
      </c>
      <c r="F485" s="34">
        <v>1.3</v>
      </c>
    </row>
    <row r="486" spans="1:6">
      <c r="A486" s="9">
        <v>484</v>
      </c>
      <c r="B486" s="9" t="s">
        <v>1643</v>
      </c>
      <c r="C486" s="9">
        <v>0.11168536346275</v>
      </c>
      <c r="E486" s="9" t="s">
        <v>1644</v>
      </c>
      <c r="F486" s="34">
        <v>1.3</v>
      </c>
    </row>
    <row r="487" spans="1:6">
      <c r="A487" s="9">
        <v>485</v>
      </c>
      <c r="B487" s="9" t="s">
        <v>1645</v>
      </c>
      <c r="C487" s="9">
        <v>6.73966224875</v>
      </c>
      <c r="E487" s="9" t="s">
        <v>1646</v>
      </c>
      <c r="F487" s="34">
        <v>1.3</v>
      </c>
    </row>
    <row r="488" spans="1:6">
      <c r="A488" s="9">
        <v>486</v>
      </c>
      <c r="B488" s="9" t="s">
        <v>1647</v>
      </c>
      <c r="C488" s="9">
        <v>1.631303851275</v>
      </c>
      <c r="E488" s="9" t="s">
        <v>1648</v>
      </c>
      <c r="F488" s="34">
        <v>1.29</v>
      </c>
    </row>
    <row r="489" spans="1:6">
      <c r="A489" s="9">
        <v>487</v>
      </c>
      <c r="B489" s="9" t="s">
        <v>1649</v>
      </c>
      <c r="C489" s="9">
        <v>0.006600462578625</v>
      </c>
      <c r="E489" s="9" t="s">
        <v>1650</v>
      </c>
      <c r="F489" s="34">
        <v>1.28</v>
      </c>
    </row>
    <row r="490" spans="1:6">
      <c r="A490" s="9">
        <v>488</v>
      </c>
      <c r="B490" s="9" t="s">
        <v>1651</v>
      </c>
      <c r="C490" s="9">
        <v>15.2083387360124</v>
      </c>
      <c r="E490" s="9" t="s">
        <v>1652</v>
      </c>
      <c r="F490" s="34">
        <v>1.28</v>
      </c>
    </row>
    <row r="491" spans="1:6">
      <c r="A491" s="9">
        <v>489</v>
      </c>
      <c r="B491" s="9" t="s">
        <v>1653</v>
      </c>
      <c r="C491" s="9">
        <v>1.828066678344</v>
      </c>
      <c r="E491" s="9" t="s">
        <v>1654</v>
      </c>
      <c r="F491" s="34">
        <v>1.26</v>
      </c>
    </row>
    <row r="492" spans="1:6">
      <c r="A492" s="9">
        <v>490</v>
      </c>
      <c r="B492" s="9" t="s">
        <v>174</v>
      </c>
      <c r="C492" s="9">
        <v>108.405134119537</v>
      </c>
      <c r="E492" s="9" t="s">
        <v>1336</v>
      </c>
      <c r="F492" s="34">
        <v>1.25</v>
      </c>
    </row>
    <row r="493" spans="1:6">
      <c r="A493" s="9">
        <v>491</v>
      </c>
      <c r="B493" s="9" t="s">
        <v>75</v>
      </c>
      <c r="C493" s="9">
        <v>211.1338846152</v>
      </c>
      <c r="E493" s="9" t="s">
        <v>1655</v>
      </c>
      <c r="F493" s="34">
        <v>1.25</v>
      </c>
    </row>
    <row r="494" spans="1:6">
      <c r="A494" s="9">
        <v>492</v>
      </c>
      <c r="B494" s="9" t="s">
        <v>1197</v>
      </c>
      <c r="C494" s="9">
        <v>13.6569645218999</v>
      </c>
      <c r="E494" s="9" t="s">
        <v>1656</v>
      </c>
      <c r="F494" s="34">
        <v>1.25</v>
      </c>
    </row>
    <row r="495" spans="1:6">
      <c r="A495" s="9">
        <v>493</v>
      </c>
      <c r="B495" s="9" t="s">
        <v>1657</v>
      </c>
      <c r="C495" s="9">
        <v>0.0039120314034375</v>
      </c>
      <c r="E495" s="9" t="s">
        <v>1658</v>
      </c>
      <c r="F495" s="34">
        <v>1.25</v>
      </c>
    </row>
    <row r="496" spans="1:6">
      <c r="A496" s="9">
        <v>494</v>
      </c>
      <c r="B496" s="9" t="s">
        <v>1530</v>
      </c>
      <c r="C496" s="9">
        <v>0.6734942424</v>
      </c>
      <c r="E496" s="9" t="s">
        <v>1659</v>
      </c>
      <c r="F496" s="34">
        <v>1.24</v>
      </c>
    </row>
    <row r="497" spans="1:6">
      <c r="A497" s="9">
        <v>495</v>
      </c>
      <c r="B497" s="9" t="s">
        <v>1660</v>
      </c>
      <c r="C497" s="9">
        <v>6.74703485655</v>
      </c>
      <c r="E497" s="9" t="s">
        <v>1661</v>
      </c>
      <c r="F497" s="34">
        <v>1.23</v>
      </c>
    </row>
    <row r="498" spans="1:6">
      <c r="A498" s="9">
        <v>496</v>
      </c>
      <c r="B498" s="9" t="s">
        <v>1662</v>
      </c>
      <c r="C498" s="9">
        <v>0.0803158840055</v>
      </c>
      <c r="E498" s="9" t="s">
        <v>1663</v>
      </c>
      <c r="F498" s="34">
        <v>1.22</v>
      </c>
    </row>
    <row r="499" spans="1:6">
      <c r="A499" s="9">
        <v>497</v>
      </c>
      <c r="B499" s="9" t="s">
        <v>1664</v>
      </c>
      <c r="C499" s="9">
        <v>10.73518005335</v>
      </c>
      <c r="E499" s="9" t="s">
        <v>1665</v>
      </c>
      <c r="F499" s="34">
        <v>1.21</v>
      </c>
    </row>
    <row r="500" spans="1:6">
      <c r="A500" s="9">
        <v>498</v>
      </c>
      <c r="B500" s="9" t="s">
        <v>1666</v>
      </c>
      <c r="C500" s="9">
        <v>0.0174817873045</v>
      </c>
      <c r="E500" s="9" t="s">
        <v>1667</v>
      </c>
      <c r="F500" s="34">
        <v>1.21</v>
      </c>
    </row>
    <row r="501" spans="1:6">
      <c r="A501" s="9">
        <v>499</v>
      </c>
      <c r="B501" s="9" t="s">
        <v>1668</v>
      </c>
      <c r="C501" s="9">
        <v>2.9631196672</v>
      </c>
      <c r="E501" s="9" t="s">
        <v>1669</v>
      </c>
      <c r="F501" s="34">
        <v>1.21</v>
      </c>
    </row>
    <row r="502" spans="1:6">
      <c r="A502" s="9">
        <v>500</v>
      </c>
      <c r="B502" s="9" t="s">
        <v>1670</v>
      </c>
      <c r="C502" s="9">
        <v>0.0043599562135</v>
      </c>
      <c r="E502" s="9" t="s">
        <v>1671</v>
      </c>
      <c r="F502" s="34">
        <v>1.21</v>
      </c>
    </row>
    <row r="503" spans="1:6">
      <c r="A503" s="9">
        <v>501</v>
      </c>
      <c r="B503" s="9" t="s">
        <v>1672</v>
      </c>
      <c r="C503" s="9">
        <v>0.359477027742</v>
      </c>
      <c r="E503" s="9" t="s">
        <v>1673</v>
      </c>
      <c r="F503" s="34">
        <v>1.2</v>
      </c>
    </row>
    <row r="504" spans="1:6">
      <c r="A504" s="9">
        <v>502</v>
      </c>
      <c r="B504" s="9" t="s">
        <v>1674</v>
      </c>
      <c r="C504" s="9">
        <v>0.74795238035</v>
      </c>
      <c r="E504" s="9" t="s">
        <v>1675</v>
      </c>
      <c r="F504" s="34">
        <v>1.2</v>
      </c>
    </row>
    <row r="505" spans="1:6">
      <c r="A505" s="9">
        <v>503</v>
      </c>
      <c r="B505" s="9" t="s">
        <v>1676</v>
      </c>
      <c r="C505" s="9">
        <v>0.6885772078125</v>
      </c>
      <c r="E505" s="9" t="s">
        <v>1677</v>
      </c>
      <c r="F505" s="34">
        <v>1.19</v>
      </c>
    </row>
    <row r="506" spans="1:6">
      <c r="A506" s="9">
        <v>504</v>
      </c>
      <c r="B506" s="9" t="s">
        <v>1678</v>
      </c>
      <c r="C506" s="9">
        <v>3.1712607274375</v>
      </c>
      <c r="E506" s="9" t="s">
        <v>1679</v>
      </c>
      <c r="F506" s="34">
        <v>1.19</v>
      </c>
    </row>
    <row r="507" spans="1:6">
      <c r="A507" s="9">
        <v>505</v>
      </c>
      <c r="B507" s="9" t="s">
        <v>1680</v>
      </c>
      <c r="C507" s="9">
        <v>0.00012431218875</v>
      </c>
      <c r="E507" s="9" t="s">
        <v>380</v>
      </c>
      <c r="F507" s="34">
        <v>1.19</v>
      </c>
    </row>
    <row r="508" spans="1:6">
      <c r="A508" s="9">
        <v>506</v>
      </c>
      <c r="B508" s="9" t="s">
        <v>1681</v>
      </c>
      <c r="C508" s="9">
        <v>5.960737337925</v>
      </c>
      <c r="E508" s="9" t="s">
        <v>1682</v>
      </c>
      <c r="F508" s="34">
        <v>1.18</v>
      </c>
    </row>
    <row r="509" spans="1:6">
      <c r="A509" s="9">
        <v>507</v>
      </c>
      <c r="B509" s="9" t="s">
        <v>1683</v>
      </c>
      <c r="C509" s="9">
        <v>0.026186363746</v>
      </c>
      <c r="E509" s="9" t="s">
        <v>1684</v>
      </c>
      <c r="F509" s="34">
        <v>1.18</v>
      </c>
    </row>
    <row r="510" spans="1:6">
      <c r="A510" s="9">
        <v>508</v>
      </c>
      <c r="B510" s="9" t="s">
        <v>365</v>
      </c>
      <c r="C510" s="9">
        <v>59.9742533022899</v>
      </c>
      <c r="E510" s="9" t="s">
        <v>1512</v>
      </c>
      <c r="F510" s="34">
        <v>1.17</v>
      </c>
    </row>
    <row r="511" spans="1:6">
      <c r="A511" s="9">
        <v>509</v>
      </c>
      <c r="B511" s="9" t="s">
        <v>391</v>
      </c>
      <c r="C511" s="9">
        <v>52.03043898875</v>
      </c>
      <c r="E511" s="9" t="s">
        <v>1685</v>
      </c>
      <c r="F511" s="34">
        <v>1.17</v>
      </c>
    </row>
    <row r="512" spans="1:6">
      <c r="A512" s="9">
        <v>510</v>
      </c>
      <c r="B512" s="9" t="s">
        <v>182</v>
      </c>
      <c r="C512" s="9">
        <v>100.609398268454</v>
      </c>
      <c r="E512" s="9" t="s">
        <v>1686</v>
      </c>
      <c r="F512" s="34">
        <v>1.17</v>
      </c>
    </row>
    <row r="513" spans="1:6">
      <c r="A513" s="9">
        <v>511</v>
      </c>
      <c r="B513" s="9" t="s">
        <v>1687</v>
      </c>
      <c r="C513" s="9">
        <v>1.3881863337</v>
      </c>
      <c r="E513" s="9" t="s">
        <v>1688</v>
      </c>
      <c r="F513" s="34">
        <v>1.16</v>
      </c>
    </row>
    <row r="514" spans="1:6">
      <c r="A514" s="9">
        <v>512</v>
      </c>
      <c r="B514" s="9" t="s">
        <v>947</v>
      </c>
      <c r="C514" s="9">
        <v>1.790709689925</v>
      </c>
      <c r="E514" s="9" t="s">
        <v>1689</v>
      </c>
      <c r="F514" s="34">
        <v>1.16</v>
      </c>
    </row>
    <row r="515" spans="1:6">
      <c r="A515" s="9">
        <v>513</v>
      </c>
      <c r="B515" s="9" t="s">
        <v>153</v>
      </c>
      <c r="C515" s="9">
        <v>122.461963805999</v>
      </c>
      <c r="E515" s="9" t="s">
        <v>1690</v>
      </c>
      <c r="F515" s="34">
        <v>1.15</v>
      </c>
    </row>
    <row r="516" spans="1:6">
      <c r="A516" s="9">
        <v>514</v>
      </c>
      <c r="B516" s="9" t="s">
        <v>1691</v>
      </c>
      <c r="C516" s="9">
        <v>4.521915099</v>
      </c>
      <c r="E516" s="9" t="s">
        <v>1692</v>
      </c>
      <c r="F516" s="34">
        <v>1.14</v>
      </c>
    </row>
    <row r="517" spans="1:6">
      <c r="A517" s="9">
        <v>515</v>
      </c>
      <c r="B517" s="9" t="s">
        <v>1693</v>
      </c>
      <c r="C517" s="9">
        <v>7.684247484</v>
      </c>
      <c r="E517" s="9" t="s">
        <v>1694</v>
      </c>
      <c r="F517" s="34">
        <v>1.14</v>
      </c>
    </row>
    <row r="518" spans="1:6">
      <c r="A518" s="9">
        <v>516</v>
      </c>
      <c r="B518" s="9" t="s">
        <v>1695</v>
      </c>
      <c r="C518" s="9">
        <v>2.80745857979999</v>
      </c>
      <c r="E518" s="9" t="s">
        <v>1696</v>
      </c>
      <c r="F518" s="34">
        <v>1.13</v>
      </c>
    </row>
    <row r="519" spans="1:6">
      <c r="A519" s="9">
        <v>517</v>
      </c>
      <c r="B519" s="9" t="s">
        <v>1434</v>
      </c>
      <c r="C519" s="9">
        <v>11.444457318525</v>
      </c>
      <c r="E519" s="9" t="s">
        <v>1697</v>
      </c>
      <c r="F519" s="34">
        <v>1.13</v>
      </c>
    </row>
    <row r="520" spans="1:6">
      <c r="A520" s="9">
        <v>518</v>
      </c>
      <c r="B520" s="9" t="s">
        <v>1311</v>
      </c>
      <c r="C520" s="9">
        <v>3.39248766509999</v>
      </c>
      <c r="E520" s="9" t="s">
        <v>1698</v>
      </c>
      <c r="F520" s="34">
        <v>1.13</v>
      </c>
    </row>
    <row r="521" spans="1:6">
      <c r="A521" s="9">
        <v>519</v>
      </c>
      <c r="B521" s="9" t="s">
        <v>1699</v>
      </c>
      <c r="C521" s="9">
        <v>3.94099573194999</v>
      </c>
      <c r="E521" s="9" t="s">
        <v>1700</v>
      </c>
      <c r="F521" s="34">
        <v>1.13</v>
      </c>
    </row>
    <row r="522" spans="1:6">
      <c r="A522" s="9">
        <v>520</v>
      </c>
      <c r="B522" s="9" t="s">
        <v>1701</v>
      </c>
      <c r="C522" s="9">
        <v>3.4384617107</v>
      </c>
      <c r="E522" s="9" t="s">
        <v>1702</v>
      </c>
      <c r="F522" s="34">
        <v>1.13</v>
      </c>
    </row>
    <row r="523" spans="1:6">
      <c r="A523" s="9">
        <v>521</v>
      </c>
      <c r="B523" s="9" t="s">
        <v>869</v>
      </c>
      <c r="C523" s="9">
        <v>27.091397915</v>
      </c>
      <c r="E523" s="9" t="s">
        <v>1703</v>
      </c>
      <c r="F523" s="34">
        <v>1.12</v>
      </c>
    </row>
    <row r="524" spans="1:6">
      <c r="A524" s="9">
        <v>522</v>
      </c>
      <c r="B524" s="9" t="s">
        <v>1704</v>
      </c>
      <c r="C524" s="9">
        <v>0.0081679768295</v>
      </c>
      <c r="E524" s="9" t="s">
        <v>1705</v>
      </c>
      <c r="F524" s="34">
        <v>1.11</v>
      </c>
    </row>
    <row r="525" spans="1:6">
      <c r="A525" s="9">
        <v>523</v>
      </c>
      <c r="B525" s="9" t="s">
        <v>443</v>
      </c>
      <c r="C525" s="9">
        <v>36.3942243916</v>
      </c>
      <c r="E525" s="9" t="s">
        <v>1706</v>
      </c>
      <c r="F525" s="34">
        <v>1.11</v>
      </c>
    </row>
    <row r="526" spans="1:6">
      <c r="A526" s="9">
        <v>524</v>
      </c>
      <c r="B526" s="9" t="s">
        <v>831</v>
      </c>
      <c r="C526" s="9">
        <v>34.1591340182625</v>
      </c>
      <c r="E526" s="9" t="s">
        <v>1707</v>
      </c>
      <c r="F526" s="34">
        <v>1.11</v>
      </c>
    </row>
    <row r="527" spans="1:6">
      <c r="A527" s="9">
        <v>525</v>
      </c>
      <c r="B527" s="9" t="s">
        <v>199</v>
      </c>
      <c r="C527" s="9">
        <v>92.686084697074</v>
      </c>
      <c r="E527" s="9" t="s">
        <v>1708</v>
      </c>
      <c r="F527" s="34">
        <v>1.11</v>
      </c>
    </row>
    <row r="528" spans="1:6">
      <c r="A528" s="9">
        <v>526</v>
      </c>
      <c r="B528" s="9" t="s">
        <v>168</v>
      </c>
      <c r="C528" s="9">
        <v>112.135982287724</v>
      </c>
      <c r="E528" s="9" t="s">
        <v>1709</v>
      </c>
      <c r="F528" s="34">
        <v>1.1</v>
      </c>
    </row>
    <row r="529" spans="1:6">
      <c r="A529" s="9">
        <v>527</v>
      </c>
      <c r="B529" s="9" t="s">
        <v>1710</v>
      </c>
      <c r="C529" s="9">
        <v>0.000283811435999999</v>
      </c>
      <c r="E529" s="9" t="s">
        <v>1711</v>
      </c>
      <c r="F529" s="34">
        <v>1.1</v>
      </c>
    </row>
    <row r="530" spans="1:6">
      <c r="A530" s="9">
        <v>528</v>
      </c>
      <c r="B530" s="9" t="s">
        <v>1712</v>
      </c>
      <c r="C530" s="9">
        <v>0.10922557823775</v>
      </c>
      <c r="E530" s="9" t="s">
        <v>1713</v>
      </c>
      <c r="F530" s="34">
        <v>1.09</v>
      </c>
    </row>
    <row r="531" spans="1:6">
      <c r="A531" s="9">
        <v>529</v>
      </c>
      <c r="B531" s="9" t="s">
        <v>1714</v>
      </c>
      <c r="C531" s="9">
        <v>1.07092821285</v>
      </c>
      <c r="E531" s="9" t="s">
        <v>1715</v>
      </c>
      <c r="F531" s="34">
        <v>1.09</v>
      </c>
    </row>
    <row r="532" spans="1:6">
      <c r="A532" s="9">
        <v>530</v>
      </c>
      <c r="B532" s="9" t="s">
        <v>455</v>
      </c>
      <c r="C532" s="9">
        <v>34.407354937221</v>
      </c>
      <c r="E532" s="9" t="s">
        <v>1716</v>
      </c>
      <c r="F532" s="34">
        <v>1.09</v>
      </c>
    </row>
    <row r="533" spans="1:6">
      <c r="A533" s="9">
        <v>531</v>
      </c>
      <c r="B533" s="9" t="s">
        <v>1495</v>
      </c>
      <c r="C533" s="9">
        <v>1.174909773525</v>
      </c>
      <c r="E533" s="9" t="s">
        <v>1717</v>
      </c>
      <c r="F533" s="34">
        <v>1.09</v>
      </c>
    </row>
    <row r="534" spans="1:6">
      <c r="A534" s="9">
        <v>532</v>
      </c>
      <c r="B534" s="9" t="s">
        <v>1524</v>
      </c>
      <c r="C534" s="9">
        <v>1.03516213775</v>
      </c>
      <c r="E534" s="9" t="s">
        <v>1052</v>
      </c>
      <c r="F534" s="34">
        <v>1.09</v>
      </c>
    </row>
    <row r="535" spans="1:6">
      <c r="A535" s="9">
        <v>533</v>
      </c>
      <c r="B535" s="9" t="s">
        <v>1718</v>
      </c>
      <c r="C535" s="9">
        <v>0.00151357782149999</v>
      </c>
      <c r="E535" s="9" t="s">
        <v>1719</v>
      </c>
      <c r="F535" s="34">
        <v>1.08</v>
      </c>
    </row>
    <row r="536" spans="1:6">
      <c r="A536" s="9">
        <v>534</v>
      </c>
      <c r="B536" s="9" t="s">
        <v>1685</v>
      </c>
      <c r="C536" s="9">
        <v>1.2646325507625</v>
      </c>
      <c r="E536" s="9" t="s">
        <v>1583</v>
      </c>
      <c r="F536" s="34">
        <v>1.07</v>
      </c>
    </row>
    <row r="537" spans="1:6">
      <c r="A537" s="9">
        <v>535</v>
      </c>
      <c r="B537" s="9" t="s">
        <v>282</v>
      </c>
      <c r="C537" s="9">
        <v>36.054029294</v>
      </c>
      <c r="E537" s="9" t="s">
        <v>1720</v>
      </c>
      <c r="F537" s="34">
        <v>1.07</v>
      </c>
    </row>
    <row r="538" spans="1:6">
      <c r="A538" s="9">
        <v>536</v>
      </c>
      <c r="B538" s="9" t="s">
        <v>332</v>
      </c>
      <c r="C538" s="9">
        <v>82.886219645775</v>
      </c>
      <c r="E538" s="9" t="s">
        <v>1252</v>
      </c>
      <c r="F538" s="34">
        <v>1.07</v>
      </c>
    </row>
    <row r="539" spans="1:6">
      <c r="A539" s="9">
        <v>537</v>
      </c>
      <c r="B539" s="9" t="s">
        <v>1060</v>
      </c>
      <c r="C539" s="9">
        <v>15.253026391146</v>
      </c>
      <c r="E539" s="9" t="s">
        <v>1721</v>
      </c>
      <c r="F539" s="34">
        <v>1.07</v>
      </c>
    </row>
    <row r="540" spans="1:6">
      <c r="A540" s="9">
        <v>538</v>
      </c>
      <c r="B540" s="9" t="s">
        <v>1205</v>
      </c>
      <c r="C540" s="9">
        <v>2.7200184381</v>
      </c>
      <c r="E540" s="9" t="s">
        <v>1722</v>
      </c>
      <c r="F540" s="34">
        <v>1.07</v>
      </c>
    </row>
    <row r="541" spans="1:6">
      <c r="A541" s="9">
        <v>539</v>
      </c>
      <c r="B541" s="9" t="s">
        <v>1457</v>
      </c>
      <c r="C541" s="9">
        <v>1.65186331969999</v>
      </c>
      <c r="E541" s="9" t="s">
        <v>1220</v>
      </c>
      <c r="F541" s="34">
        <v>1.06</v>
      </c>
    </row>
    <row r="542" spans="1:6">
      <c r="A542" s="9">
        <v>540</v>
      </c>
      <c r="B542" s="9" t="s">
        <v>1723</v>
      </c>
      <c r="C542" s="9">
        <v>0.00817191000274999</v>
      </c>
      <c r="E542" s="9" t="s">
        <v>1724</v>
      </c>
      <c r="F542" s="34">
        <v>1.06</v>
      </c>
    </row>
    <row r="543" spans="1:6">
      <c r="A543" s="9">
        <v>541</v>
      </c>
      <c r="B543" s="9" t="s">
        <v>1725</v>
      </c>
      <c r="C543" s="9">
        <v>0.00582815155125</v>
      </c>
      <c r="E543" s="9" t="s">
        <v>1726</v>
      </c>
      <c r="F543" s="34">
        <v>1.06</v>
      </c>
    </row>
    <row r="544" spans="1:6">
      <c r="A544" s="9">
        <v>542</v>
      </c>
      <c r="B544" s="9" t="s">
        <v>273</v>
      </c>
      <c r="C544" s="9">
        <v>43.220326382188</v>
      </c>
      <c r="E544" s="9" t="s">
        <v>1727</v>
      </c>
      <c r="F544" s="34">
        <v>1.06</v>
      </c>
    </row>
    <row r="545" spans="1:6">
      <c r="A545" s="9">
        <v>543</v>
      </c>
      <c r="B545" s="9" t="s">
        <v>140</v>
      </c>
      <c r="C545" s="9">
        <v>131.395937164875</v>
      </c>
      <c r="E545" s="9" t="s">
        <v>1728</v>
      </c>
      <c r="F545" s="34">
        <v>1.06</v>
      </c>
    </row>
    <row r="546" spans="1:6">
      <c r="A546" s="9">
        <v>544</v>
      </c>
      <c r="B546" s="9" t="s">
        <v>1729</v>
      </c>
      <c r="C546" s="9">
        <v>2.345017045125</v>
      </c>
      <c r="E546" s="9" t="s">
        <v>1398</v>
      </c>
      <c r="F546" s="34">
        <v>1.06</v>
      </c>
    </row>
    <row r="547" spans="1:6">
      <c r="A547" s="9">
        <v>545</v>
      </c>
      <c r="B547" s="9" t="s">
        <v>1730</v>
      </c>
      <c r="C547" s="9">
        <v>0.559308475</v>
      </c>
      <c r="E547" s="9" t="s">
        <v>1731</v>
      </c>
      <c r="F547" s="34">
        <v>1.05</v>
      </c>
    </row>
    <row r="548" spans="1:6">
      <c r="A548" s="9">
        <v>546</v>
      </c>
      <c r="B548" s="9" t="s">
        <v>64</v>
      </c>
      <c r="C548" s="9">
        <v>244.1752971282</v>
      </c>
      <c r="E548" s="9" t="s">
        <v>1732</v>
      </c>
      <c r="F548" s="34">
        <v>1.05</v>
      </c>
    </row>
    <row r="549" spans="1:6">
      <c r="A549" s="9">
        <v>547</v>
      </c>
      <c r="B549" s="9" t="s">
        <v>1682</v>
      </c>
      <c r="C549" s="9">
        <v>1.0137108618</v>
      </c>
      <c r="E549" s="9" t="s">
        <v>1733</v>
      </c>
      <c r="F549" s="34">
        <v>1.05</v>
      </c>
    </row>
    <row r="550" spans="1:6">
      <c r="A550" s="9">
        <v>548</v>
      </c>
      <c r="B550" s="9" t="s">
        <v>429</v>
      </c>
      <c r="C550" s="9">
        <v>39.772355246025</v>
      </c>
      <c r="E550" s="9" t="s">
        <v>1734</v>
      </c>
      <c r="F550" s="34">
        <v>1.05</v>
      </c>
    </row>
    <row r="551" spans="1:6">
      <c r="A551" s="9">
        <v>549</v>
      </c>
      <c r="B551" s="9" t="s">
        <v>1735</v>
      </c>
      <c r="C551" s="9">
        <v>0.00800305176275</v>
      </c>
      <c r="E551" s="9" t="s">
        <v>1736</v>
      </c>
      <c r="F551" s="34">
        <v>1.05</v>
      </c>
    </row>
    <row r="552" spans="1:6">
      <c r="A552" s="9">
        <v>550</v>
      </c>
      <c r="B552" s="9" t="s">
        <v>48</v>
      </c>
      <c r="C552" s="9">
        <v>324.390740898574</v>
      </c>
      <c r="E552" s="9" t="s">
        <v>506</v>
      </c>
      <c r="F552" s="34">
        <v>1.05</v>
      </c>
    </row>
    <row r="553" spans="1:6">
      <c r="A553" s="9">
        <v>551</v>
      </c>
      <c r="B553" s="9" t="s">
        <v>487</v>
      </c>
      <c r="C553" s="9">
        <v>28.826873991625</v>
      </c>
      <c r="E553" s="9" t="s">
        <v>1737</v>
      </c>
      <c r="F553" s="34">
        <v>1.04</v>
      </c>
    </row>
    <row r="554" spans="1:6">
      <c r="A554" s="9">
        <v>552</v>
      </c>
      <c r="B554" s="9" t="s">
        <v>563</v>
      </c>
      <c r="C554" s="9">
        <v>17.3291339754</v>
      </c>
      <c r="E554" s="9" t="s">
        <v>1738</v>
      </c>
      <c r="F554" s="34">
        <v>1.03</v>
      </c>
    </row>
    <row r="555" spans="1:6">
      <c r="A555" s="9">
        <v>553</v>
      </c>
      <c r="B555" s="9" t="s">
        <v>579</v>
      </c>
      <c r="C555" s="9">
        <v>14.0123209576</v>
      </c>
      <c r="E555" s="9" t="s">
        <v>1739</v>
      </c>
      <c r="F555" s="34">
        <v>1.03</v>
      </c>
    </row>
    <row r="556" spans="1:6">
      <c r="A556" s="9">
        <v>554</v>
      </c>
      <c r="B556" s="9" t="s">
        <v>1740</v>
      </c>
      <c r="C556" s="9">
        <v>0.0014842075605</v>
      </c>
      <c r="E556" s="9" t="s">
        <v>1741</v>
      </c>
      <c r="F556" s="34">
        <v>1.02</v>
      </c>
    </row>
    <row r="557" spans="1:6">
      <c r="A557" s="9">
        <v>555</v>
      </c>
      <c r="B557" s="9" t="s">
        <v>1742</v>
      </c>
      <c r="C557" s="9">
        <v>0.015811910552</v>
      </c>
      <c r="E557" s="9" t="s">
        <v>1743</v>
      </c>
      <c r="F557" s="34">
        <v>1.02</v>
      </c>
    </row>
    <row r="558" spans="1:6">
      <c r="A558" s="9">
        <v>556</v>
      </c>
      <c r="B558" s="9" t="s">
        <v>110</v>
      </c>
      <c r="C558" s="9">
        <v>158.10049231405</v>
      </c>
      <c r="E558" s="9" t="s">
        <v>1668</v>
      </c>
      <c r="F558" s="34">
        <v>1.02</v>
      </c>
    </row>
    <row r="559" spans="1:6">
      <c r="A559" s="9">
        <v>557</v>
      </c>
      <c r="B559" s="9" t="s">
        <v>341</v>
      </c>
      <c r="C559" s="9">
        <v>74.87096758565</v>
      </c>
      <c r="E559" s="9" t="s">
        <v>1422</v>
      </c>
      <c r="F559" s="34">
        <v>1.01</v>
      </c>
    </row>
    <row r="560" spans="1:6">
      <c r="A560" s="9">
        <v>558</v>
      </c>
      <c r="B560" s="9" t="s">
        <v>1744</v>
      </c>
      <c r="C560" s="9">
        <v>0.005568578905</v>
      </c>
      <c r="E560" s="9" t="s">
        <v>1745</v>
      </c>
      <c r="F560" s="34">
        <v>1.01</v>
      </c>
    </row>
    <row r="561" spans="1:6">
      <c r="A561" s="9">
        <v>559</v>
      </c>
      <c r="B561" s="9" t="s">
        <v>1365</v>
      </c>
      <c r="C561" s="9">
        <v>1.4333376233</v>
      </c>
      <c r="E561" s="9" t="s">
        <v>1746</v>
      </c>
      <c r="F561" s="34">
        <v>1</v>
      </c>
    </row>
    <row r="562" spans="1:6">
      <c r="A562" s="9">
        <v>560</v>
      </c>
      <c r="B562" s="9" t="s">
        <v>1747</v>
      </c>
      <c r="C562" s="9">
        <v>17.7706099053202</v>
      </c>
      <c r="E562" s="9" t="s">
        <v>101</v>
      </c>
      <c r="F562" s="34" t="s">
        <v>1748</v>
      </c>
    </row>
    <row r="563" spans="1:6">
      <c r="A563" s="9">
        <v>561</v>
      </c>
      <c r="B563" s="9" t="s">
        <v>451</v>
      </c>
      <c r="C563" s="9">
        <v>34.7254039628999</v>
      </c>
      <c r="E563" s="9" t="s">
        <v>1749</v>
      </c>
      <c r="F563" s="34" t="s">
        <v>1750</v>
      </c>
    </row>
    <row r="564" spans="1:6">
      <c r="A564" s="9">
        <v>562</v>
      </c>
      <c r="B564" s="9" t="s">
        <v>1588</v>
      </c>
      <c r="C564" s="9">
        <v>0.5288411667</v>
      </c>
      <c r="E564" s="9" t="s">
        <v>1218</v>
      </c>
      <c r="F564" s="34" t="s">
        <v>1751</v>
      </c>
    </row>
    <row r="565" spans="1:6">
      <c r="A565" s="9">
        <v>563</v>
      </c>
      <c r="B565" s="9" t="s">
        <v>345</v>
      </c>
      <c r="C565" s="9">
        <v>72.707667097</v>
      </c>
      <c r="E565" s="9" t="s">
        <v>1752</v>
      </c>
      <c r="F565" s="34" t="s">
        <v>1753</v>
      </c>
    </row>
    <row r="566" spans="1:6">
      <c r="A566" s="9">
        <v>564</v>
      </c>
      <c r="B566" s="9" t="s">
        <v>586</v>
      </c>
      <c r="C566" s="9">
        <v>11.800173368325</v>
      </c>
      <c r="E566" s="9" t="s">
        <v>1503</v>
      </c>
      <c r="F566" s="34" t="s">
        <v>1754</v>
      </c>
    </row>
    <row r="567" spans="1:6">
      <c r="A567" s="9">
        <v>565</v>
      </c>
      <c r="B567" s="9" t="s">
        <v>1755</v>
      </c>
      <c r="C567" s="9">
        <v>0.0118801855854999</v>
      </c>
      <c r="E567" s="9" t="s">
        <v>1756</v>
      </c>
      <c r="F567" s="34" t="s">
        <v>1757</v>
      </c>
    </row>
    <row r="568" spans="1:6">
      <c r="A568" s="9">
        <v>566</v>
      </c>
      <c r="B568" s="9" t="s">
        <v>1758</v>
      </c>
      <c r="C568" s="9">
        <v>0.000170385439499999</v>
      </c>
      <c r="E568" s="9" t="s">
        <v>1759</v>
      </c>
      <c r="F568" s="34" t="s">
        <v>1760</v>
      </c>
    </row>
    <row r="569" spans="1:6">
      <c r="A569" s="9">
        <v>567</v>
      </c>
      <c r="B569" s="9" t="s">
        <v>1761</v>
      </c>
      <c r="C569" s="9">
        <v>8.9323415409375</v>
      </c>
      <c r="E569" s="9" t="s">
        <v>1762</v>
      </c>
      <c r="F569" s="34" t="s">
        <v>1763</v>
      </c>
    </row>
    <row r="570" spans="1:6">
      <c r="A570" s="9">
        <v>568</v>
      </c>
      <c r="B570" s="9" t="s">
        <v>1764</v>
      </c>
      <c r="C570" s="9">
        <v>1.26674396299</v>
      </c>
      <c r="E570" s="9" t="s">
        <v>1765</v>
      </c>
      <c r="F570" s="34" t="s">
        <v>1766</v>
      </c>
    </row>
    <row r="571" spans="1:6">
      <c r="A571" s="9">
        <v>569</v>
      </c>
      <c r="B571" s="9" t="s">
        <v>1767</v>
      </c>
      <c r="C571" s="9">
        <v>4.9696020485</v>
      </c>
      <c r="E571" s="9" t="s">
        <v>1768</v>
      </c>
      <c r="F571" s="34" t="s">
        <v>1769</v>
      </c>
    </row>
    <row r="572" spans="1:6">
      <c r="A572" s="9">
        <v>570</v>
      </c>
      <c r="B572" s="9" t="s">
        <v>1770</v>
      </c>
      <c r="C572" s="9">
        <v>6.21504961262499</v>
      </c>
      <c r="E572" s="9" t="s">
        <v>1771</v>
      </c>
      <c r="F572" s="34" t="s">
        <v>1772</v>
      </c>
    </row>
    <row r="573" spans="1:6">
      <c r="A573" s="9">
        <v>571</v>
      </c>
      <c r="B573" s="9" t="s">
        <v>845</v>
      </c>
      <c r="C573" s="9">
        <v>30.962666805</v>
      </c>
      <c r="E573" s="9" t="s">
        <v>1773</v>
      </c>
      <c r="F573" s="34" t="s">
        <v>1774</v>
      </c>
    </row>
    <row r="574" spans="1:6">
      <c r="A574" s="9">
        <v>572</v>
      </c>
      <c r="B574" s="9" t="s">
        <v>822</v>
      </c>
      <c r="C574" s="9">
        <v>37.191886782008</v>
      </c>
      <c r="E574" s="9" t="s">
        <v>1775</v>
      </c>
      <c r="F574" s="34" t="s">
        <v>1776</v>
      </c>
    </row>
    <row r="575" spans="1:6">
      <c r="A575" s="9">
        <v>573</v>
      </c>
      <c r="B575" s="9" t="s">
        <v>188</v>
      </c>
      <c r="C575" s="9">
        <v>98.6731494546</v>
      </c>
      <c r="E575" s="9" t="s">
        <v>1113</v>
      </c>
      <c r="F575" s="34" t="s">
        <v>1777</v>
      </c>
    </row>
    <row r="576" spans="1:6">
      <c r="A576" s="9">
        <v>574</v>
      </c>
      <c r="B576" s="9" t="s">
        <v>1778</v>
      </c>
      <c r="C576" s="9">
        <v>0.893222518499999</v>
      </c>
      <c r="E576" s="9" t="s">
        <v>1481</v>
      </c>
      <c r="F576" s="34" t="s">
        <v>1779</v>
      </c>
    </row>
    <row r="577" spans="1:6">
      <c r="A577" s="9">
        <v>575</v>
      </c>
      <c r="B577" s="9" t="s">
        <v>1378</v>
      </c>
      <c r="C577" s="9">
        <v>1.7721065390955</v>
      </c>
      <c r="E577" s="9" t="s">
        <v>1780</v>
      </c>
      <c r="F577" s="34" t="s">
        <v>1781</v>
      </c>
    </row>
    <row r="578" spans="1:6">
      <c r="A578" s="9">
        <v>576</v>
      </c>
      <c r="B578" s="9" t="s">
        <v>262</v>
      </c>
      <c r="C578" s="9">
        <v>50.9731664890875</v>
      </c>
      <c r="E578" s="9" t="s">
        <v>1782</v>
      </c>
      <c r="F578" s="34" t="s">
        <v>1783</v>
      </c>
    </row>
    <row r="579" spans="1:6">
      <c r="A579" s="9">
        <v>577</v>
      </c>
      <c r="B579" s="9" t="s">
        <v>1784</v>
      </c>
      <c r="C579" s="9">
        <v>4.75346063385</v>
      </c>
      <c r="E579" s="9" t="s">
        <v>1785</v>
      </c>
      <c r="F579" s="34" t="s">
        <v>1786</v>
      </c>
    </row>
    <row r="580" spans="1:6">
      <c r="A580" s="9">
        <v>578</v>
      </c>
      <c r="B580" s="9" t="s">
        <v>1787</v>
      </c>
      <c r="C580" s="9">
        <v>1.20747517596</v>
      </c>
      <c r="E580" s="9" t="s">
        <v>1788</v>
      </c>
      <c r="F580" s="34" t="s">
        <v>1789</v>
      </c>
    </row>
    <row r="581" spans="1:6">
      <c r="A581" s="9">
        <v>579</v>
      </c>
      <c r="B581" s="9" t="s">
        <v>1790</v>
      </c>
      <c r="C581" s="9">
        <v>0.25338745845</v>
      </c>
      <c r="E581" s="9" t="s">
        <v>113</v>
      </c>
      <c r="F581" s="34" t="s">
        <v>1791</v>
      </c>
    </row>
    <row r="582" spans="1:6">
      <c r="A582" s="9">
        <v>580</v>
      </c>
      <c r="B582" s="9" t="s">
        <v>1792</v>
      </c>
      <c r="C582" s="9">
        <v>1.61059979505</v>
      </c>
      <c r="E582" s="9" t="s">
        <v>1793</v>
      </c>
      <c r="F582" s="34" t="s">
        <v>1794</v>
      </c>
    </row>
    <row r="583" spans="1:6">
      <c r="A583" s="9">
        <v>581</v>
      </c>
      <c r="B583" s="9" t="s">
        <v>867</v>
      </c>
      <c r="C583" s="9">
        <v>27.275594406925</v>
      </c>
      <c r="E583" s="9" t="s">
        <v>1011</v>
      </c>
      <c r="F583" s="34" t="s">
        <v>1795</v>
      </c>
    </row>
    <row r="584" spans="1:6">
      <c r="A584" s="9">
        <v>582</v>
      </c>
      <c r="B584" s="9" t="s">
        <v>560</v>
      </c>
      <c r="C584" s="9">
        <v>17.58730252235</v>
      </c>
      <c r="E584" s="9" t="s">
        <v>1796</v>
      </c>
      <c r="F584" s="34" t="s">
        <v>1797</v>
      </c>
    </row>
    <row r="585" spans="1:6">
      <c r="A585" s="9">
        <v>583</v>
      </c>
      <c r="B585" s="9" t="s">
        <v>1798</v>
      </c>
      <c r="C585" s="9">
        <v>0.0094876091154</v>
      </c>
      <c r="E585" s="9" t="s">
        <v>1799</v>
      </c>
      <c r="F585" s="34" t="s">
        <v>1800</v>
      </c>
    </row>
    <row r="586" spans="1:6">
      <c r="A586" s="9">
        <v>584</v>
      </c>
      <c r="B586" s="9" t="s">
        <v>1801</v>
      </c>
      <c r="C586" s="9">
        <v>2.84985200894999</v>
      </c>
      <c r="E586" s="9" t="s">
        <v>1802</v>
      </c>
      <c r="F586" s="34" t="s">
        <v>1803</v>
      </c>
    </row>
    <row r="587" spans="1:6">
      <c r="A587" s="9">
        <v>585</v>
      </c>
      <c r="B587" s="9" t="s">
        <v>386</v>
      </c>
      <c r="C587" s="9">
        <v>53.5064261173</v>
      </c>
      <c r="E587" s="9" t="s">
        <v>1804</v>
      </c>
      <c r="F587" s="34" t="s">
        <v>1805</v>
      </c>
    </row>
    <row r="588" spans="1:6">
      <c r="A588" s="9">
        <v>586</v>
      </c>
      <c r="B588" s="9" t="s">
        <v>1692</v>
      </c>
      <c r="C588" s="9">
        <v>3.38190918027499</v>
      </c>
      <c r="E588" s="9" t="s">
        <v>1806</v>
      </c>
      <c r="F588" s="34" t="s">
        <v>1807</v>
      </c>
    </row>
    <row r="589" spans="1:6">
      <c r="A589" s="9">
        <v>587</v>
      </c>
      <c r="B589" s="9" t="s">
        <v>1808</v>
      </c>
      <c r="C589" s="9">
        <v>0.412745745599999</v>
      </c>
      <c r="E589" s="9" t="s">
        <v>274</v>
      </c>
      <c r="F589" s="34" t="s">
        <v>1809</v>
      </c>
    </row>
    <row r="590" spans="1:6">
      <c r="A590" s="9">
        <v>588</v>
      </c>
      <c r="B590" s="9" t="s">
        <v>1810</v>
      </c>
      <c r="C590" s="9">
        <v>0.020575953644</v>
      </c>
      <c r="E590" s="9" t="s">
        <v>1811</v>
      </c>
      <c r="F590" s="34" t="s">
        <v>1812</v>
      </c>
    </row>
    <row r="591" spans="1:6">
      <c r="A591" s="9">
        <v>589</v>
      </c>
      <c r="B591" s="9" t="s">
        <v>1813</v>
      </c>
      <c r="C591" s="9">
        <v>0.00193241060925</v>
      </c>
      <c r="E591" s="9" t="s">
        <v>1814</v>
      </c>
      <c r="F591" s="34" t="s">
        <v>1815</v>
      </c>
    </row>
    <row r="592" spans="1:6">
      <c r="A592" s="9">
        <v>590</v>
      </c>
      <c r="B592" s="9" t="s">
        <v>1816</v>
      </c>
      <c r="C592" s="9">
        <v>0.84223755265</v>
      </c>
      <c r="E592" s="9" t="s">
        <v>1817</v>
      </c>
      <c r="F592" s="34" t="s">
        <v>1818</v>
      </c>
    </row>
    <row r="593" spans="1:6">
      <c r="A593" s="9">
        <v>591</v>
      </c>
      <c r="B593" s="9" t="s">
        <v>1819</v>
      </c>
      <c r="C593" s="9">
        <v>0.05907166127875</v>
      </c>
      <c r="E593" s="9" t="s">
        <v>1400</v>
      </c>
      <c r="F593" s="34" t="s">
        <v>1820</v>
      </c>
    </row>
    <row r="594" spans="1:6">
      <c r="A594" s="9">
        <v>592</v>
      </c>
      <c r="B594" s="9" t="s">
        <v>1821</v>
      </c>
      <c r="C594" s="9">
        <v>0.02195437482</v>
      </c>
      <c r="E594" s="9" t="s">
        <v>1822</v>
      </c>
      <c r="F594" s="34" t="s">
        <v>1823</v>
      </c>
    </row>
    <row r="595" spans="1:6">
      <c r="A595" s="9">
        <v>593</v>
      </c>
      <c r="B595" s="9" t="s">
        <v>1347</v>
      </c>
      <c r="C595" s="9">
        <v>1.91166692610824</v>
      </c>
      <c r="E595" s="9" t="s">
        <v>1604</v>
      </c>
      <c r="F595" s="34" t="s">
        <v>1824</v>
      </c>
    </row>
    <row r="596" spans="1:6">
      <c r="A596" s="9">
        <v>594</v>
      </c>
      <c r="B596" s="9" t="s">
        <v>924</v>
      </c>
      <c r="C596" s="9">
        <v>21.461798536425</v>
      </c>
      <c r="E596" s="9" t="s">
        <v>1057</v>
      </c>
      <c r="F596" s="34" t="s">
        <v>1825</v>
      </c>
    </row>
    <row r="597" spans="1:6">
      <c r="A597" s="9">
        <v>595</v>
      </c>
      <c r="B597" s="9" t="s">
        <v>1773</v>
      </c>
      <c r="C597" s="9">
        <v>0.3857398148545</v>
      </c>
      <c r="E597" s="9" t="s">
        <v>1826</v>
      </c>
      <c r="F597" s="34" t="s">
        <v>1827</v>
      </c>
    </row>
    <row r="598" spans="1:6">
      <c r="A598" s="9">
        <v>596</v>
      </c>
      <c r="B598" s="9" t="s">
        <v>1828</v>
      </c>
      <c r="C598" s="9">
        <v>0.260574396875</v>
      </c>
      <c r="E598" s="9" t="s">
        <v>1829</v>
      </c>
      <c r="F598" s="34" t="s">
        <v>1830</v>
      </c>
    </row>
    <row r="599" spans="1:6">
      <c r="A599" s="9">
        <v>597</v>
      </c>
      <c r="B599" s="9" t="s">
        <v>368</v>
      </c>
      <c r="C599" s="9">
        <v>59.2577355762</v>
      </c>
      <c r="E599" s="9" t="s">
        <v>1831</v>
      </c>
      <c r="F599" s="34" t="s">
        <v>1832</v>
      </c>
    </row>
    <row r="600" spans="1:6">
      <c r="A600" s="9">
        <v>598</v>
      </c>
      <c r="B600" s="9" t="s">
        <v>1833</v>
      </c>
      <c r="C600" s="9">
        <v>17.7471112368</v>
      </c>
      <c r="E600" s="9" t="s">
        <v>1834</v>
      </c>
      <c r="F600" s="34" t="s">
        <v>1835</v>
      </c>
    </row>
    <row r="601" spans="1:6">
      <c r="A601" s="9">
        <v>599</v>
      </c>
      <c r="B601" s="9" t="s">
        <v>1836</v>
      </c>
      <c r="C601" s="9">
        <v>0.00272068298425</v>
      </c>
      <c r="E601" s="9" t="s">
        <v>1695</v>
      </c>
      <c r="F601" s="34" t="s">
        <v>1837</v>
      </c>
    </row>
    <row r="602" spans="1:5">
      <c r="A602" s="9">
        <v>600</v>
      </c>
      <c r="B602" s="9" t="s">
        <v>252</v>
      </c>
      <c r="C602" s="9">
        <v>57.9149872865499</v>
      </c>
      <c r="E602" s="9"/>
    </row>
    <row r="603" spans="1:5">
      <c r="A603" s="9">
        <v>601</v>
      </c>
      <c r="B603" s="9" t="s">
        <v>1069</v>
      </c>
      <c r="C603" s="9">
        <v>12.7459994148</v>
      </c>
      <c r="E603" s="9"/>
    </row>
    <row r="604" spans="1:5">
      <c r="A604" s="9">
        <v>602</v>
      </c>
      <c r="B604" s="9" t="s">
        <v>1838</v>
      </c>
      <c r="C604" s="9"/>
      <c r="E604" s="9"/>
    </row>
    <row r="605" spans="1:5">
      <c r="A605" s="9">
        <v>603</v>
      </c>
      <c r="B605" s="9" t="s">
        <v>549</v>
      </c>
      <c r="C605" s="9">
        <v>19.126936065</v>
      </c>
      <c r="E605" s="9"/>
    </row>
    <row r="606" spans="1:5">
      <c r="A606" s="9">
        <v>604</v>
      </c>
      <c r="B606" s="9" t="s">
        <v>1549</v>
      </c>
      <c r="C606" s="9">
        <v>4.320549626325</v>
      </c>
      <c r="E606" s="9"/>
    </row>
    <row r="607" spans="1:5">
      <c r="A607" s="9">
        <v>605</v>
      </c>
      <c r="B607" s="9" t="s">
        <v>348</v>
      </c>
      <c r="C607" s="9">
        <v>71.0868918301875</v>
      </c>
      <c r="E607" s="9"/>
    </row>
    <row r="608" spans="1:5">
      <c r="A608" s="9">
        <v>606</v>
      </c>
      <c r="B608" s="9" t="s">
        <v>1839</v>
      </c>
      <c r="C608" s="9">
        <v>4.84807830952499</v>
      </c>
      <c r="E608" s="9"/>
    </row>
    <row r="609" spans="1:5">
      <c r="A609" s="9">
        <v>607</v>
      </c>
      <c r="B609" s="9" t="s">
        <v>1597</v>
      </c>
      <c r="C609" s="9">
        <v>1.16256434049374</v>
      </c>
      <c r="E609" s="9"/>
    </row>
    <row r="610" spans="1:5">
      <c r="A610" s="9">
        <v>608</v>
      </c>
      <c r="B610" s="9" t="s">
        <v>1840</v>
      </c>
      <c r="C610" s="9">
        <v>1.90297238625e-5</v>
      </c>
      <c r="E610" s="9"/>
    </row>
    <row r="611" spans="1:5">
      <c r="A611" s="9">
        <v>609</v>
      </c>
      <c r="B611" s="9" t="s">
        <v>1841</v>
      </c>
      <c r="C611" s="9">
        <v>3.6053439460875</v>
      </c>
      <c r="E611" s="9"/>
    </row>
    <row r="612" spans="1:5">
      <c r="A612" s="9">
        <v>610</v>
      </c>
      <c r="B612" s="9" t="s">
        <v>1842</v>
      </c>
      <c r="C612" s="9">
        <v>0.00236488162</v>
      </c>
      <c r="E612" s="9"/>
    </row>
    <row r="613" spans="1:5">
      <c r="A613" s="9">
        <v>611</v>
      </c>
      <c r="B613" s="9" t="s">
        <v>151</v>
      </c>
      <c r="C613" s="9">
        <v>122.897207536049</v>
      </c>
      <c r="E613" s="9"/>
    </row>
    <row r="614" spans="1:5">
      <c r="A614" s="9">
        <v>612</v>
      </c>
      <c r="B614" s="9" t="s">
        <v>1629</v>
      </c>
      <c r="C614" s="9">
        <v>1.528030383475</v>
      </c>
      <c r="E614" s="9"/>
    </row>
    <row r="615" spans="1:5">
      <c r="A615" s="9">
        <v>613</v>
      </c>
      <c r="B615" s="9" t="s">
        <v>1843</v>
      </c>
      <c r="C615" s="9">
        <v>2.2424263880375</v>
      </c>
      <c r="E615" s="9"/>
    </row>
    <row r="616" spans="1:5">
      <c r="A616" s="9">
        <v>614</v>
      </c>
      <c r="B616" s="9" t="s">
        <v>1844</v>
      </c>
      <c r="C616" s="9">
        <v>1.07817499999999e-5</v>
      </c>
      <c r="E616" s="9"/>
    </row>
    <row r="617" spans="1:5">
      <c r="A617" s="9">
        <v>615</v>
      </c>
      <c r="B617" s="9" t="s">
        <v>1845</v>
      </c>
      <c r="C617" s="9">
        <v>0.0248388434909999</v>
      </c>
      <c r="E617" s="9"/>
    </row>
    <row r="618" spans="1:5">
      <c r="A618" s="9">
        <v>616</v>
      </c>
      <c r="B618" s="9" t="s">
        <v>285</v>
      </c>
      <c r="C618" s="9">
        <v>33.383613446125</v>
      </c>
      <c r="E618" s="9"/>
    </row>
    <row r="619" spans="1:5">
      <c r="A619" s="9">
        <v>617</v>
      </c>
      <c r="B619" s="9" t="s">
        <v>1846</v>
      </c>
      <c r="C619" s="9">
        <v>0.00063682976875</v>
      </c>
      <c r="E619" s="9"/>
    </row>
    <row r="620" spans="1:5">
      <c r="A620" s="9">
        <v>618</v>
      </c>
      <c r="B620" s="9" t="s">
        <v>482</v>
      </c>
      <c r="C620" s="9">
        <v>29.892483161175</v>
      </c>
      <c r="E620" s="9"/>
    </row>
    <row r="621" spans="1:5">
      <c r="A621" s="9">
        <v>619</v>
      </c>
      <c r="B621" s="9" t="s">
        <v>913</v>
      </c>
      <c r="C621" s="9">
        <v>22.3280610071125</v>
      </c>
      <c r="E621" s="9"/>
    </row>
    <row r="622" spans="1:5">
      <c r="A622" s="9">
        <v>620</v>
      </c>
      <c r="B622" s="9" t="s">
        <v>839</v>
      </c>
      <c r="C622" s="9">
        <v>32.2849571401499</v>
      </c>
      <c r="E622" s="9"/>
    </row>
    <row r="623" spans="1:5">
      <c r="A623" s="9">
        <v>621</v>
      </c>
      <c r="B623" s="9" t="s">
        <v>1426</v>
      </c>
      <c r="C623" s="9">
        <v>6.16859967915</v>
      </c>
      <c r="E623" s="9"/>
    </row>
    <row r="624" spans="1:5">
      <c r="A624" s="9">
        <v>622</v>
      </c>
      <c r="B624" s="9" t="s">
        <v>1847</v>
      </c>
      <c r="C624" s="9">
        <v>1.05799297541475</v>
      </c>
      <c r="E624" s="9"/>
    </row>
    <row r="625" spans="1:5">
      <c r="A625" s="9">
        <v>623</v>
      </c>
      <c r="B625" s="9" t="s">
        <v>1848</v>
      </c>
      <c r="C625" s="9">
        <v>0.117212439447</v>
      </c>
      <c r="E625" s="9"/>
    </row>
    <row r="626" spans="1:5">
      <c r="A626" s="9">
        <v>624</v>
      </c>
      <c r="B626" s="9" t="s">
        <v>32</v>
      </c>
      <c r="C626" s="9">
        <v>408.911501352199</v>
      </c>
      <c r="E626" s="9"/>
    </row>
    <row r="627" spans="1:5">
      <c r="A627" s="9">
        <v>625</v>
      </c>
      <c r="B627" s="9" t="s">
        <v>1330</v>
      </c>
      <c r="C627" s="9">
        <v>2.6279205825</v>
      </c>
      <c r="E627" s="9"/>
    </row>
    <row r="628" spans="1:5">
      <c r="A628" s="9">
        <v>626</v>
      </c>
      <c r="B628" s="9" t="s">
        <v>52</v>
      </c>
      <c r="C628" s="9">
        <v>291.89495347775</v>
      </c>
      <c r="E628" s="9"/>
    </row>
    <row r="629" spans="1:5">
      <c r="A629" s="9">
        <v>627</v>
      </c>
      <c r="B629" s="9" t="s">
        <v>1154</v>
      </c>
      <c r="C629" s="9">
        <v>6.26924302074</v>
      </c>
      <c r="E629" s="9"/>
    </row>
    <row r="630" spans="1:5">
      <c r="A630" s="9">
        <v>628</v>
      </c>
      <c r="B630" s="9" t="s">
        <v>1104</v>
      </c>
      <c r="C630" s="9">
        <v>9.8808427928</v>
      </c>
      <c r="E630" s="9"/>
    </row>
    <row r="631" spans="1:5">
      <c r="A631" s="9">
        <v>629</v>
      </c>
      <c r="B631" s="9" t="s">
        <v>1849</v>
      </c>
      <c r="C631" s="9">
        <v>0.028368821988</v>
      </c>
      <c r="E631" s="9"/>
    </row>
    <row r="632" spans="1:5">
      <c r="A632" s="9">
        <v>630</v>
      </c>
      <c r="B632" s="9" t="s">
        <v>875</v>
      </c>
      <c r="C632" s="9">
        <v>26.51893580175</v>
      </c>
      <c r="E632" s="9"/>
    </row>
    <row r="633" spans="1:5">
      <c r="A633" s="9">
        <v>631</v>
      </c>
      <c r="B633" s="9" t="s">
        <v>1850</v>
      </c>
      <c r="C633" s="9">
        <v>3.0888562359375</v>
      </c>
      <c r="E633" s="9"/>
    </row>
    <row r="634" spans="1:5">
      <c r="A634" s="9">
        <v>632</v>
      </c>
      <c r="B634" s="9" t="s">
        <v>1851</v>
      </c>
      <c r="C634" s="9">
        <v>0.0202660432519999</v>
      </c>
      <c r="E634" s="9"/>
    </row>
    <row r="635" spans="1:5">
      <c r="A635" s="9">
        <v>633</v>
      </c>
      <c r="B635" s="9" t="s">
        <v>596</v>
      </c>
      <c r="C635" s="9">
        <v>5.017805592075</v>
      </c>
      <c r="E635" s="9"/>
    </row>
    <row r="636" spans="1:5">
      <c r="A636" s="9">
        <v>634</v>
      </c>
      <c r="B636" s="9" t="s">
        <v>1852</v>
      </c>
      <c r="C636" s="9">
        <v>0.01402836043725</v>
      </c>
      <c r="E636" s="9"/>
    </row>
    <row r="637" spans="1:5">
      <c r="A637" s="9">
        <v>635</v>
      </c>
      <c r="B637" s="9" t="s">
        <v>1853</v>
      </c>
      <c r="C637" s="9">
        <v>5.9564411e-5</v>
      </c>
      <c r="E637" s="9"/>
    </row>
    <row r="638" spans="1:5">
      <c r="A638" s="9">
        <v>636</v>
      </c>
      <c r="B638" s="9" t="s">
        <v>826</v>
      </c>
      <c r="C638" s="9">
        <v>36.233275936575</v>
      </c>
      <c r="E638" s="9"/>
    </row>
    <row r="639" spans="1:5">
      <c r="A639" s="9">
        <v>637</v>
      </c>
      <c r="B639" s="9" t="s">
        <v>1854</v>
      </c>
      <c r="C639" s="9">
        <v>0.000250744576195</v>
      </c>
      <c r="E639" s="9"/>
    </row>
    <row r="640" spans="1:5">
      <c r="A640" s="9">
        <v>638</v>
      </c>
      <c r="B640" s="9" t="s">
        <v>1855</v>
      </c>
      <c r="C640" s="9">
        <v>0.07269591546</v>
      </c>
      <c r="E640" s="9"/>
    </row>
    <row r="641" spans="1:5">
      <c r="A641" s="9">
        <v>639</v>
      </c>
      <c r="B641" s="9" t="s">
        <v>1856</v>
      </c>
      <c r="C641" s="9">
        <v>15.0605042623</v>
      </c>
      <c r="E641" s="9"/>
    </row>
    <row r="642" spans="1:5">
      <c r="A642" s="9">
        <v>640</v>
      </c>
      <c r="B642" s="9" t="s">
        <v>1857</v>
      </c>
      <c r="C642" s="9">
        <v>4.23209469475</v>
      </c>
      <c r="E642" s="9"/>
    </row>
    <row r="643" spans="1:5">
      <c r="A643" s="9">
        <v>641</v>
      </c>
      <c r="B643" s="9" t="s">
        <v>203</v>
      </c>
      <c r="C643" s="9">
        <v>84.80033636085</v>
      </c>
      <c r="E643" s="9"/>
    </row>
    <row r="644" spans="1:5">
      <c r="A644" s="9">
        <v>642</v>
      </c>
      <c r="B644" s="9" t="s">
        <v>1858</v>
      </c>
      <c r="C644" s="9">
        <v>0.000829487023525</v>
      </c>
      <c r="E644" s="9"/>
    </row>
    <row r="645" spans="1:5">
      <c r="A645" s="9">
        <v>643</v>
      </c>
      <c r="B645" s="9" t="s">
        <v>1338</v>
      </c>
      <c r="C645" s="9">
        <v>12.7735941458277</v>
      </c>
      <c r="E645" s="9"/>
    </row>
    <row r="646" spans="1:5">
      <c r="A646" s="9">
        <v>644</v>
      </c>
      <c r="B646" s="9" t="s">
        <v>1486</v>
      </c>
      <c r="C646" s="9">
        <v>0.970981775099999</v>
      </c>
      <c r="E646" s="9"/>
    </row>
    <row r="647" spans="1:5">
      <c r="A647" s="9">
        <v>645</v>
      </c>
      <c r="B647" s="9" t="s">
        <v>1632</v>
      </c>
      <c r="C647" s="9">
        <v>2.7341865152</v>
      </c>
      <c r="E647" s="9"/>
    </row>
    <row r="648" spans="1:5">
      <c r="A648" s="9">
        <v>646</v>
      </c>
      <c r="B648" s="9" t="s">
        <v>424</v>
      </c>
      <c r="C648" s="9">
        <v>42.1861858002</v>
      </c>
      <c r="E648" s="9"/>
    </row>
    <row r="649" spans="1:5">
      <c r="A649" s="9">
        <v>647</v>
      </c>
      <c r="B649" s="9" t="s">
        <v>1652</v>
      </c>
      <c r="C649" s="9">
        <v>5.251229356725</v>
      </c>
      <c r="E649" s="9"/>
    </row>
    <row r="650" spans="1:5">
      <c r="A650" s="9">
        <v>648</v>
      </c>
      <c r="B650" s="9" t="s">
        <v>838</v>
      </c>
      <c r="C650" s="9">
        <v>32.3190538841625</v>
      </c>
      <c r="E650" s="9"/>
    </row>
    <row r="651" spans="1:5">
      <c r="A651" s="9">
        <v>649</v>
      </c>
      <c r="B651" s="9" t="s">
        <v>1859</v>
      </c>
      <c r="C651" s="9">
        <v>7.35428627778375</v>
      </c>
      <c r="E651" s="9"/>
    </row>
    <row r="652" spans="1:5">
      <c r="A652" s="9">
        <v>650</v>
      </c>
      <c r="B652" s="9" t="s">
        <v>1860</v>
      </c>
      <c r="C652" s="9">
        <v>0.00052309422025</v>
      </c>
      <c r="E652" s="9"/>
    </row>
    <row r="653" spans="1:5">
      <c r="A653" s="9">
        <v>651</v>
      </c>
      <c r="B653" s="9" t="s">
        <v>1861</v>
      </c>
      <c r="C653" s="9">
        <v>1.9311664347</v>
      </c>
      <c r="E653" s="9"/>
    </row>
    <row r="654" spans="1:5">
      <c r="A654" s="9">
        <v>652</v>
      </c>
      <c r="B654" s="9" t="s">
        <v>235</v>
      </c>
      <c r="C654" s="9">
        <v>67.4566322942</v>
      </c>
      <c r="E654" s="9"/>
    </row>
    <row r="655" spans="1:5">
      <c r="A655" s="9">
        <v>653</v>
      </c>
      <c r="B655" s="9" t="s">
        <v>1862</v>
      </c>
      <c r="C655" s="9">
        <v>0.004094674336</v>
      </c>
      <c r="E655" s="9"/>
    </row>
    <row r="656" spans="1:5">
      <c r="A656" s="9">
        <v>654</v>
      </c>
      <c r="B656" s="9" t="s">
        <v>1863</v>
      </c>
      <c r="C656" s="9">
        <v>0.0024179907015</v>
      </c>
      <c r="E656" s="9"/>
    </row>
    <row r="657" spans="1:5">
      <c r="A657" s="9">
        <v>655</v>
      </c>
      <c r="B657" s="9" t="s">
        <v>1864</v>
      </c>
      <c r="C657" s="9">
        <v>0.6327455725</v>
      </c>
      <c r="E657" s="9"/>
    </row>
    <row r="658" spans="1:5">
      <c r="A658" s="9">
        <v>656</v>
      </c>
      <c r="B658" s="9" t="s">
        <v>1865</v>
      </c>
      <c r="C658" s="9">
        <v>0.4676629061865</v>
      </c>
      <c r="E658" s="9"/>
    </row>
    <row r="659" spans="1:5">
      <c r="A659" s="9">
        <v>657</v>
      </c>
      <c r="B659" s="9" t="s">
        <v>338</v>
      </c>
      <c r="C659" s="9">
        <v>76.183882809125</v>
      </c>
      <c r="E659" s="9"/>
    </row>
    <row r="660" spans="1:5">
      <c r="A660" s="9">
        <v>658</v>
      </c>
      <c r="B660" s="9" t="s">
        <v>1866</v>
      </c>
      <c r="C660" s="9">
        <v>1.18290721025</v>
      </c>
      <c r="E660" s="9"/>
    </row>
    <row r="661" spans="1:5">
      <c r="A661" s="9">
        <v>659</v>
      </c>
      <c r="B661" s="9" t="s">
        <v>1867</v>
      </c>
      <c r="C661" s="9">
        <v>0.007135490758375</v>
      </c>
      <c r="E661" s="9"/>
    </row>
    <row r="662" spans="1:5">
      <c r="A662" s="9">
        <v>660</v>
      </c>
      <c r="B662" s="9" t="s">
        <v>851</v>
      </c>
      <c r="C662" s="9">
        <v>29.628959174625</v>
      </c>
      <c r="E662" s="9"/>
    </row>
    <row r="663" spans="1:5">
      <c r="A663" s="9">
        <v>661</v>
      </c>
      <c r="B663" s="9" t="s">
        <v>1811</v>
      </c>
      <c r="C663" s="9">
        <v>2.492920300625</v>
      </c>
      <c r="E663" s="9"/>
    </row>
    <row r="664" spans="1:5">
      <c r="A664" s="9">
        <v>662</v>
      </c>
      <c r="B664" s="9" t="s">
        <v>1441</v>
      </c>
      <c r="C664" s="9">
        <v>2.67475860617499</v>
      </c>
      <c r="E664" s="9"/>
    </row>
    <row r="665" spans="1:5">
      <c r="A665" s="9">
        <v>663</v>
      </c>
      <c r="B665" s="9" t="s">
        <v>1868</v>
      </c>
      <c r="C665" s="9">
        <v>5.5689912876</v>
      </c>
      <c r="E665" s="9"/>
    </row>
    <row r="666" spans="1:5">
      <c r="A666" s="9">
        <v>664</v>
      </c>
      <c r="B666" s="9" t="s">
        <v>932</v>
      </c>
      <c r="C666" s="9">
        <v>20.4919364325</v>
      </c>
      <c r="E666" s="9"/>
    </row>
    <row r="667" spans="1:5">
      <c r="A667" s="9">
        <v>665</v>
      </c>
      <c r="B667" s="9" t="s">
        <v>1869</v>
      </c>
      <c r="C667" s="9">
        <v>0.0053785988795</v>
      </c>
      <c r="E667" s="9"/>
    </row>
    <row r="668" spans="1:5">
      <c r="A668" s="9">
        <v>666</v>
      </c>
      <c r="B668" s="9" t="s">
        <v>1870</v>
      </c>
      <c r="C668" s="9">
        <v>9.544279255</v>
      </c>
      <c r="E668" s="9"/>
    </row>
    <row r="669" spans="1:5">
      <c r="A669" s="9">
        <v>667</v>
      </c>
      <c r="B669" s="9" t="s">
        <v>534</v>
      </c>
      <c r="C669" s="9">
        <v>21.74169396025</v>
      </c>
      <c r="E669" s="9"/>
    </row>
    <row r="670" spans="1:5">
      <c r="A670" s="9">
        <v>668</v>
      </c>
      <c r="B670" s="9" t="s">
        <v>891</v>
      </c>
      <c r="C670" s="9">
        <v>24.3119831212499</v>
      </c>
      <c r="E670" s="9"/>
    </row>
    <row r="671" spans="1:5">
      <c r="A671" s="9">
        <v>669</v>
      </c>
      <c r="B671" s="9" t="s">
        <v>1871</v>
      </c>
      <c r="C671" s="9">
        <v>2.1114262331</v>
      </c>
      <c r="E671" s="9"/>
    </row>
    <row r="672" spans="1:5">
      <c r="A672" s="9">
        <v>670</v>
      </c>
      <c r="B672" s="9" t="s">
        <v>1872</v>
      </c>
      <c r="C672" s="9">
        <v>0.047824373252</v>
      </c>
      <c r="E672" s="9"/>
    </row>
    <row r="673" spans="1:5">
      <c r="A673" s="9">
        <v>671</v>
      </c>
      <c r="B673" s="9" t="s">
        <v>1873</v>
      </c>
      <c r="C673" s="9">
        <v>2.23500991315</v>
      </c>
      <c r="E673" s="9"/>
    </row>
    <row r="674" spans="1:5">
      <c r="A674" s="9">
        <v>672</v>
      </c>
      <c r="B674" s="9" t="s">
        <v>1874</v>
      </c>
      <c r="C674" s="9">
        <v>5.878329e-6</v>
      </c>
      <c r="E674" s="9"/>
    </row>
    <row r="675" spans="1:5">
      <c r="A675" s="9">
        <v>673</v>
      </c>
      <c r="B675" s="9" t="s">
        <v>1875</v>
      </c>
      <c r="C675" s="9">
        <v>9.3976322076625</v>
      </c>
      <c r="E675" s="9"/>
    </row>
    <row r="676" spans="1:5">
      <c r="A676" s="9">
        <v>674</v>
      </c>
      <c r="B676" s="9" t="s">
        <v>1876</v>
      </c>
      <c r="C676" s="9">
        <v>8.7686462952</v>
      </c>
      <c r="E676" s="9"/>
    </row>
    <row r="677" spans="1:5">
      <c r="A677" s="9">
        <v>675</v>
      </c>
      <c r="B677" s="9" t="s">
        <v>509</v>
      </c>
      <c r="C677" s="9">
        <v>25.619690414475</v>
      </c>
      <c r="E677" s="9"/>
    </row>
    <row r="678" spans="1:5">
      <c r="A678" s="9">
        <v>676</v>
      </c>
      <c r="B678" s="9" t="s">
        <v>1877</v>
      </c>
      <c r="C678" s="9">
        <v>2.153885192933</v>
      </c>
      <c r="E678" s="9"/>
    </row>
    <row r="679" spans="1:5">
      <c r="A679" s="9">
        <v>677</v>
      </c>
      <c r="B679" s="9" t="s">
        <v>1199</v>
      </c>
      <c r="C679" s="9">
        <v>5.6762633533</v>
      </c>
      <c r="E679" s="9"/>
    </row>
    <row r="680" spans="1:5">
      <c r="A680" s="9">
        <v>678</v>
      </c>
      <c r="B680" s="9" t="s">
        <v>1182</v>
      </c>
      <c r="C680" s="9">
        <v>11.73748533055</v>
      </c>
      <c r="E680" s="9"/>
    </row>
    <row r="681" spans="1:5">
      <c r="A681" s="9">
        <v>679</v>
      </c>
      <c r="B681" s="9" t="s">
        <v>896</v>
      </c>
      <c r="C681" s="9">
        <v>23.787250007925</v>
      </c>
      <c r="E681" s="9"/>
    </row>
    <row r="682" spans="1:5">
      <c r="A682" s="9">
        <v>680</v>
      </c>
      <c r="B682" s="9" t="s">
        <v>1260</v>
      </c>
      <c r="C682" s="9">
        <v>4.077840222975</v>
      </c>
      <c r="E682" s="9"/>
    </row>
    <row r="683" spans="1:5">
      <c r="A683" s="9">
        <v>681</v>
      </c>
      <c r="B683" s="9" t="s">
        <v>1696</v>
      </c>
      <c r="C683" s="9">
        <v>0.866351763225</v>
      </c>
      <c r="E683" s="9"/>
    </row>
    <row r="684" spans="1:5">
      <c r="A684" s="9">
        <v>682</v>
      </c>
      <c r="B684" s="9" t="s">
        <v>885</v>
      </c>
      <c r="C684" s="9">
        <v>25.4430131104</v>
      </c>
      <c r="E684" s="9"/>
    </row>
    <row r="685" spans="1:5">
      <c r="A685" s="9">
        <v>683</v>
      </c>
      <c r="B685" s="9" t="s">
        <v>515</v>
      </c>
      <c r="C685" s="9">
        <v>24.7062631701522</v>
      </c>
      <c r="E685" s="9"/>
    </row>
    <row r="686" spans="1:5">
      <c r="A686" s="9">
        <v>684</v>
      </c>
      <c r="B686" s="9" t="s">
        <v>1878</v>
      </c>
      <c r="C686" s="9">
        <v>0.01620165054225</v>
      </c>
      <c r="E686" s="9"/>
    </row>
    <row r="687" spans="1:5">
      <c r="A687" s="9">
        <v>685</v>
      </c>
      <c r="B687" s="9" t="s">
        <v>277</v>
      </c>
      <c r="C687" s="9">
        <v>41.2842382227</v>
      </c>
      <c r="E687" s="9"/>
    </row>
    <row r="688" spans="1:5">
      <c r="A688" s="9">
        <v>686</v>
      </c>
      <c r="B688" s="9" t="s">
        <v>394</v>
      </c>
      <c r="C688" s="9">
        <v>50.8039153016</v>
      </c>
      <c r="E688" s="9"/>
    </row>
    <row r="689" spans="1:5">
      <c r="A689" s="9">
        <v>687</v>
      </c>
      <c r="B689" s="9" t="s">
        <v>437</v>
      </c>
      <c r="C689" s="9">
        <v>37.58338608045</v>
      </c>
      <c r="E689" s="9"/>
    </row>
    <row r="690" spans="1:5">
      <c r="A690" s="9">
        <v>688</v>
      </c>
      <c r="B690" s="9" t="s">
        <v>1879</v>
      </c>
      <c r="C690" s="9">
        <v>5.38658459517499</v>
      </c>
      <c r="E690" s="9"/>
    </row>
    <row r="691" spans="1:5">
      <c r="A691" s="9">
        <v>689</v>
      </c>
      <c r="B691" s="9" t="s">
        <v>141</v>
      </c>
      <c r="C691" s="9">
        <v>130.365138846484</v>
      </c>
      <c r="E691" s="9"/>
    </row>
    <row r="692" spans="1:5">
      <c r="A692" s="9">
        <v>690</v>
      </c>
      <c r="B692" s="9" t="s">
        <v>1880</v>
      </c>
      <c r="C692" s="9">
        <v>6.33018892912499</v>
      </c>
      <c r="E692" s="9"/>
    </row>
    <row r="693" spans="1:5">
      <c r="A693" s="9">
        <v>691</v>
      </c>
      <c r="B693" s="9" t="s">
        <v>1578</v>
      </c>
      <c r="C693" s="9">
        <v>2.854184503725</v>
      </c>
      <c r="E693" s="9"/>
    </row>
    <row r="694" spans="1:5">
      <c r="A694" s="9">
        <v>692</v>
      </c>
      <c r="B694" s="9" t="s">
        <v>1881</v>
      </c>
      <c r="C694" s="9">
        <v>0.9855787094075</v>
      </c>
      <c r="E694" s="9"/>
    </row>
    <row r="695" spans="1:5">
      <c r="A695" s="9">
        <v>693</v>
      </c>
      <c r="B695" s="9" t="s">
        <v>1882</v>
      </c>
      <c r="C695" s="9">
        <v>8.27315069819999</v>
      </c>
      <c r="E695" s="9"/>
    </row>
    <row r="696" spans="1:5">
      <c r="A696" s="9">
        <v>694</v>
      </c>
      <c r="B696" s="9" t="s">
        <v>1883</v>
      </c>
      <c r="C696" s="9">
        <v>0.009768881303</v>
      </c>
      <c r="E696" s="9"/>
    </row>
    <row r="697" spans="1:5">
      <c r="A697" s="9">
        <v>695</v>
      </c>
      <c r="B697" s="9" t="s">
        <v>405</v>
      </c>
      <c r="C697" s="9">
        <v>47.8050206052125</v>
      </c>
      <c r="E697" s="9"/>
    </row>
    <row r="698" spans="1:5">
      <c r="A698" s="9">
        <v>696</v>
      </c>
      <c r="B698" s="9" t="s">
        <v>1593</v>
      </c>
      <c r="C698" s="9">
        <v>10.5577437335</v>
      </c>
      <c r="E698" s="9"/>
    </row>
    <row r="699" spans="1:5">
      <c r="A699" s="9">
        <v>697</v>
      </c>
      <c r="B699" s="9" t="s">
        <v>929</v>
      </c>
      <c r="C699" s="9">
        <v>20.56261416</v>
      </c>
      <c r="E699" s="9"/>
    </row>
    <row r="700" spans="1:5">
      <c r="A700" s="9">
        <v>698</v>
      </c>
      <c r="B700" s="9" t="s">
        <v>1399</v>
      </c>
      <c r="C700" s="9">
        <v>15.75130571</v>
      </c>
      <c r="E700" s="9"/>
    </row>
    <row r="701" spans="1:5">
      <c r="A701" s="9">
        <v>699</v>
      </c>
      <c r="B701" s="9" t="s">
        <v>506</v>
      </c>
      <c r="C701" s="9">
        <v>25.9580577847</v>
      </c>
      <c r="E701" s="9"/>
    </row>
    <row r="702" spans="1:5">
      <c r="A702" s="9">
        <v>700</v>
      </c>
      <c r="B702" s="9" t="s">
        <v>249</v>
      </c>
      <c r="C702" s="9">
        <v>58.8167230336</v>
      </c>
      <c r="E702" s="9"/>
    </row>
    <row r="703" spans="1:5">
      <c r="A703" s="9">
        <v>701</v>
      </c>
      <c r="B703" s="9" t="s">
        <v>1546</v>
      </c>
      <c r="C703" s="9">
        <v>11.07194480015</v>
      </c>
      <c r="E703" s="9"/>
    </row>
    <row r="704" spans="1:5">
      <c r="A704" s="9">
        <v>702</v>
      </c>
      <c r="B704" s="9" t="s">
        <v>1884</v>
      </c>
      <c r="C704" s="9">
        <v>0.00655723939874999</v>
      </c>
      <c r="E704" s="9"/>
    </row>
    <row r="705" spans="1:5">
      <c r="A705" s="9">
        <v>703</v>
      </c>
      <c r="B705" s="9" t="s">
        <v>804</v>
      </c>
      <c r="C705" s="9">
        <v>46.4143613948</v>
      </c>
      <c r="E705" s="9"/>
    </row>
    <row r="706" spans="1:5">
      <c r="A706" s="9">
        <v>704</v>
      </c>
      <c r="B706" s="9" t="s">
        <v>1339</v>
      </c>
      <c r="C706" s="9">
        <v>16.4792288301952</v>
      </c>
      <c r="E706" s="9"/>
    </row>
    <row r="707" spans="1:5">
      <c r="A707" s="9">
        <v>705</v>
      </c>
      <c r="B707" s="9" t="s">
        <v>1679</v>
      </c>
      <c r="C707" s="9">
        <v>18.8841973914</v>
      </c>
      <c r="E707" s="9"/>
    </row>
    <row r="708" spans="1:5">
      <c r="A708" s="9">
        <v>706</v>
      </c>
      <c r="B708" s="9" t="s">
        <v>357</v>
      </c>
      <c r="C708" s="9">
        <v>62.1222347336062</v>
      </c>
      <c r="E708" s="9"/>
    </row>
    <row r="709" spans="1:5">
      <c r="A709" s="9">
        <v>707</v>
      </c>
      <c r="B709" s="9" t="s">
        <v>81</v>
      </c>
      <c r="C709" s="9">
        <v>202.25931105885</v>
      </c>
      <c r="E709" s="9"/>
    </row>
    <row r="710" spans="1:5">
      <c r="A710" s="9">
        <v>708</v>
      </c>
      <c r="B710" s="9" t="s">
        <v>420</v>
      </c>
      <c r="C710" s="9">
        <v>43.1449324794</v>
      </c>
      <c r="E710" s="9"/>
    </row>
    <row r="711" spans="1:5">
      <c r="A711" s="9">
        <v>709</v>
      </c>
      <c r="B711" s="9" t="s">
        <v>1885</v>
      </c>
      <c r="C711" s="9">
        <v>8.79223253602499</v>
      </c>
      <c r="E711" s="9"/>
    </row>
    <row r="712" spans="1:5">
      <c r="A712" s="9">
        <v>710</v>
      </c>
      <c r="B712" s="9" t="s">
        <v>944</v>
      </c>
      <c r="C712" s="9">
        <v>2.489328314985</v>
      </c>
      <c r="E712" s="9"/>
    </row>
    <row r="713" spans="1:5">
      <c r="A713" s="9">
        <v>711</v>
      </c>
      <c r="B713" s="9" t="s">
        <v>327</v>
      </c>
      <c r="C713" s="9">
        <v>88.64113084895</v>
      </c>
      <c r="E713" s="9"/>
    </row>
    <row r="714" spans="1:5">
      <c r="A714" s="9">
        <v>712</v>
      </c>
      <c r="B714" s="9" t="s">
        <v>1886</v>
      </c>
      <c r="C714" s="9">
        <v>8.23893440694525</v>
      </c>
      <c r="E714" s="9"/>
    </row>
    <row r="715" spans="1:5">
      <c r="A715" s="9">
        <v>713</v>
      </c>
      <c r="B715" s="9" t="s">
        <v>1887</v>
      </c>
      <c r="C715" s="9">
        <v>3.139227e-5</v>
      </c>
      <c r="E715" s="9"/>
    </row>
    <row r="716" spans="1:5">
      <c r="A716" s="9">
        <v>714</v>
      </c>
      <c r="B716" s="9" t="s">
        <v>1888</v>
      </c>
      <c r="C716" s="9">
        <v>1.11844293</v>
      </c>
      <c r="E716" s="9"/>
    </row>
    <row r="717" spans="1:5">
      <c r="A717" s="9">
        <v>715</v>
      </c>
      <c r="B717" s="9" t="s">
        <v>837</v>
      </c>
      <c r="C717" s="9">
        <v>32.531315249025</v>
      </c>
      <c r="E717" s="9"/>
    </row>
    <row r="718" spans="1:5">
      <c r="A718" s="9">
        <v>716</v>
      </c>
      <c r="B718" s="9" t="s">
        <v>115</v>
      </c>
      <c r="C718" s="9">
        <v>155.6807136192</v>
      </c>
      <c r="E718" s="9"/>
    </row>
    <row r="719" spans="1:5">
      <c r="A719" s="9">
        <v>717</v>
      </c>
      <c r="B719" s="9" t="s">
        <v>1358</v>
      </c>
      <c r="C719" s="9">
        <v>5.22990653737499</v>
      </c>
      <c r="E719" s="9"/>
    </row>
    <row r="720" spans="1:5">
      <c r="A720" s="9">
        <v>718</v>
      </c>
      <c r="B720" s="9" t="s">
        <v>1889</v>
      </c>
      <c r="C720" s="9">
        <v>0.948576560288</v>
      </c>
      <c r="E720" s="9"/>
    </row>
    <row r="721" spans="1:5">
      <c r="A721" s="9">
        <v>719</v>
      </c>
      <c r="B721" s="9" t="s">
        <v>436</v>
      </c>
      <c r="C721" s="9">
        <v>37.950208491719</v>
      </c>
      <c r="E721" s="9"/>
    </row>
    <row r="722" spans="1:5">
      <c r="A722" s="9">
        <v>720</v>
      </c>
      <c r="B722" s="9" t="s">
        <v>803</v>
      </c>
      <c r="C722" s="9">
        <v>46.5577754982999</v>
      </c>
      <c r="E722" s="9"/>
    </row>
    <row r="723" spans="1:5">
      <c r="A723" s="9">
        <v>721</v>
      </c>
      <c r="B723" s="9" t="s">
        <v>502</v>
      </c>
      <c r="C723" s="9">
        <v>26.68938454065</v>
      </c>
      <c r="E723" s="9"/>
    </row>
    <row r="724" spans="1:5">
      <c r="A724" s="9">
        <v>722</v>
      </c>
      <c r="B724" s="9" t="s">
        <v>1890</v>
      </c>
      <c r="C724" s="9">
        <v>0.430099551375</v>
      </c>
      <c r="E724" s="9"/>
    </row>
    <row r="725" spans="1:5">
      <c r="A725" s="9">
        <v>723</v>
      </c>
      <c r="B725" s="9" t="s">
        <v>21</v>
      </c>
      <c r="C725" s="9">
        <v>829.925002582499</v>
      </c>
      <c r="E725" s="9"/>
    </row>
    <row r="726" spans="1:5">
      <c r="A726" s="9">
        <v>724</v>
      </c>
      <c r="B726" s="9" t="s">
        <v>1891</v>
      </c>
      <c r="C726" s="9">
        <v>0.0473430821875</v>
      </c>
      <c r="E726" s="9"/>
    </row>
    <row r="727" spans="1:5">
      <c r="A727" s="9">
        <v>725</v>
      </c>
      <c r="B727" s="9" t="s">
        <v>1892</v>
      </c>
      <c r="C727" s="9">
        <v>0.00553001674725</v>
      </c>
      <c r="E727" s="9"/>
    </row>
    <row r="728" spans="1:5">
      <c r="A728" s="9">
        <v>726</v>
      </c>
      <c r="B728" s="9" t="s">
        <v>1490</v>
      </c>
      <c r="C728" s="9">
        <v>1.6984748158875</v>
      </c>
      <c r="E728" s="9"/>
    </row>
    <row r="729" spans="1:5">
      <c r="A729" s="9">
        <v>727</v>
      </c>
      <c r="B729" s="9" t="s">
        <v>1893</v>
      </c>
      <c r="C729" s="9">
        <v>3.84322850505</v>
      </c>
      <c r="E729" s="9"/>
    </row>
    <row r="730" spans="1:5">
      <c r="A730" s="9">
        <v>728</v>
      </c>
      <c r="B730" s="9" t="s">
        <v>1894</v>
      </c>
      <c r="C730" s="9">
        <v>1.895511369</v>
      </c>
      <c r="E730" s="9"/>
    </row>
    <row r="731" spans="1:5">
      <c r="A731" s="9">
        <v>729</v>
      </c>
      <c r="B731" s="9" t="s">
        <v>1509</v>
      </c>
      <c r="C731" s="9">
        <v>1.334555962</v>
      </c>
      <c r="E731" s="9"/>
    </row>
    <row r="732" spans="1:5">
      <c r="A732" s="9">
        <v>730</v>
      </c>
      <c r="B732" s="9" t="s">
        <v>870</v>
      </c>
      <c r="C732" s="9">
        <v>27.0229704142342</v>
      </c>
      <c r="E732" s="9"/>
    </row>
    <row r="733" spans="1:5">
      <c r="A733" s="9">
        <v>731</v>
      </c>
      <c r="B733" s="9" t="s">
        <v>1895</v>
      </c>
      <c r="C733" s="9">
        <v>0.059760829524</v>
      </c>
      <c r="E733" s="9"/>
    </row>
    <row r="734" spans="1:5">
      <c r="A734" s="9">
        <v>732</v>
      </c>
      <c r="B734" s="9" t="s">
        <v>1768</v>
      </c>
      <c r="C734" s="9">
        <v>1.07950660465</v>
      </c>
      <c r="E734" s="9"/>
    </row>
    <row r="735" spans="1:5">
      <c r="A735" s="9">
        <v>733</v>
      </c>
      <c r="B735" s="9" t="s">
        <v>1896</v>
      </c>
      <c r="C735" s="9">
        <v>0.02237281872075</v>
      </c>
      <c r="E735" s="9"/>
    </row>
    <row r="736" spans="1:5">
      <c r="A736" s="9">
        <v>734</v>
      </c>
      <c r="B736" s="9" t="s">
        <v>1897</v>
      </c>
      <c r="C736" s="9">
        <v>0.08375656055</v>
      </c>
      <c r="E736" s="9"/>
    </row>
    <row r="737" spans="1:5">
      <c r="A737" s="9">
        <v>735</v>
      </c>
      <c r="B737" s="9" t="s">
        <v>144</v>
      </c>
      <c r="C737" s="9">
        <v>129.2699758645</v>
      </c>
      <c r="E737" s="9"/>
    </row>
    <row r="738" spans="1:5">
      <c r="A738" s="9">
        <v>736</v>
      </c>
      <c r="B738" s="9" t="s">
        <v>1898</v>
      </c>
      <c r="C738" s="9">
        <v>0.043053988362975</v>
      </c>
      <c r="E738" s="9"/>
    </row>
    <row r="739" spans="1:5">
      <c r="A739" s="9">
        <v>737</v>
      </c>
      <c r="B739" s="9" t="s">
        <v>1899</v>
      </c>
      <c r="C739" s="9">
        <v>0.00337184539065</v>
      </c>
      <c r="E739" s="9"/>
    </row>
    <row r="740" spans="1:5">
      <c r="A740" s="9">
        <v>738</v>
      </c>
      <c r="B740" s="9" t="s">
        <v>1566</v>
      </c>
      <c r="C740" s="9">
        <v>1.8399045528</v>
      </c>
      <c r="E740" s="9"/>
    </row>
    <row r="741" spans="1:5">
      <c r="A741" s="9">
        <v>739</v>
      </c>
      <c r="B741" s="9" t="s">
        <v>1561</v>
      </c>
      <c r="C741" s="9">
        <v>0.680149235</v>
      </c>
      <c r="E741" s="9"/>
    </row>
    <row r="742" spans="1:5">
      <c r="A742" s="9">
        <v>740</v>
      </c>
      <c r="B742" s="9" t="s">
        <v>1124</v>
      </c>
      <c r="C742" s="9">
        <v>11.08244970415</v>
      </c>
      <c r="E742" s="9"/>
    </row>
    <row r="743" spans="1:5">
      <c r="A743" s="9">
        <v>741</v>
      </c>
      <c r="B743" s="9" t="s">
        <v>1900</v>
      </c>
      <c r="C743" s="9">
        <v>0.112038432416</v>
      </c>
      <c r="E743" s="9"/>
    </row>
    <row r="744" spans="1:5">
      <c r="A744" s="9">
        <v>742</v>
      </c>
      <c r="B744" s="9" t="s">
        <v>1700</v>
      </c>
      <c r="C744" s="9">
        <v>1.194115807157</v>
      </c>
      <c r="E744" s="9"/>
    </row>
    <row r="745" spans="1:5">
      <c r="A745" s="9">
        <v>743</v>
      </c>
      <c r="B745" s="9" t="s">
        <v>149</v>
      </c>
      <c r="C745" s="9">
        <v>124.249378558825</v>
      </c>
      <c r="E745" s="9"/>
    </row>
    <row r="746" spans="1:5">
      <c r="A746" s="9">
        <v>744</v>
      </c>
      <c r="B746" s="9" t="s">
        <v>541</v>
      </c>
      <c r="C746" s="9">
        <v>20.9889078944</v>
      </c>
      <c r="E746" s="9"/>
    </row>
    <row r="747" spans="1:5">
      <c r="A747" s="9">
        <v>745</v>
      </c>
      <c r="B747" s="9" t="s">
        <v>1901</v>
      </c>
      <c r="C747" s="9">
        <v>0.006354135095</v>
      </c>
      <c r="E747" s="9"/>
    </row>
    <row r="748" spans="1:5">
      <c r="A748" s="9">
        <v>746</v>
      </c>
      <c r="B748" s="9" t="s">
        <v>1902</v>
      </c>
      <c r="C748" s="9">
        <v>0.1730526537085</v>
      </c>
      <c r="E748" s="9"/>
    </row>
    <row r="749" spans="1:5">
      <c r="A749" s="9">
        <v>747</v>
      </c>
      <c r="B749" s="9" t="s">
        <v>1663</v>
      </c>
      <c r="C749" s="9">
        <v>0.377387657999999</v>
      </c>
      <c r="E749" s="9"/>
    </row>
    <row r="750" spans="1:5">
      <c r="A750" s="9">
        <v>748</v>
      </c>
      <c r="B750" s="9" t="s">
        <v>1903</v>
      </c>
      <c r="C750" s="9">
        <v>16.4155603609</v>
      </c>
      <c r="E750" s="9"/>
    </row>
    <row r="751" spans="1:5">
      <c r="A751" s="9">
        <v>749</v>
      </c>
      <c r="B751" s="9" t="s">
        <v>1384</v>
      </c>
      <c r="C751" s="9">
        <v>14.3423962164</v>
      </c>
      <c r="E751" s="9"/>
    </row>
    <row r="752" spans="1:5">
      <c r="A752" s="9">
        <v>750</v>
      </c>
      <c r="B752" s="9" t="s">
        <v>1904</v>
      </c>
      <c r="C752" s="9">
        <v>4.198162222725</v>
      </c>
      <c r="E752" s="9"/>
    </row>
    <row r="753" spans="1:5">
      <c r="A753" s="9">
        <v>751</v>
      </c>
      <c r="B753" s="9" t="s">
        <v>1905</v>
      </c>
      <c r="C753" s="9">
        <v>3.83453782685</v>
      </c>
      <c r="E753" s="9"/>
    </row>
    <row r="754" spans="1:5">
      <c r="A754" s="9">
        <v>752</v>
      </c>
      <c r="B754" s="9" t="s">
        <v>1906</v>
      </c>
      <c r="C754" s="9">
        <v>0.019207908989375</v>
      </c>
      <c r="E754" s="9"/>
    </row>
    <row r="755" spans="1:5">
      <c r="A755" s="9">
        <v>753</v>
      </c>
      <c r="B755" s="9" t="s">
        <v>1386</v>
      </c>
      <c r="C755" s="9">
        <v>2.00045839968</v>
      </c>
      <c r="E755" s="9"/>
    </row>
    <row r="756" spans="1:5">
      <c r="A756" s="9">
        <v>754</v>
      </c>
      <c r="B756" s="9" t="s">
        <v>1907</v>
      </c>
      <c r="C756" s="9">
        <v>13.3996811771874</v>
      </c>
      <c r="E756" s="9"/>
    </row>
    <row r="757" spans="1:5">
      <c r="A757" s="9">
        <v>755</v>
      </c>
      <c r="B757" s="9" t="s">
        <v>1908</v>
      </c>
      <c r="C757" s="9">
        <v>15.8954886072</v>
      </c>
      <c r="E757" s="9"/>
    </row>
    <row r="758" spans="1:5">
      <c r="A758" s="9">
        <v>756</v>
      </c>
      <c r="B758" s="9" t="s">
        <v>1909</v>
      </c>
      <c r="C758" s="9">
        <v>2.05236126745</v>
      </c>
      <c r="E758" s="9"/>
    </row>
    <row r="759" spans="1:5">
      <c r="A759" s="9">
        <v>757</v>
      </c>
      <c r="B759" s="9" t="s">
        <v>1621</v>
      </c>
      <c r="C759" s="9">
        <v>1.82789514288224</v>
      </c>
      <c r="E759" s="9"/>
    </row>
    <row r="760" spans="1:5">
      <c r="A760" s="9">
        <v>758</v>
      </c>
      <c r="B760" s="9" t="s">
        <v>129</v>
      </c>
      <c r="C760" s="9">
        <v>138.676144595999</v>
      </c>
      <c r="E760" s="9"/>
    </row>
    <row r="761" spans="1:5">
      <c r="A761" s="9">
        <v>759</v>
      </c>
      <c r="B761" s="9" t="s">
        <v>176</v>
      </c>
      <c r="C761" s="9">
        <v>106.812317493</v>
      </c>
      <c r="E761" s="9"/>
    </row>
    <row r="762" spans="1:5">
      <c r="A762" s="9">
        <v>760</v>
      </c>
      <c r="B762" s="9" t="s">
        <v>438</v>
      </c>
      <c r="C762" s="9">
        <v>37.0478335642375</v>
      </c>
      <c r="E762" s="9"/>
    </row>
    <row r="763" spans="1:5">
      <c r="A763" s="9">
        <v>761</v>
      </c>
      <c r="B763" s="9" t="s">
        <v>895</v>
      </c>
      <c r="C763" s="9">
        <v>23.8394461556</v>
      </c>
      <c r="E763" s="9"/>
    </row>
    <row r="764" spans="1:5">
      <c r="A764" s="9">
        <v>762</v>
      </c>
      <c r="B764" s="9" t="s">
        <v>1636</v>
      </c>
      <c r="C764" s="9">
        <v>0.8599544544</v>
      </c>
      <c r="E764" s="9"/>
    </row>
    <row r="765" spans="1:5">
      <c r="A765" s="9">
        <v>763</v>
      </c>
      <c r="B765" s="9" t="s">
        <v>358</v>
      </c>
      <c r="C765" s="9">
        <v>61.8429564</v>
      </c>
      <c r="E765" s="9"/>
    </row>
    <row r="766" spans="1:5">
      <c r="A766" s="9">
        <v>764</v>
      </c>
      <c r="B766" s="9" t="s">
        <v>1644</v>
      </c>
      <c r="C766" s="9">
        <v>1.90531392936749</v>
      </c>
      <c r="E766" s="9"/>
    </row>
    <row r="767" spans="1:5">
      <c r="A767" s="9">
        <v>765</v>
      </c>
      <c r="B767" s="9" t="s">
        <v>1259</v>
      </c>
      <c r="C767" s="9">
        <v>4.92421693725</v>
      </c>
      <c r="E767" s="9"/>
    </row>
    <row r="768" spans="1:5">
      <c r="A768" s="9">
        <v>766</v>
      </c>
      <c r="B768" s="9" t="s">
        <v>855</v>
      </c>
      <c r="C768" s="9">
        <v>29.06310570675</v>
      </c>
      <c r="E768" s="9"/>
    </row>
    <row r="769" spans="1:5">
      <c r="A769" s="9">
        <v>767</v>
      </c>
      <c r="B769" s="9" t="s">
        <v>1571</v>
      </c>
      <c r="C769" s="9">
        <v>0.230833056318</v>
      </c>
      <c r="E769" s="9"/>
    </row>
    <row r="770" spans="1:5">
      <c r="A770" s="9">
        <v>768</v>
      </c>
      <c r="B770" s="9" t="s">
        <v>1734</v>
      </c>
      <c r="C770" s="9">
        <v>0.138982272</v>
      </c>
      <c r="E770" s="9"/>
    </row>
    <row r="771" spans="1:5">
      <c r="A771" s="9">
        <v>769</v>
      </c>
      <c r="B771" s="9" t="s">
        <v>1910</v>
      </c>
      <c r="C771" s="9">
        <v>12.276858891</v>
      </c>
      <c r="E771" s="9"/>
    </row>
    <row r="772" spans="1:5">
      <c r="A772" s="9">
        <v>770</v>
      </c>
      <c r="B772" s="9" t="s">
        <v>933</v>
      </c>
      <c r="C772" s="9">
        <v>20.1619291261362</v>
      </c>
      <c r="E772" s="9"/>
    </row>
    <row r="773" spans="1:5">
      <c r="A773" s="9">
        <v>771</v>
      </c>
      <c r="B773" s="9" t="s">
        <v>1911</v>
      </c>
      <c r="C773" s="9">
        <v>2.997315425e-5</v>
      </c>
      <c r="E773" s="9"/>
    </row>
    <row r="774" spans="1:5">
      <c r="A774" s="9">
        <v>772</v>
      </c>
      <c r="B774" s="9" t="s">
        <v>1201</v>
      </c>
      <c r="C774" s="9">
        <v>5.96877681342499</v>
      </c>
      <c r="E774" s="9"/>
    </row>
    <row r="775" spans="1:5">
      <c r="A775" s="9">
        <v>773</v>
      </c>
      <c r="B775" s="9" t="s">
        <v>1650</v>
      </c>
      <c r="C775" s="9">
        <v>1.27973849445</v>
      </c>
      <c r="E775" s="9"/>
    </row>
    <row r="776" spans="1:5">
      <c r="A776" s="9">
        <v>774</v>
      </c>
      <c r="B776" s="9" t="s">
        <v>1912</v>
      </c>
      <c r="C776" s="9">
        <v>6.35309863522499</v>
      </c>
      <c r="E776" s="9"/>
    </row>
    <row r="777" spans="1:5">
      <c r="A777" s="9">
        <v>775</v>
      </c>
      <c r="B777" s="9" t="s">
        <v>1436</v>
      </c>
      <c r="C777" s="9">
        <v>2.48466365945</v>
      </c>
      <c r="E777" s="9"/>
    </row>
    <row r="778" spans="1:5">
      <c r="A778" s="9">
        <v>776</v>
      </c>
      <c r="B778" s="9" t="s">
        <v>1913</v>
      </c>
      <c r="C778" s="9">
        <v>1.68350935825</v>
      </c>
      <c r="E778" s="9"/>
    </row>
    <row r="779" spans="1:5">
      <c r="A779" s="9">
        <v>777</v>
      </c>
      <c r="B779" s="9" t="s">
        <v>1452</v>
      </c>
      <c r="C779" s="9">
        <v>1.64103225655</v>
      </c>
      <c r="E779" s="9"/>
    </row>
    <row r="780" spans="1:5">
      <c r="A780" s="9">
        <v>778</v>
      </c>
      <c r="B780" s="9" t="s">
        <v>1914</v>
      </c>
      <c r="C780" s="9">
        <v>5.380960616225</v>
      </c>
      <c r="E780" s="9"/>
    </row>
    <row r="781" spans="1:5">
      <c r="A781" s="9">
        <v>779</v>
      </c>
      <c r="B781" s="9" t="s">
        <v>1528</v>
      </c>
      <c r="C781" s="9">
        <v>1.86159060091724</v>
      </c>
      <c r="E781" s="9"/>
    </row>
    <row r="782" spans="1:5">
      <c r="A782" s="9">
        <v>780</v>
      </c>
      <c r="B782" s="9" t="s">
        <v>1284</v>
      </c>
      <c r="C782" s="9">
        <v>1.67382267299999</v>
      </c>
      <c r="E782" s="9"/>
    </row>
    <row r="783" spans="1:5">
      <c r="A783" s="9">
        <v>781</v>
      </c>
      <c r="B783" s="9" t="s">
        <v>1412</v>
      </c>
      <c r="C783" s="9">
        <v>1.037148981575</v>
      </c>
      <c r="E783" s="9"/>
    </row>
    <row r="784" spans="1:5">
      <c r="A784" s="9">
        <v>782</v>
      </c>
      <c r="B784" s="9" t="s">
        <v>1267</v>
      </c>
      <c r="C784" s="9">
        <v>4.890264261025</v>
      </c>
      <c r="E784" s="9"/>
    </row>
    <row r="785" spans="1:5">
      <c r="A785" s="9">
        <v>783</v>
      </c>
      <c r="B785" s="9" t="s">
        <v>1186</v>
      </c>
      <c r="C785" s="9">
        <v>3.980993606225</v>
      </c>
      <c r="E785" s="9"/>
    </row>
    <row r="786" spans="1:5">
      <c r="A786" s="9">
        <v>784</v>
      </c>
      <c r="B786" s="9" t="s">
        <v>1177</v>
      </c>
      <c r="C786" s="9">
        <v>2.9188528476475</v>
      </c>
      <c r="E786" s="9"/>
    </row>
    <row r="787" spans="1:5">
      <c r="A787" s="9">
        <v>785</v>
      </c>
      <c r="B787" s="9" t="s">
        <v>1915</v>
      </c>
      <c r="C787" s="9">
        <v>13.1884418172999</v>
      </c>
      <c r="E787" s="9"/>
    </row>
    <row r="788" spans="1:5">
      <c r="A788" s="9">
        <v>786</v>
      </c>
      <c r="B788" s="9" t="s">
        <v>572</v>
      </c>
      <c r="C788" s="9">
        <v>16.0190975882625</v>
      </c>
      <c r="E788" s="9"/>
    </row>
    <row r="789" spans="1:5">
      <c r="A789" s="9">
        <v>787</v>
      </c>
      <c r="B789" s="9" t="s">
        <v>1916</v>
      </c>
      <c r="C789" s="9">
        <v>1.397619603</v>
      </c>
      <c r="E789" s="9"/>
    </row>
    <row r="790" spans="1:5">
      <c r="A790" s="9">
        <v>788</v>
      </c>
      <c r="B790" s="9" t="s">
        <v>1917</v>
      </c>
      <c r="C790" s="9">
        <v>0.0032583930075</v>
      </c>
      <c r="E790" s="9"/>
    </row>
    <row r="791" spans="1:5">
      <c r="A791" s="9">
        <v>789</v>
      </c>
      <c r="B791" s="9" t="s">
        <v>1724</v>
      </c>
      <c r="C791" s="9">
        <v>0.407899947861</v>
      </c>
      <c r="E791" s="9"/>
    </row>
    <row r="792" spans="1:5">
      <c r="A792" s="9">
        <v>790</v>
      </c>
      <c r="B792" s="9" t="s">
        <v>1918</v>
      </c>
      <c r="C792" s="9">
        <v>4.1699699811</v>
      </c>
      <c r="E792" s="9"/>
    </row>
    <row r="793" spans="1:5">
      <c r="A793" s="9">
        <v>791</v>
      </c>
      <c r="B793" s="9" t="s">
        <v>1919</v>
      </c>
      <c r="C793" s="9">
        <v>0.001750187262</v>
      </c>
      <c r="E793" s="9"/>
    </row>
    <row r="794" spans="1:5">
      <c r="A794" s="9">
        <v>792</v>
      </c>
      <c r="B794" s="9" t="s">
        <v>1920</v>
      </c>
      <c r="C794" s="9">
        <v>0.020588009602</v>
      </c>
      <c r="E794" s="9"/>
    </row>
    <row r="795" spans="1:5">
      <c r="A795" s="9">
        <v>793</v>
      </c>
      <c r="B795" s="9" t="s">
        <v>1921</v>
      </c>
      <c r="C795" s="9"/>
      <c r="E795" s="9"/>
    </row>
    <row r="796" spans="1:5">
      <c r="A796" s="9">
        <v>794</v>
      </c>
      <c r="B796" s="9" t="s">
        <v>1922</v>
      </c>
      <c r="C796" s="9">
        <v>0.0614986320556499</v>
      </c>
      <c r="E796" s="9"/>
    </row>
    <row r="797" spans="1:5">
      <c r="A797" s="9">
        <v>795</v>
      </c>
      <c r="B797" s="9" t="s">
        <v>558</v>
      </c>
      <c r="C797" s="9">
        <v>17.6816986434</v>
      </c>
      <c r="E797" s="9"/>
    </row>
    <row r="798" spans="1:5">
      <c r="A798" s="9">
        <v>796</v>
      </c>
      <c r="B798" s="9" t="s">
        <v>1923</v>
      </c>
      <c r="C798" s="9">
        <v>0.00126622298075</v>
      </c>
      <c r="E798" s="9"/>
    </row>
    <row r="799" spans="1:5">
      <c r="A799" s="9">
        <v>797</v>
      </c>
      <c r="B799" s="9" t="s">
        <v>1170</v>
      </c>
      <c r="C799" s="9">
        <v>6.17441666829999</v>
      </c>
      <c r="E799" s="9"/>
    </row>
    <row r="800" spans="1:5">
      <c r="A800" s="9">
        <v>798</v>
      </c>
      <c r="B800" s="9" t="s">
        <v>1924</v>
      </c>
      <c r="C800" s="9">
        <v>0.000135445321375</v>
      </c>
      <c r="E800" s="9"/>
    </row>
    <row r="801" spans="1:5">
      <c r="A801" s="9">
        <v>799</v>
      </c>
      <c r="B801" s="9" t="s">
        <v>1925</v>
      </c>
      <c r="C801" s="9">
        <v>0.002401458398625</v>
      </c>
      <c r="E801" s="9"/>
    </row>
    <row r="802" spans="1:5">
      <c r="A802" s="9">
        <v>800</v>
      </c>
      <c r="B802" s="9" t="s">
        <v>1484</v>
      </c>
      <c r="C802" s="9">
        <v>1.581058786758</v>
      </c>
      <c r="E802" s="9"/>
    </row>
    <row r="803" spans="1:5">
      <c r="A803" s="9">
        <v>801</v>
      </c>
      <c r="B803" s="9" t="s">
        <v>1640</v>
      </c>
      <c r="C803" s="9">
        <v>1.9994371592775</v>
      </c>
      <c r="E803" s="9"/>
    </row>
    <row r="804" spans="1:5">
      <c r="A804" s="9">
        <v>802</v>
      </c>
      <c r="B804" s="9" t="s">
        <v>1926</v>
      </c>
      <c r="C804" s="9">
        <v>9.40765503205</v>
      </c>
      <c r="E804" s="9"/>
    </row>
    <row r="805" spans="1:5">
      <c r="A805" s="9">
        <v>803</v>
      </c>
      <c r="B805" s="9" t="s">
        <v>1927</v>
      </c>
      <c r="C805" s="9">
        <v>0.00076410220025</v>
      </c>
      <c r="E805" s="9"/>
    </row>
    <row r="806" spans="1:5">
      <c r="A806" s="9">
        <v>804</v>
      </c>
      <c r="B806" s="9" t="s">
        <v>1504</v>
      </c>
      <c r="C806" s="9">
        <v>2.73317861210999</v>
      </c>
      <c r="E806" s="9"/>
    </row>
    <row r="807" spans="1:5">
      <c r="A807" s="9">
        <v>805</v>
      </c>
      <c r="B807" s="9" t="s">
        <v>1928</v>
      </c>
      <c r="C807" s="9">
        <v>1.810671801575</v>
      </c>
      <c r="E807" s="9"/>
    </row>
    <row r="808" spans="1:5">
      <c r="A808" s="9">
        <v>806</v>
      </c>
      <c r="B808" s="9" t="s">
        <v>372</v>
      </c>
      <c r="C808" s="9">
        <v>58.7571838470999</v>
      </c>
      <c r="E808" s="9"/>
    </row>
    <row r="809" spans="1:5">
      <c r="A809" s="9">
        <v>807</v>
      </c>
      <c r="B809" s="9" t="s">
        <v>1929</v>
      </c>
      <c r="C809" s="9">
        <v>3.3752964371</v>
      </c>
      <c r="E809" s="9"/>
    </row>
    <row r="810" spans="1:5">
      <c r="A810" s="9">
        <v>808</v>
      </c>
      <c r="B810" s="9" t="s">
        <v>1930</v>
      </c>
      <c r="C810" s="9">
        <v>0.355953033</v>
      </c>
      <c r="E810" s="9"/>
    </row>
    <row r="811" spans="1:5">
      <c r="A811" s="9">
        <v>809</v>
      </c>
      <c r="B811" s="9" t="s">
        <v>810</v>
      </c>
      <c r="C811" s="9">
        <v>42.7142984361499</v>
      </c>
      <c r="E811" s="9"/>
    </row>
    <row r="812" spans="1:5">
      <c r="A812" s="9">
        <v>810</v>
      </c>
      <c r="B812" s="9" t="s">
        <v>1711</v>
      </c>
      <c r="C812" s="9">
        <v>0.81651749717</v>
      </c>
      <c r="E812" s="9"/>
    </row>
    <row r="813" spans="1:5">
      <c r="A813" s="9">
        <v>811</v>
      </c>
      <c r="B813" s="9" t="s">
        <v>1637</v>
      </c>
      <c r="C813" s="9">
        <v>1.362796758875</v>
      </c>
      <c r="E813" s="9"/>
    </row>
    <row r="814" spans="1:5">
      <c r="A814" s="9">
        <v>812</v>
      </c>
      <c r="B814" s="9" t="s">
        <v>806</v>
      </c>
      <c r="C814" s="9">
        <v>44.610028287</v>
      </c>
      <c r="E814" s="9"/>
    </row>
    <row r="815" spans="1:5">
      <c r="A815" s="9">
        <v>813</v>
      </c>
      <c r="B815" s="9" t="s">
        <v>1152</v>
      </c>
      <c r="C815" s="9">
        <v>4.901203579015</v>
      </c>
      <c r="E815" s="9"/>
    </row>
    <row r="816" spans="1:5">
      <c r="A816" s="9">
        <v>814</v>
      </c>
      <c r="B816" s="9" t="s">
        <v>1207</v>
      </c>
      <c r="C816" s="9">
        <v>6.050827582005</v>
      </c>
      <c r="E816" s="9"/>
    </row>
    <row r="817" spans="1:5">
      <c r="A817" s="9">
        <v>815</v>
      </c>
      <c r="B817" s="9" t="s">
        <v>1931</v>
      </c>
      <c r="C817" s="9">
        <v>0.026559918775</v>
      </c>
      <c r="E817" s="9"/>
    </row>
    <row r="818" spans="1:5">
      <c r="A818" s="9">
        <v>816</v>
      </c>
      <c r="B818" s="9" t="s">
        <v>1932</v>
      </c>
      <c r="C818" s="9">
        <v>2.022009678176</v>
      </c>
      <c r="E818" s="9"/>
    </row>
    <row r="819" spans="1:5">
      <c r="A819" s="9">
        <v>817</v>
      </c>
      <c r="B819" s="9" t="s">
        <v>1544</v>
      </c>
      <c r="C819" s="9">
        <v>2.06169964825</v>
      </c>
      <c r="E819" s="9"/>
    </row>
    <row r="820" spans="1:5">
      <c r="A820" s="9">
        <v>818</v>
      </c>
      <c r="B820" s="9" t="s">
        <v>1933</v>
      </c>
      <c r="C820" s="9">
        <v>7.233167587275</v>
      </c>
      <c r="E820" s="9"/>
    </row>
    <row r="821" spans="1:5">
      <c r="A821" s="9">
        <v>819</v>
      </c>
      <c r="B821" s="9" t="s">
        <v>1934</v>
      </c>
      <c r="C821" s="9">
        <v>0.002721854874375</v>
      </c>
      <c r="E821" s="9"/>
    </row>
    <row r="822" spans="1:5">
      <c r="A822" s="9">
        <v>820</v>
      </c>
      <c r="B822" s="9" t="s">
        <v>1424</v>
      </c>
      <c r="C822" s="9">
        <v>4.02725778585</v>
      </c>
      <c r="E822" s="9"/>
    </row>
    <row r="823" spans="1:5">
      <c r="A823" s="9">
        <v>821</v>
      </c>
      <c r="B823" s="9" t="s">
        <v>1301</v>
      </c>
      <c r="C823" s="9">
        <v>4.710891504375</v>
      </c>
      <c r="E823" s="9"/>
    </row>
    <row r="824" spans="1:5">
      <c r="A824" s="9">
        <v>822</v>
      </c>
      <c r="B824" s="9" t="s">
        <v>469</v>
      </c>
      <c r="C824" s="9">
        <v>31.55887816245</v>
      </c>
      <c r="E824" s="9"/>
    </row>
    <row r="825" spans="1:5">
      <c r="A825" s="9">
        <v>823</v>
      </c>
      <c r="B825" s="9" t="s">
        <v>1935</v>
      </c>
      <c r="C825" s="9">
        <v>0.00315115262725</v>
      </c>
      <c r="E825" s="9"/>
    </row>
    <row r="826" spans="1:5">
      <c r="A826" s="9">
        <v>824</v>
      </c>
      <c r="B826" s="9" t="s">
        <v>1936</v>
      </c>
      <c r="C826" s="9">
        <v>0.08840362090175</v>
      </c>
      <c r="E826" s="9"/>
    </row>
    <row r="827" spans="1:5">
      <c r="A827" s="9">
        <v>825</v>
      </c>
      <c r="B827" s="9" t="s">
        <v>1702</v>
      </c>
      <c r="C827" s="9">
        <v>0.564655618998749</v>
      </c>
      <c r="E827" s="9"/>
    </row>
    <row r="828" spans="1:5">
      <c r="A828" s="9">
        <v>826</v>
      </c>
      <c r="B828" s="9" t="s">
        <v>407</v>
      </c>
      <c r="C828" s="9">
        <v>45.9682293090007</v>
      </c>
      <c r="E828" s="9"/>
    </row>
    <row r="829" spans="1:5">
      <c r="A829" s="9">
        <v>827</v>
      </c>
      <c r="B829" s="9" t="s">
        <v>1937</v>
      </c>
      <c r="C829" s="9">
        <v>0.04534461952</v>
      </c>
      <c r="E829" s="9"/>
    </row>
    <row r="830" spans="1:5">
      <c r="A830" s="9">
        <v>828</v>
      </c>
      <c r="B830" s="9" t="s">
        <v>138</v>
      </c>
      <c r="C830" s="9">
        <v>132.043948534575</v>
      </c>
      <c r="E830" s="9"/>
    </row>
    <row r="831" spans="1:5">
      <c r="A831" s="9">
        <v>829</v>
      </c>
      <c r="B831" s="9" t="s">
        <v>1694</v>
      </c>
      <c r="C831" s="9">
        <v>1.005196804704</v>
      </c>
      <c r="E831" s="9"/>
    </row>
    <row r="832" spans="1:5">
      <c r="A832" s="9">
        <v>830</v>
      </c>
      <c r="B832" s="9" t="s">
        <v>1406</v>
      </c>
      <c r="C832" s="9">
        <v>1.335653197956</v>
      </c>
      <c r="E832" s="9"/>
    </row>
    <row r="833" spans="1:5">
      <c r="A833" s="9">
        <v>831</v>
      </c>
      <c r="B833" s="9" t="s">
        <v>1111</v>
      </c>
      <c r="C833" s="9">
        <v>6.24701257600999</v>
      </c>
      <c r="E833" s="9"/>
    </row>
    <row r="834" spans="1:5">
      <c r="A834" s="9">
        <v>832</v>
      </c>
      <c r="B834" s="9" t="s">
        <v>1938</v>
      </c>
      <c r="C834" s="9">
        <v>0.00386869611</v>
      </c>
      <c r="E834" s="9"/>
    </row>
    <row r="835" spans="1:5">
      <c r="A835" s="9">
        <v>833</v>
      </c>
      <c r="B835" s="9" t="s">
        <v>1498</v>
      </c>
      <c r="C835" s="9">
        <v>1.56064079712775</v>
      </c>
      <c r="E835" s="9"/>
    </row>
    <row r="836" spans="1:5">
      <c r="A836" s="9">
        <v>834</v>
      </c>
      <c r="B836" s="9" t="s">
        <v>1562</v>
      </c>
      <c r="C836" s="9">
        <v>0.748342154025</v>
      </c>
      <c r="E836" s="9"/>
    </row>
    <row r="837" spans="1:5">
      <c r="A837" s="9">
        <v>835</v>
      </c>
      <c r="B837" s="9" t="s">
        <v>76</v>
      </c>
      <c r="C837" s="9">
        <v>210.949991104</v>
      </c>
      <c r="E837" s="9"/>
    </row>
    <row r="838" spans="1:5">
      <c r="A838" s="9">
        <v>836</v>
      </c>
      <c r="B838" s="9" t="s">
        <v>1413</v>
      </c>
      <c r="C838" s="9">
        <v>1.429139599975</v>
      </c>
      <c r="E838" s="9"/>
    </row>
    <row r="839" spans="1:5">
      <c r="A839" s="9">
        <v>837</v>
      </c>
      <c r="B839" s="9" t="s">
        <v>1622</v>
      </c>
      <c r="C839" s="9">
        <v>2.114726360625</v>
      </c>
      <c r="E839" s="9"/>
    </row>
    <row r="840" spans="1:5">
      <c r="A840" s="9">
        <v>838</v>
      </c>
      <c r="B840" s="9" t="s">
        <v>1526</v>
      </c>
      <c r="C840" s="9">
        <v>1.666401203524</v>
      </c>
      <c r="E840" s="9"/>
    </row>
    <row r="841" spans="1:5">
      <c r="A841" s="9">
        <v>839</v>
      </c>
      <c r="B841" s="9" t="s">
        <v>1939</v>
      </c>
      <c r="C841" s="9">
        <v>5.8306014130375</v>
      </c>
      <c r="E841" s="9"/>
    </row>
    <row r="842" spans="1:5">
      <c r="A842" s="9">
        <v>840</v>
      </c>
      <c r="B842" s="9" t="s">
        <v>1802</v>
      </c>
      <c r="C842" s="9">
        <v>0.617186252774999</v>
      </c>
      <c r="E842" s="9"/>
    </row>
    <row r="843" spans="1:5">
      <c r="A843" s="9">
        <v>841</v>
      </c>
      <c r="B843" s="9" t="s">
        <v>1940</v>
      </c>
      <c r="C843" s="9">
        <v>0.000145421997</v>
      </c>
      <c r="E843" s="9"/>
    </row>
    <row r="844" spans="1:5">
      <c r="A844" s="9">
        <v>842</v>
      </c>
      <c r="B844" s="9" t="s">
        <v>1941</v>
      </c>
      <c r="C844" s="9">
        <v>0.0131442861375</v>
      </c>
      <c r="E844" s="9"/>
    </row>
    <row r="845" spans="1:5">
      <c r="A845" s="9">
        <v>843</v>
      </c>
      <c r="B845" s="9" t="s">
        <v>1942</v>
      </c>
      <c r="C845" s="9">
        <v>0.003619833672</v>
      </c>
      <c r="E845" s="9"/>
    </row>
    <row r="846" spans="1:5">
      <c r="A846" s="9">
        <v>844</v>
      </c>
      <c r="B846" s="9" t="s">
        <v>1943</v>
      </c>
      <c r="C846" s="9">
        <v>0.04901562073527</v>
      </c>
      <c r="E846" s="9"/>
    </row>
    <row r="847" spans="1:5">
      <c r="A847" s="9">
        <v>845</v>
      </c>
      <c r="B847" s="9" t="s">
        <v>1944</v>
      </c>
      <c r="C847" s="9">
        <v>0.007700187351875</v>
      </c>
      <c r="E847" s="9"/>
    </row>
    <row r="848" spans="1:5">
      <c r="A848" s="9">
        <v>846</v>
      </c>
      <c r="B848" s="9" t="s">
        <v>1523</v>
      </c>
      <c r="C848" s="9">
        <v>5.92805238095</v>
      </c>
      <c r="E848" s="9"/>
    </row>
    <row r="849" spans="1:5">
      <c r="A849" s="9">
        <v>847</v>
      </c>
      <c r="B849" s="9" t="s">
        <v>1945</v>
      </c>
      <c r="C849" s="9">
        <v>0.13814751175</v>
      </c>
      <c r="E849" s="9"/>
    </row>
    <row r="850" spans="1:5">
      <c r="A850" s="9">
        <v>848</v>
      </c>
      <c r="B850" s="9" t="s">
        <v>267</v>
      </c>
      <c r="C850" s="9">
        <v>47.8397675763</v>
      </c>
      <c r="E850" s="9"/>
    </row>
    <row r="851" spans="1:5">
      <c r="A851" s="9">
        <v>849</v>
      </c>
      <c r="B851" s="9" t="s">
        <v>1946</v>
      </c>
      <c r="C851" s="9">
        <v>0.0466625269822499</v>
      </c>
      <c r="E851" s="9"/>
    </row>
    <row r="852" spans="1:5">
      <c r="A852" s="9">
        <v>850</v>
      </c>
      <c r="B852" s="9" t="s">
        <v>1947</v>
      </c>
      <c r="C852" s="9">
        <v>1.549067584575</v>
      </c>
      <c r="E852" s="9"/>
    </row>
    <row r="853" spans="1:5">
      <c r="A853" s="9">
        <v>851</v>
      </c>
      <c r="B853" s="9" t="s">
        <v>1948</v>
      </c>
      <c r="C853" s="9">
        <v>13.78616720745</v>
      </c>
      <c r="E853" s="9"/>
    </row>
    <row r="854" spans="1:5">
      <c r="A854" s="9">
        <v>852</v>
      </c>
      <c r="B854" s="9" t="s">
        <v>1949</v>
      </c>
      <c r="C854" s="9">
        <v>0.0044493783105</v>
      </c>
      <c r="E854" s="9"/>
    </row>
    <row r="855" spans="1:5">
      <c r="A855" s="9">
        <v>853</v>
      </c>
      <c r="B855" s="9" t="s">
        <v>106</v>
      </c>
      <c r="C855" s="9">
        <v>159.390646218937</v>
      </c>
      <c r="E855" s="9"/>
    </row>
    <row r="856" spans="1:5">
      <c r="A856" s="9">
        <v>854</v>
      </c>
      <c r="B856" s="9" t="s">
        <v>366</v>
      </c>
      <c r="C856" s="9">
        <v>59.722929257625</v>
      </c>
      <c r="E856" s="9"/>
    </row>
    <row r="857" spans="1:5">
      <c r="A857" s="9">
        <v>855</v>
      </c>
      <c r="B857" s="9" t="s">
        <v>77</v>
      </c>
      <c r="C857" s="9">
        <v>210.196496328825</v>
      </c>
      <c r="E857" s="9"/>
    </row>
    <row r="858" spans="1:5">
      <c r="A858" s="9">
        <v>856</v>
      </c>
      <c r="B858" s="9" t="s">
        <v>1950</v>
      </c>
      <c r="C858" s="9">
        <v>0.004478272425</v>
      </c>
      <c r="E858" s="9"/>
    </row>
    <row r="859" spans="1:5">
      <c r="A859" s="9">
        <v>857</v>
      </c>
      <c r="B859" s="9" t="s">
        <v>1951</v>
      </c>
      <c r="C859" s="9">
        <v>0.0181390833139999</v>
      </c>
      <c r="E859" s="9"/>
    </row>
    <row r="860" spans="1:5">
      <c r="A860" s="9">
        <v>858</v>
      </c>
      <c r="B860" s="9" t="s">
        <v>1624</v>
      </c>
      <c r="C860" s="9">
        <v>1.15613952062625</v>
      </c>
      <c r="E860" s="9"/>
    </row>
    <row r="861" spans="1:5">
      <c r="A861" s="9">
        <v>859</v>
      </c>
      <c r="B861" s="9" t="s">
        <v>1952</v>
      </c>
      <c r="C861" s="9">
        <v>5.763832506521</v>
      </c>
      <c r="E861" s="9"/>
    </row>
    <row r="862" spans="1:5">
      <c r="A862" s="9">
        <v>860</v>
      </c>
      <c r="B862" s="9" t="s">
        <v>1953</v>
      </c>
      <c r="C862" s="9">
        <v>3.8969630645625</v>
      </c>
      <c r="E862" s="9"/>
    </row>
    <row r="863" spans="1:5">
      <c r="A863" s="9">
        <v>861</v>
      </c>
      <c r="B863" s="9" t="s">
        <v>1954</v>
      </c>
      <c r="C863" s="9">
        <v>0.53803139025</v>
      </c>
      <c r="E863" s="9"/>
    </row>
    <row r="864" spans="1:5">
      <c r="A864" s="9">
        <v>862</v>
      </c>
      <c r="B864" s="9" t="s">
        <v>1955</v>
      </c>
      <c r="C864" s="9">
        <v>10.3735695291</v>
      </c>
      <c r="E864" s="9"/>
    </row>
    <row r="865" spans="1:5">
      <c r="A865" s="9">
        <v>863</v>
      </c>
      <c r="B865" s="9" t="s">
        <v>1956</v>
      </c>
      <c r="C865" s="9">
        <v>7.134738975e-5</v>
      </c>
      <c r="E865" s="9"/>
    </row>
    <row r="866" spans="1:5">
      <c r="A866" s="9">
        <v>864</v>
      </c>
      <c r="B866" s="9" t="s">
        <v>1957</v>
      </c>
      <c r="C866" s="9">
        <v>11.80004899</v>
      </c>
      <c r="E866" s="9"/>
    </row>
    <row r="867" spans="1:5">
      <c r="A867" s="9">
        <v>865</v>
      </c>
      <c r="B867" s="9" t="s">
        <v>1958</v>
      </c>
      <c r="C867" s="9">
        <v>0.005654029193</v>
      </c>
      <c r="E867" s="9"/>
    </row>
    <row r="868" spans="1:5">
      <c r="A868" s="9">
        <v>866</v>
      </c>
      <c r="B868" s="9" t="s">
        <v>1959</v>
      </c>
      <c r="C868" s="9">
        <v>9.55408646185</v>
      </c>
      <c r="E868" s="9"/>
    </row>
    <row r="869" spans="1:5">
      <c r="A869" s="9">
        <v>867</v>
      </c>
      <c r="B869" s="9" t="s">
        <v>1960</v>
      </c>
      <c r="C869" s="9">
        <v>0.0374822984585</v>
      </c>
      <c r="E869" s="9"/>
    </row>
    <row r="870" spans="1:5">
      <c r="A870" s="9">
        <v>868</v>
      </c>
      <c r="B870" s="9" t="s">
        <v>1961</v>
      </c>
      <c r="C870" s="9">
        <v>0.0121680069003125</v>
      </c>
      <c r="E870" s="9"/>
    </row>
    <row r="871" spans="1:5">
      <c r="A871" s="9">
        <v>869</v>
      </c>
      <c r="B871" s="9" t="s">
        <v>1962</v>
      </c>
      <c r="C871" s="9"/>
      <c r="E871" s="9"/>
    </row>
    <row r="872" spans="1:5">
      <c r="A872" s="9">
        <v>870</v>
      </c>
      <c r="B872" s="9" t="s">
        <v>323</v>
      </c>
      <c r="C872" s="9">
        <v>93.1581243335795</v>
      </c>
      <c r="E872" s="9"/>
    </row>
    <row r="873" spans="1:5">
      <c r="A873" s="9">
        <v>871</v>
      </c>
      <c r="B873" s="9" t="s">
        <v>432</v>
      </c>
      <c r="C873" s="9">
        <v>39.4715229023115</v>
      </c>
      <c r="E873" s="9"/>
    </row>
    <row r="874" spans="1:5">
      <c r="A874" s="9">
        <v>872</v>
      </c>
      <c r="B874" s="9" t="s">
        <v>1963</v>
      </c>
      <c r="C874" s="9">
        <v>0.0160137238281249</v>
      </c>
      <c r="E874" s="9"/>
    </row>
    <row r="875" spans="1:5">
      <c r="A875" s="9">
        <v>873</v>
      </c>
      <c r="B875" s="9" t="s">
        <v>53</v>
      </c>
      <c r="C875" s="9">
        <v>277.48522040295</v>
      </c>
      <c r="E875" s="9"/>
    </row>
    <row r="876" spans="1:5">
      <c r="A876" s="9">
        <v>874</v>
      </c>
      <c r="B876" s="9" t="s">
        <v>1291</v>
      </c>
      <c r="C876" s="9">
        <v>7.176555381618</v>
      </c>
      <c r="E876" s="9"/>
    </row>
    <row r="877" spans="1:5">
      <c r="A877" s="9">
        <v>875</v>
      </c>
      <c r="B877" s="9" t="s">
        <v>1964</v>
      </c>
      <c r="C877" s="9">
        <v>7.4786866936875</v>
      </c>
      <c r="E877" s="9"/>
    </row>
    <row r="878" spans="1:5">
      <c r="A878" s="9">
        <v>876</v>
      </c>
      <c r="B878" s="9" t="s">
        <v>1722</v>
      </c>
      <c r="C878" s="9">
        <v>1.40798334481224</v>
      </c>
      <c r="E878" s="9"/>
    </row>
    <row r="879" spans="1:5">
      <c r="A879" s="9">
        <v>877</v>
      </c>
      <c r="B879" s="9" t="s">
        <v>447</v>
      </c>
      <c r="C879" s="9">
        <v>34.9905977878345</v>
      </c>
      <c r="E879" s="9"/>
    </row>
    <row r="880" spans="1:5">
      <c r="A880" s="9">
        <v>878</v>
      </c>
      <c r="B880" s="9" t="s">
        <v>69</v>
      </c>
      <c r="C880" s="9">
        <v>228.674161778374</v>
      </c>
      <c r="E880" s="9"/>
    </row>
    <row r="881" spans="1:5">
      <c r="A881" s="9">
        <v>879</v>
      </c>
      <c r="B881" s="9" t="s">
        <v>319</v>
      </c>
      <c r="C881" s="9">
        <v>154.36431905775</v>
      </c>
      <c r="E881" s="9"/>
    </row>
    <row r="882" spans="1:5">
      <c r="A882" s="9">
        <v>880</v>
      </c>
      <c r="B882" s="9" t="s">
        <v>1965</v>
      </c>
      <c r="C882" s="9">
        <v>0.021199805319</v>
      </c>
      <c r="E882" s="9"/>
    </row>
    <row r="883" spans="1:5">
      <c r="A883" s="9">
        <v>881</v>
      </c>
      <c r="B883" s="9" t="s">
        <v>1966</v>
      </c>
      <c r="C883" s="9">
        <v>0.001544066106</v>
      </c>
      <c r="E883" s="9"/>
    </row>
    <row r="884" spans="1:5">
      <c r="A884" s="9">
        <v>882</v>
      </c>
      <c r="B884" s="9" t="s">
        <v>1967</v>
      </c>
      <c r="C884" s="9">
        <v>0.03589251175825</v>
      </c>
      <c r="E884" s="9"/>
    </row>
    <row r="885" spans="1:5">
      <c r="A885" s="9">
        <v>883</v>
      </c>
      <c r="B885" s="9" t="s">
        <v>1968</v>
      </c>
      <c r="C885" s="9">
        <v>0.00761681694324999</v>
      </c>
      <c r="E885" s="9"/>
    </row>
    <row r="886" spans="1:5">
      <c r="A886" s="9">
        <v>884</v>
      </c>
      <c r="B886" s="9" t="s">
        <v>1969</v>
      </c>
      <c r="C886" s="9">
        <v>0.0440615396662499</v>
      </c>
      <c r="E886" s="9"/>
    </row>
    <row r="887" spans="1:5">
      <c r="A887" s="9">
        <v>885</v>
      </c>
      <c r="B887" s="9" t="s">
        <v>1970</v>
      </c>
      <c r="C887" s="9">
        <v>0.68737619655</v>
      </c>
      <c r="E887" s="9"/>
    </row>
    <row r="888" spans="1:5">
      <c r="A888" s="9">
        <v>886</v>
      </c>
      <c r="B888" s="9" t="s">
        <v>1460</v>
      </c>
      <c r="C888" s="9">
        <v>2.88903406358074</v>
      </c>
      <c r="E888" s="9"/>
    </row>
    <row r="889" spans="1:5">
      <c r="A889" s="9">
        <v>887</v>
      </c>
      <c r="B889" s="9" t="s">
        <v>1971</v>
      </c>
      <c r="C889" s="9">
        <v>8.04419831915</v>
      </c>
      <c r="E889" s="9"/>
    </row>
    <row r="890" spans="1:5">
      <c r="A890" s="9">
        <v>888</v>
      </c>
      <c r="B890" s="9" t="s">
        <v>1972</v>
      </c>
      <c r="C890" s="9">
        <v>1.96720346055</v>
      </c>
      <c r="E890" s="9"/>
    </row>
    <row r="891" spans="1:5">
      <c r="A891" s="9">
        <v>889</v>
      </c>
      <c r="B891" s="9" t="s">
        <v>1973</v>
      </c>
      <c r="C891" s="9">
        <v>2.19266563025</v>
      </c>
      <c r="E891" s="9"/>
    </row>
    <row r="892" spans="1:5">
      <c r="A892" s="9">
        <v>890</v>
      </c>
      <c r="B892" s="9" t="s">
        <v>1974</v>
      </c>
      <c r="C892" s="9">
        <v>8.73885041962499</v>
      </c>
      <c r="E892" s="9"/>
    </row>
    <row r="893" spans="1:5">
      <c r="A893" s="9">
        <v>891</v>
      </c>
      <c r="B893" s="9" t="s">
        <v>1975</v>
      </c>
      <c r="C893" s="9">
        <v>2.679795946475</v>
      </c>
      <c r="E893" s="9"/>
    </row>
    <row r="894" spans="1:5">
      <c r="A894" s="9">
        <v>892</v>
      </c>
      <c r="B894" s="9" t="s">
        <v>1976</v>
      </c>
      <c r="C894" s="9">
        <v>4.9811680171</v>
      </c>
      <c r="E894" s="9"/>
    </row>
    <row r="895" spans="1:5">
      <c r="A895" s="9">
        <v>893</v>
      </c>
      <c r="B895" s="9" t="s">
        <v>1977</v>
      </c>
      <c r="C895" s="9">
        <v>0.092376689862125</v>
      </c>
      <c r="E895" s="9"/>
    </row>
    <row r="896" spans="1:5">
      <c r="A896" s="9">
        <v>894</v>
      </c>
      <c r="B896" s="9" t="s">
        <v>1978</v>
      </c>
      <c r="C896" s="9">
        <v>2.2133850025</v>
      </c>
      <c r="E896" s="9"/>
    </row>
    <row r="897" spans="1:5">
      <c r="A897" s="9">
        <v>895</v>
      </c>
      <c r="B897" s="9" t="s">
        <v>344</v>
      </c>
      <c r="C897" s="9">
        <v>72.998474304</v>
      </c>
      <c r="E897" s="9"/>
    </row>
    <row r="898" spans="1:5">
      <c r="A898" s="9">
        <v>896</v>
      </c>
      <c r="B898" s="9" t="s">
        <v>27</v>
      </c>
      <c r="C898" s="9">
        <v>522.825347573127</v>
      </c>
      <c r="E898" s="9"/>
    </row>
    <row r="899" spans="1:5">
      <c r="A899" s="9">
        <v>897</v>
      </c>
      <c r="B899" s="9" t="s">
        <v>25</v>
      </c>
      <c r="C899" s="9">
        <v>645.235079374275</v>
      </c>
      <c r="E899" s="9"/>
    </row>
    <row r="900" spans="1:5">
      <c r="A900" s="9">
        <v>898</v>
      </c>
      <c r="B900" s="9" t="s">
        <v>1979</v>
      </c>
      <c r="C900" s="9">
        <v>0.36399348115</v>
      </c>
      <c r="E900" s="9"/>
    </row>
    <row r="901" spans="1:5">
      <c r="A901" s="9">
        <v>899</v>
      </c>
      <c r="B901" s="9" t="s">
        <v>1980</v>
      </c>
      <c r="C901" s="9">
        <v>0.00218229989575</v>
      </c>
      <c r="E901" s="9"/>
    </row>
    <row r="902" spans="1:5">
      <c r="A902" s="9">
        <v>900</v>
      </c>
      <c r="B902" s="9" t="s">
        <v>1981</v>
      </c>
      <c r="C902" s="9">
        <v>7.1182224972</v>
      </c>
      <c r="E902" s="9"/>
    </row>
    <row r="903" spans="1:5">
      <c r="A903" s="9">
        <v>901</v>
      </c>
      <c r="B903" s="9" t="s">
        <v>1083</v>
      </c>
      <c r="C903" s="9">
        <v>18.9794977902</v>
      </c>
      <c r="E903" s="9"/>
    </row>
    <row r="904" spans="1:5">
      <c r="A904" s="9">
        <v>902</v>
      </c>
      <c r="B904" s="9" t="s">
        <v>1982</v>
      </c>
      <c r="C904" s="9">
        <v>11.0657280206374</v>
      </c>
      <c r="E904" s="9"/>
    </row>
    <row r="905" spans="1:5">
      <c r="A905" s="9">
        <v>903</v>
      </c>
      <c r="B905" s="9" t="s">
        <v>1983</v>
      </c>
      <c r="C905" s="9">
        <v>0.215886239224897</v>
      </c>
      <c r="E905" s="9"/>
    </row>
    <row r="906" spans="1:5">
      <c r="A906" s="9">
        <v>904</v>
      </c>
      <c r="B906" s="9" t="s">
        <v>137</v>
      </c>
      <c r="C906" s="9">
        <v>132.317731428075</v>
      </c>
      <c r="E906" s="9"/>
    </row>
    <row r="907" spans="1:5">
      <c r="A907" s="9">
        <v>905</v>
      </c>
      <c r="B907" s="9" t="s">
        <v>1984</v>
      </c>
      <c r="C907" s="9">
        <v>5.7260550774375</v>
      </c>
      <c r="E907" s="9"/>
    </row>
    <row r="908" spans="1:5">
      <c r="A908" s="9">
        <v>906</v>
      </c>
      <c r="B908" s="9" t="s">
        <v>406</v>
      </c>
      <c r="C908" s="9">
        <v>46.5585420218999</v>
      </c>
      <c r="E908" s="9"/>
    </row>
    <row r="909" spans="1:5">
      <c r="A909" s="9">
        <v>907</v>
      </c>
      <c r="B909" s="9" t="s">
        <v>1985</v>
      </c>
      <c r="C909" s="9">
        <v>0.0125137774519999</v>
      </c>
      <c r="E909" s="9"/>
    </row>
    <row r="910" spans="1:5">
      <c r="A910" s="9">
        <v>908</v>
      </c>
      <c r="B910" s="9" t="s">
        <v>1986</v>
      </c>
      <c r="C910" s="9">
        <v>0.00866052484</v>
      </c>
      <c r="E910" s="9"/>
    </row>
    <row r="911" spans="1:5">
      <c r="A911" s="9">
        <v>909</v>
      </c>
      <c r="B911" s="9" t="s">
        <v>1987</v>
      </c>
      <c r="C911" s="9">
        <v>0.01782189672</v>
      </c>
      <c r="E911" s="9"/>
    </row>
    <row r="912" spans="1:5">
      <c r="A912" s="9">
        <v>910</v>
      </c>
      <c r="B912" s="9" t="s">
        <v>1988</v>
      </c>
      <c r="C912" s="9">
        <v>0.0119900032656249</v>
      </c>
      <c r="E912" s="9"/>
    </row>
    <row r="913" spans="1:5">
      <c r="A913" s="9">
        <v>911</v>
      </c>
      <c r="B913" s="9" t="s">
        <v>1989</v>
      </c>
      <c r="C913" s="9">
        <v>3.3850649387835</v>
      </c>
      <c r="E913" s="9"/>
    </row>
    <row r="914" spans="1:5">
      <c r="A914" s="9">
        <v>912</v>
      </c>
      <c r="B914" s="9" t="s">
        <v>1990</v>
      </c>
      <c r="C914" s="9">
        <v>12.095756357</v>
      </c>
      <c r="E914" s="9"/>
    </row>
    <row r="915" spans="1:5">
      <c r="A915" s="9">
        <v>913</v>
      </c>
      <c r="B915" s="9" t="s">
        <v>1991</v>
      </c>
      <c r="C915" s="9">
        <v>0.0061144483055</v>
      </c>
      <c r="E915" s="9"/>
    </row>
    <row r="916" spans="1:5">
      <c r="A916" s="9">
        <v>914</v>
      </c>
      <c r="B916" s="9" t="s">
        <v>1992</v>
      </c>
      <c r="C916" s="9">
        <v>0.034319667055575</v>
      </c>
      <c r="E916" s="9"/>
    </row>
    <row r="917" spans="1:5">
      <c r="A917" s="9">
        <v>915</v>
      </c>
      <c r="B917" s="9" t="s">
        <v>1993</v>
      </c>
      <c r="C917" s="9"/>
      <c r="E917" s="9"/>
    </row>
    <row r="918" spans="1:5">
      <c r="A918" s="9">
        <v>916</v>
      </c>
      <c r="B918" s="9" t="s">
        <v>1994</v>
      </c>
      <c r="C918" s="9">
        <v>8.8805867867</v>
      </c>
      <c r="E918" s="9"/>
    </row>
    <row r="919" spans="1:5">
      <c r="A919" s="9">
        <v>917</v>
      </c>
      <c r="B919" s="9" t="s">
        <v>90</v>
      </c>
      <c r="C919" s="9">
        <v>189.94002652827</v>
      </c>
      <c r="E919" s="9"/>
    </row>
    <row r="920" spans="1:5">
      <c r="A920" s="9">
        <v>918</v>
      </c>
      <c r="B920" s="9" t="s">
        <v>1995</v>
      </c>
      <c r="C920" s="9">
        <v>1.889225032325</v>
      </c>
      <c r="E920" s="9"/>
    </row>
    <row r="921" spans="1:5">
      <c r="A921" s="9">
        <v>919</v>
      </c>
      <c r="B921" s="9" t="s">
        <v>1996</v>
      </c>
      <c r="C921" s="9">
        <v>14.48488843395</v>
      </c>
      <c r="E921" s="9"/>
    </row>
    <row r="922" spans="1:5">
      <c r="A922" s="9">
        <v>920</v>
      </c>
      <c r="B922" s="9" t="s">
        <v>1997</v>
      </c>
      <c r="C922" s="9">
        <v>0.0133575278916</v>
      </c>
      <c r="E922" s="9"/>
    </row>
    <row r="923" spans="1:5">
      <c r="A923" s="9">
        <v>921</v>
      </c>
      <c r="B923" s="9" t="s">
        <v>1646</v>
      </c>
      <c r="C923" s="9">
        <v>3.9294494019</v>
      </c>
      <c r="E923" s="9"/>
    </row>
    <row r="924" spans="1:5">
      <c r="A924" s="9">
        <v>922</v>
      </c>
      <c r="B924" s="9" t="s">
        <v>1371</v>
      </c>
      <c r="C924" s="9">
        <v>2.757226711875</v>
      </c>
      <c r="E924" s="9"/>
    </row>
    <row r="925" spans="1:5">
      <c r="A925" s="9">
        <v>923</v>
      </c>
      <c r="B925" s="9" t="s">
        <v>859</v>
      </c>
      <c r="C925" s="9">
        <v>28.3320135056</v>
      </c>
      <c r="E925" s="9"/>
    </row>
    <row r="926" spans="1:5">
      <c r="A926" s="9">
        <v>924</v>
      </c>
      <c r="B926" s="9" t="s">
        <v>1998</v>
      </c>
      <c r="C926" s="9">
        <v>2.787654325425</v>
      </c>
      <c r="E926" s="9"/>
    </row>
    <row r="927" spans="1:5">
      <c r="A927" s="9">
        <v>925</v>
      </c>
      <c r="B927" s="9" t="s">
        <v>1095</v>
      </c>
      <c r="C927" s="9">
        <v>7.73753600792</v>
      </c>
      <c r="E927" s="9"/>
    </row>
    <row r="928" spans="1:5">
      <c r="A928" s="9">
        <v>926</v>
      </c>
      <c r="B928" s="9" t="s">
        <v>1999</v>
      </c>
      <c r="C928" s="9">
        <v>2.6374965197</v>
      </c>
      <c r="E928" s="9"/>
    </row>
    <row r="929" spans="1:5">
      <c r="A929" s="9">
        <v>927</v>
      </c>
      <c r="B929" s="9" t="s">
        <v>1382</v>
      </c>
      <c r="C929" s="9">
        <v>4.401664753075</v>
      </c>
      <c r="E929" s="9"/>
    </row>
    <row r="930" spans="1:5">
      <c r="A930" s="9">
        <v>928</v>
      </c>
      <c r="B930" s="9" t="s">
        <v>2000</v>
      </c>
      <c r="C930" s="9">
        <v>12.0985770504625</v>
      </c>
      <c r="E930" s="9"/>
    </row>
    <row r="931" spans="1:5">
      <c r="A931" s="9">
        <v>929</v>
      </c>
      <c r="B931" s="9" t="s">
        <v>2001</v>
      </c>
      <c r="C931" s="9">
        <v>0.012238855278</v>
      </c>
      <c r="E931" s="9"/>
    </row>
    <row r="932" spans="1:5">
      <c r="A932" s="9">
        <v>930</v>
      </c>
      <c r="B932" s="9" t="s">
        <v>2002</v>
      </c>
      <c r="C932" s="9">
        <v>0.403888794941249</v>
      </c>
      <c r="E932" s="9"/>
    </row>
    <row r="933" spans="1:5">
      <c r="A933" s="9">
        <v>931</v>
      </c>
      <c r="B933" s="9" t="s">
        <v>2003</v>
      </c>
      <c r="C933" s="9">
        <v>0.0582399933299999</v>
      </c>
      <c r="E933" s="9"/>
    </row>
    <row r="934" spans="1:5">
      <c r="A934" s="9">
        <v>932</v>
      </c>
      <c r="B934" s="9" t="s">
        <v>2004</v>
      </c>
      <c r="C934" s="9">
        <v>0.0338020030144999</v>
      </c>
      <c r="E934" s="9"/>
    </row>
    <row r="935" spans="1:5">
      <c r="A935" s="9">
        <v>933</v>
      </c>
      <c r="B935" s="9" t="s">
        <v>2005</v>
      </c>
      <c r="C935" s="9">
        <v>0.0297767476124999</v>
      </c>
      <c r="E935" s="9"/>
    </row>
    <row r="936" spans="1:5">
      <c r="A936" s="9">
        <v>934</v>
      </c>
      <c r="B936" s="9" t="s">
        <v>2006</v>
      </c>
      <c r="C936" s="9">
        <v>0.0309596886787499</v>
      </c>
      <c r="E936" s="9"/>
    </row>
    <row r="937" spans="1:5">
      <c r="A937" s="9">
        <v>935</v>
      </c>
      <c r="B937" s="9" t="s">
        <v>2007</v>
      </c>
      <c r="C937" s="9">
        <v>0.00207820585375</v>
      </c>
      <c r="E937" s="9"/>
    </row>
    <row r="938" spans="1:5">
      <c r="A938" s="9">
        <v>936</v>
      </c>
      <c r="B938" s="9" t="s">
        <v>1246</v>
      </c>
      <c r="C938" s="9">
        <v>10.9091923032862</v>
      </c>
      <c r="E938" s="9"/>
    </row>
    <row r="939" spans="1:5">
      <c r="A939" s="9">
        <v>937</v>
      </c>
      <c r="B939" s="9" t="s">
        <v>2008</v>
      </c>
      <c r="C939" s="9">
        <v>0.000147272390999999</v>
      </c>
      <c r="E939" s="9"/>
    </row>
    <row r="940" spans="1:5">
      <c r="A940" s="9">
        <v>938</v>
      </c>
      <c r="B940" s="9" t="s">
        <v>1442</v>
      </c>
      <c r="C940" s="9">
        <v>1.19302932713725</v>
      </c>
      <c r="E940" s="9"/>
    </row>
    <row r="941" spans="1:5">
      <c r="A941" s="9">
        <v>939</v>
      </c>
      <c r="B941" s="9" t="s">
        <v>2009</v>
      </c>
      <c r="C941" s="9">
        <v>0.25212198042</v>
      </c>
      <c r="E941" s="9"/>
    </row>
    <row r="942" spans="1:5">
      <c r="A942" s="9">
        <v>940</v>
      </c>
      <c r="B942" s="9" t="s">
        <v>2010</v>
      </c>
      <c r="C942" s="9">
        <v>0.01074746733375</v>
      </c>
      <c r="E942" s="9"/>
    </row>
    <row r="943" spans="1:5">
      <c r="A943" s="9">
        <v>941</v>
      </c>
      <c r="B943" s="9" t="s">
        <v>2011</v>
      </c>
      <c r="C943" s="9">
        <v>0.02076221615</v>
      </c>
      <c r="E943" s="9"/>
    </row>
    <row r="944" spans="1:5">
      <c r="A944" s="9">
        <v>942</v>
      </c>
      <c r="B944" s="9" t="s">
        <v>2012</v>
      </c>
      <c r="C944" s="9">
        <v>7.61456025188675</v>
      </c>
      <c r="E944" s="9"/>
    </row>
    <row r="945" spans="1:5">
      <c r="A945" s="9">
        <v>943</v>
      </c>
      <c r="B945" s="9" t="s">
        <v>1535</v>
      </c>
      <c r="C945" s="9">
        <v>1.859035805125</v>
      </c>
      <c r="E945" s="9"/>
    </row>
    <row r="946" spans="1:5">
      <c r="A946" s="9">
        <v>944</v>
      </c>
      <c r="B946" s="9" t="s">
        <v>2013</v>
      </c>
      <c r="C946" s="9">
        <v>0.0799060397456249</v>
      </c>
      <c r="E946" s="9"/>
    </row>
    <row r="947" spans="1:5">
      <c r="A947" s="9">
        <v>945</v>
      </c>
      <c r="B947" s="9" t="s">
        <v>1440</v>
      </c>
      <c r="C947" s="9">
        <v>2.1309410930025</v>
      </c>
      <c r="E947" s="9"/>
    </row>
    <row r="948" spans="1:5">
      <c r="A948" s="9">
        <v>946</v>
      </c>
      <c r="B948" s="9" t="s">
        <v>283</v>
      </c>
      <c r="C948" s="9">
        <v>34.93419411418</v>
      </c>
      <c r="E948" s="9"/>
    </row>
    <row r="949" spans="1:5">
      <c r="A949" s="9">
        <v>947</v>
      </c>
      <c r="B949" s="9" t="s">
        <v>2014</v>
      </c>
      <c r="C949" s="9">
        <v>0.0608205444375</v>
      </c>
      <c r="E949" s="9"/>
    </row>
    <row r="950" spans="1:5">
      <c r="A950" s="9">
        <v>948</v>
      </c>
      <c r="B950" s="9" t="s">
        <v>2015</v>
      </c>
      <c r="C950" s="9">
        <v>0.002845135182</v>
      </c>
      <c r="E950" s="9"/>
    </row>
    <row r="951" spans="1:5">
      <c r="A951" s="9">
        <v>949</v>
      </c>
      <c r="B951" s="9" t="s">
        <v>409</v>
      </c>
      <c r="C951" s="9">
        <v>45.587174051925</v>
      </c>
      <c r="E951" s="9"/>
    </row>
    <row r="952" spans="1:5">
      <c r="A952" s="9">
        <v>950</v>
      </c>
      <c r="B952" s="9" t="s">
        <v>567</v>
      </c>
      <c r="C952" s="9">
        <v>16.2820441891374</v>
      </c>
      <c r="E952" s="9"/>
    </row>
    <row r="953" spans="1:5">
      <c r="A953" s="9">
        <v>951</v>
      </c>
      <c r="B953" s="9" t="s">
        <v>2016</v>
      </c>
      <c r="C953" s="9">
        <v>1.83756411395</v>
      </c>
      <c r="E953" s="9"/>
    </row>
    <row r="954" spans="1:5">
      <c r="A954" s="9">
        <v>952</v>
      </c>
      <c r="B954" s="9" t="s">
        <v>2017</v>
      </c>
      <c r="C954" s="9">
        <v>0.025544748771</v>
      </c>
      <c r="E954" s="9"/>
    </row>
    <row r="955" spans="1:5">
      <c r="A955" s="9">
        <v>953</v>
      </c>
      <c r="B955" s="9" t="s">
        <v>2018</v>
      </c>
      <c r="C955" s="9">
        <v>0.0218752945</v>
      </c>
      <c r="E955" s="9"/>
    </row>
    <row r="956" spans="1:5">
      <c r="A956" s="9">
        <v>954</v>
      </c>
      <c r="B956" s="9" t="s">
        <v>2019</v>
      </c>
      <c r="C956" s="9">
        <v>0.3667809199725</v>
      </c>
      <c r="E956" s="9"/>
    </row>
    <row r="957" spans="1:5">
      <c r="A957" s="9">
        <v>955</v>
      </c>
      <c r="B957" s="9" t="s">
        <v>73</v>
      </c>
      <c r="C957" s="9">
        <v>221.08401334145</v>
      </c>
      <c r="E957" s="9"/>
    </row>
    <row r="958" spans="1:5">
      <c r="A958" s="9">
        <v>956</v>
      </c>
      <c r="B958" s="9" t="s">
        <v>931</v>
      </c>
      <c r="C958" s="9">
        <v>20.5103160677999</v>
      </c>
      <c r="E958" s="9"/>
    </row>
    <row r="959" spans="1:5">
      <c r="A959" s="9">
        <v>957</v>
      </c>
      <c r="B959" s="9" t="s">
        <v>1179</v>
      </c>
      <c r="C959" s="9">
        <v>6.60200768315</v>
      </c>
      <c r="E959" s="9"/>
    </row>
    <row r="960" spans="1:5">
      <c r="A960" s="9">
        <v>958</v>
      </c>
      <c r="B960" s="9" t="s">
        <v>2020</v>
      </c>
      <c r="C960" s="9">
        <v>0.104558234045074</v>
      </c>
      <c r="E960" s="9"/>
    </row>
    <row r="961" spans="1:5">
      <c r="A961" s="9">
        <v>959</v>
      </c>
      <c r="B961" s="9" t="s">
        <v>1472</v>
      </c>
      <c r="C961" s="9">
        <v>1.1193830464</v>
      </c>
      <c r="E961" s="9"/>
    </row>
    <row r="962" spans="1:5">
      <c r="A962" s="9">
        <v>960</v>
      </c>
      <c r="B962" s="9" t="s">
        <v>1389</v>
      </c>
      <c r="C962" s="9">
        <v>1.9738060485</v>
      </c>
      <c r="E962" s="9"/>
    </row>
    <row r="963" spans="1:5">
      <c r="A963" s="9">
        <v>961</v>
      </c>
      <c r="B963" s="9" t="s">
        <v>2021</v>
      </c>
      <c r="C963" s="9">
        <v>0.05022323210625</v>
      </c>
      <c r="E963" s="9"/>
    </row>
    <row r="964" spans="1:5">
      <c r="A964" s="9">
        <v>962</v>
      </c>
      <c r="B964" s="9" t="s">
        <v>475</v>
      </c>
      <c r="C964" s="9">
        <v>30.602644764846</v>
      </c>
      <c r="E964" s="9"/>
    </row>
    <row r="965" spans="1:5">
      <c r="A965" s="9">
        <v>963</v>
      </c>
      <c r="B965" s="9" t="s">
        <v>2022</v>
      </c>
      <c r="C965" s="9">
        <v>0.002609304420875</v>
      </c>
      <c r="E965" s="9"/>
    </row>
    <row r="966" spans="1:5">
      <c r="A966" s="9">
        <v>964</v>
      </c>
      <c r="B966" s="9" t="s">
        <v>2023</v>
      </c>
      <c r="C966" s="9">
        <v>5.430516796775</v>
      </c>
      <c r="E966" s="9"/>
    </row>
    <row r="967" spans="1:5">
      <c r="A967" s="9">
        <v>965</v>
      </c>
      <c r="B967" s="9" t="s">
        <v>2024</v>
      </c>
      <c r="C967" s="9">
        <v>14.303400185125</v>
      </c>
      <c r="E967" s="9"/>
    </row>
    <row r="968" spans="1:5">
      <c r="A968" s="9">
        <v>966</v>
      </c>
      <c r="B968" s="9" t="s">
        <v>2025</v>
      </c>
      <c r="C968" s="9">
        <v>0.003364479062</v>
      </c>
      <c r="E968" s="9"/>
    </row>
    <row r="969" spans="1:5">
      <c r="A969" s="9">
        <v>967</v>
      </c>
      <c r="B969" s="9" t="s">
        <v>526</v>
      </c>
      <c r="C969" s="9">
        <v>22.5680347299</v>
      </c>
      <c r="E969" s="9"/>
    </row>
    <row r="970" spans="1:5">
      <c r="A970" s="9">
        <v>968</v>
      </c>
      <c r="B970" s="9" t="s">
        <v>2026</v>
      </c>
      <c r="C970" s="9">
        <v>0.00240452436599999</v>
      </c>
      <c r="E970" s="9"/>
    </row>
    <row r="971" spans="1:5">
      <c r="A971" s="9">
        <v>969</v>
      </c>
      <c r="B971" s="9" t="s">
        <v>2027</v>
      </c>
      <c r="C971" s="9">
        <v>5.68387411322499</v>
      </c>
      <c r="E971" s="9"/>
    </row>
    <row r="972" spans="1:5">
      <c r="A972" s="9">
        <v>970</v>
      </c>
      <c r="B972" s="9" t="s">
        <v>2028</v>
      </c>
      <c r="C972" s="9">
        <v>12.0318282893249</v>
      </c>
      <c r="E972" s="9"/>
    </row>
    <row r="973" spans="1:5">
      <c r="A973" s="9">
        <v>971</v>
      </c>
      <c r="B973" s="9" t="s">
        <v>2029</v>
      </c>
      <c r="C973" s="9">
        <v>0.007548769797525</v>
      </c>
      <c r="E973" s="9"/>
    </row>
    <row r="974" spans="1:5">
      <c r="A974" s="9">
        <v>972</v>
      </c>
      <c r="B974" s="9" t="s">
        <v>2030</v>
      </c>
      <c r="C974" s="9">
        <v>2.9270235503795</v>
      </c>
      <c r="E974" s="9"/>
    </row>
    <row r="975" spans="1:5">
      <c r="A975" s="9">
        <v>973</v>
      </c>
      <c r="B975" s="9" t="s">
        <v>2031</v>
      </c>
      <c r="C975" s="9">
        <v>0.014376200418</v>
      </c>
      <c r="E975" s="9"/>
    </row>
    <row r="976" spans="1:5">
      <c r="A976" s="9">
        <v>974</v>
      </c>
      <c r="B976" s="9" t="s">
        <v>2032</v>
      </c>
      <c r="C976" s="9">
        <v>8.02224394375</v>
      </c>
      <c r="E976" s="9"/>
    </row>
    <row r="977" spans="1:5">
      <c r="A977" s="9">
        <v>975</v>
      </c>
      <c r="B977" s="9" t="s">
        <v>2033</v>
      </c>
      <c r="C977" s="9">
        <v>3.73534562</v>
      </c>
      <c r="E977" s="9"/>
    </row>
    <row r="978" spans="1:5">
      <c r="A978" s="9">
        <v>976</v>
      </c>
      <c r="B978" s="9" t="s">
        <v>255</v>
      </c>
      <c r="C978" s="9">
        <v>56.479151086875</v>
      </c>
      <c r="E978" s="9"/>
    </row>
    <row r="979" spans="1:5">
      <c r="A979" s="9">
        <v>977</v>
      </c>
      <c r="B979" s="9" t="s">
        <v>2034</v>
      </c>
      <c r="C979" s="9">
        <v>0.8584831542</v>
      </c>
      <c r="E979" s="9"/>
    </row>
    <row r="980" spans="1:5">
      <c r="A980" s="9">
        <v>978</v>
      </c>
      <c r="B980" s="9" t="s">
        <v>2035</v>
      </c>
      <c r="C980" s="9">
        <v>0.01412023641675</v>
      </c>
      <c r="E980" s="9"/>
    </row>
    <row r="981" spans="1:5">
      <c r="A981" s="9">
        <v>979</v>
      </c>
      <c r="B981" s="9" t="s">
        <v>2036</v>
      </c>
      <c r="C981" s="9">
        <v>0.00333314632499999</v>
      </c>
      <c r="E981" s="9"/>
    </row>
    <row r="982" spans="1:5">
      <c r="A982" s="9">
        <v>980</v>
      </c>
      <c r="B982" s="9" t="s">
        <v>2037</v>
      </c>
      <c r="C982" s="9">
        <v>0.005532613968</v>
      </c>
      <c r="E982" s="9"/>
    </row>
    <row r="983" spans="1:5">
      <c r="A983" s="9">
        <v>981</v>
      </c>
      <c r="B983" s="9" t="s">
        <v>2038</v>
      </c>
      <c r="C983" s="9">
        <v>4.028763812</v>
      </c>
      <c r="E983" s="9"/>
    </row>
    <row r="984" spans="1:5">
      <c r="A984" s="9">
        <v>982</v>
      </c>
      <c r="B984" s="9" t="s">
        <v>1749</v>
      </c>
      <c r="C984" s="9">
        <v>3.88933826975</v>
      </c>
      <c r="E984" s="9"/>
    </row>
    <row r="985" spans="1:5">
      <c r="A985" s="9">
        <v>983</v>
      </c>
      <c r="B985" s="9" t="s">
        <v>945</v>
      </c>
      <c r="C985" s="9">
        <v>2.06354106417499</v>
      </c>
      <c r="E985" s="9"/>
    </row>
    <row r="986" spans="1:5">
      <c r="A986" s="9">
        <v>984</v>
      </c>
      <c r="B986" s="9" t="s">
        <v>196</v>
      </c>
      <c r="C986" s="9">
        <v>94.4296850122499</v>
      </c>
      <c r="E986" s="9"/>
    </row>
    <row r="987" spans="1:5">
      <c r="A987" s="9">
        <v>985</v>
      </c>
      <c r="B987" s="9" t="s">
        <v>41</v>
      </c>
      <c r="C987" s="9">
        <v>348.869114283625</v>
      </c>
      <c r="E987" s="9"/>
    </row>
    <row r="988" spans="1:5">
      <c r="A988" s="9">
        <v>986</v>
      </c>
      <c r="B988" s="9" t="s">
        <v>532</v>
      </c>
      <c r="C988" s="9">
        <v>21.759559090665</v>
      </c>
      <c r="E988" s="9"/>
    </row>
    <row r="989" spans="1:5">
      <c r="A989" s="9">
        <v>987</v>
      </c>
      <c r="B989" s="9" t="s">
        <v>2039</v>
      </c>
      <c r="C989" s="9">
        <v>0.672485467972499</v>
      </c>
      <c r="E989" s="9"/>
    </row>
    <row r="990" spans="1:5">
      <c r="A990" s="9">
        <v>988</v>
      </c>
      <c r="B990" s="9" t="s">
        <v>2040</v>
      </c>
      <c r="C990" s="9">
        <v>0.009150120056</v>
      </c>
      <c r="E990" s="9"/>
    </row>
    <row r="991" spans="1:5">
      <c r="A991" s="9">
        <v>989</v>
      </c>
      <c r="B991" s="9" t="s">
        <v>2041</v>
      </c>
      <c r="C991" s="9">
        <v>0.047330852639375</v>
      </c>
      <c r="E991" s="9"/>
    </row>
    <row r="992" spans="1:5">
      <c r="A992" s="9">
        <v>990</v>
      </c>
      <c r="B992" s="9" t="s">
        <v>373</v>
      </c>
      <c r="C992" s="9">
        <v>58.1285523133125</v>
      </c>
      <c r="E992" s="9"/>
    </row>
    <row r="993" spans="1:5">
      <c r="A993" s="9">
        <v>991</v>
      </c>
      <c r="B993" s="9" t="s">
        <v>2042</v>
      </c>
      <c r="C993" s="9">
        <v>0.020214028549125</v>
      </c>
      <c r="E993" s="9"/>
    </row>
    <row r="994" spans="1:5">
      <c r="A994" s="9">
        <v>992</v>
      </c>
      <c r="B994" s="9" t="s">
        <v>2043</v>
      </c>
      <c r="C994" s="9">
        <v>6.271243609625</v>
      </c>
      <c r="E994" s="9"/>
    </row>
    <row r="995" spans="1:5">
      <c r="A995" s="9">
        <v>993</v>
      </c>
      <c r="B995" s="9" t="s">
        <v>2044</v>
      </c>
      <c r="C995" s="9">
        <v>0.00208339630585</v>
      </c>
      <c r="E995" s="9"/>
    </row>
    <row r="996" spans="1:5">
      <c r="A996" s="9">
        <v>994</v>
      </c>
      <c r="B996" s="9" t="s">
        <v>2045</v>
      </c>
      <c r="C996" s="9">
        <v>6.60733821399999</v>
      </c>
      <c r="E996" s="9"/>
    </row>
    <row r="997" spans="1:5">
      <c r="A997" s="9">
        <v>995</v>
      </c>
      <c r="B997" s="9" t="s">
        <v>925</v>
      </c>
      <c r="C997" s="9">
        <v>21.436666772</v>
      </c>
      <c r="E997" s="9"/>
    </row>
    <row r="998" spans="1:5">
      <c r="A998" s="9">
        <v>996</v>
      </c>
      <c r="B998" s="9" t="s">
        <v>575</v>
      </c>
      <c r="C998" s="9">
        <v>14.50201290465</v>
      </c>
      <c r="E998" s="9"/>
    </row>
    <row r="999" spans="1:5">
      <c r="A999" s="9">
        <v>997</v>
      </c>
      <c r="B999" s="9" t="s">
        <v>2046</v>
      </c>
      <c r="C999" s="9">
        <v>11.1735795919999</v>
      </c>
      <c r="E999" s="9"/>
    </row>
    <row r="1000" spans="1:5">
      <c r="A1000" s="9">
        <v>998</v>
      </c>
      <c r="B1000" s="9" t="s">
        <v>477</v>
      </c>
      <c r="C1000" s="9">
        <v>30.372025852</v>
      </c>
      <c r="E1000" s="9"/>
    </row>
    <row r="1001" spans="1:5">
      <c r="A1001" s="9">
        <v>999</v>
      </c>
      <c r="B1001" s="9" t="s">
        <v>2047</v>
      </c>
      <c r="C1001" s="9">
        <v>0.0859963964975</v>
      </c>
      <c r="E1001" s="9"/>
    </row>
    <row r="1002" spans="1:5">
      <c r="A1002" s="9">
        <v>1000</v>
      </c>
      <c r="B1002" s="9" t="s">
        <v>2048</v>
      </c>
      <c r="C1002" s="9">
        <v>19.3777487112499</v>
      </c>
      <c r="E1002" s="9"/>
    </row>
    <row r="1003" spans="1:5">
      <c r="A1003" s="9">
        <v>1001</v>
      </c>
      <c r="B1003" s="9" t="s">
        <v>2049</v>
      </c>
      <c r="C1003" s="9">
        <v>12.9976939608749</v>
      </c>
      <c r="E1003" s="9"/>
    </row>
    <row r="1004" spans="1:5">
      <c r="A1004" s="9">
        <v>1002</v>
      </c>
      <c r="B1004" s="9" t="s">
        <v>1720</v>
      </c>
      <c r="C1004" s="9">
        <v>0.45446036505</v>
      </c>
      <c r="E1004" s="9"/>
    </row>
    <row r="1005" spans="1:5">
      <c r="A1005" s="9">
        <v>1003</v>
      </c>
      <c r="B1005" s="9" t="s">
        <v>2050</v>
      </c>
      <c r="C1005" s="9">
        <v>13.9431524785035</v>
      </c>
      <c r="E1005" s="9"/>
    </row>
    <row r="1006" spans="1:5">
      <c r="A1006" s="9">
        <v>1004</v>
      </c>
      <c r="B1006" s="9" t="s">
        <v>2051</v>
      </c>
      <c r="C1006" s="9">
        <v>8.3324846564</v>
      </c>
      <c r="E1006" s="9"/>
    </row>
    <row r="1007" spans="1:5">
      <c r="A1007" s="9">
        <v>1005</v>
      </c>
      <c r="B1007" s="9" t="s">
        <v>2052</v>
      </c>
      <c r="C1007" s="9">
        <v>8.74716717875</v>
      </c>
      <c r="E1007" s="9"/>
    </row>
    <row r="1008" spans="1:5">
      <c r="A1008" s="9">
        <v>1006</v>
      </c>
      <c r="B1008" s="9" t="s">
        <v>2053</v>
      </c>
      <c r="C1008" s="9">
        <v>2.801358226224</v>
      </c>
      <c r="E1008" s="9"/>
    </row>
    <row r="1009" spans="1:5">
      <c r="A1009" s="9">
        <v>1007</v>
      </c>
      <c r="B1009" s="9" t="s">
        <v>2054</v>
      </c>
      <c r="C1009" s="9">
        <v>0.032159403052</v>
      </c>
      <c r="E1009" s="9"/>
    </row>
    <row r="1010" spans="1:5">
      <c r="A1010" s="9">
        <v>1008</v>
      </c>
      <c r="B1010" s="9" t="s">
        <v>553</v>
      </c>
      <c r="C1010" s="9">
        <v>17.9576637514</v>
      </c>
      <c r="E1010" s="9"/>
    </row>
    <row r="1011" spans="1:5">
      <c r="A1011" s="9">
        <v>1009</v>
      </c>
      <c r="B1011" s="9" t="s">
        <v>1321</v>
      </c>
      <c r="C1011" s="9">
        <v>6.44682210839999</v>
      </c>
      <c r="E1011" s="9"/>
    </row>
    <row r="1012" spans="1:5">
      <c r="A1012" s="9">
        <v>1010</v>
      </c>
      <c r="B1012" s="9" t="s">
        <v>1633</v>
      </c>
      <c r="C1012" s="9">
        <v>1.316213878125</v>
      </c>
      <c r="E1012" s="9"/>
    </row>
    <row r="1013" spans="1:5">
      <c r="A1013" s="9">
        <v>1011</v>
      </c>
      <c r="B1013" s="9" t="s">
        <v>45</v>
      </c>
      <c r="C1013" s="9">
        <v>333.271183887999</v>
      </c>
      <c r="E1013" s="9"/>
    </row>
    <row r="1014" spans="1:5">
      <c r="A1014" s="9">
        <v>1012</v>
      </c>
      <c r="B1014" s="9" t="s">
        <v>1198</v>
      </c>
      <c r="C1014" s="9">
        <v>18.6606042367999</v>
      </c>
      <c r="E1014" s="9"/>
    </row>
    <row r="1015" spans="1:5">
      <c r="A1015" s="9">
        <v>1013</v>
      </c>
      <c r="B1015" s="9" t="s">
        <v>2055</v>
      </c>
      <c r="C1015" s="9">
        <v>5.32305402386175</v>
      </c>
      <c r="E1015" s="9"/>
    </row>
    <row r="1016" spans="1:5">
      <c r="A1016" s="9">
        <v>1014</v>
      </c>
      <c r="B1016" s="9" t="s">
        <v>1455</v>
      </c>
      <c r="C1016" s="9">
        <v>1.88318356625</v>
      </c>
      <c r="E1016" s="9"/>
    </row>
    <row r="1017" spans="1:5">
      <c r="A1017" s="9">
        <v>1015</v>
      </c>
      <c r="B1017" s="9" t="s">
        <v>1534</v>
      </c>
      <c r="C1017" s="9">
        <v>2.380026944</v>
      </c>
      <c r="E1017" s="9"/>
    </row>
    <row r="1018" spans="1:5">
      <c r="A1018" s="9">
        <v>1016</v>
      </c>
      <c r="B1018" s="9" t="s">
        <v>1511</v>
      </c>
      <c r="C1018" s="9">
        <v>6.9038723759</v>
      </c>
      <c r="E1018" s="9"/>
    </row>
    <row r="1019" spans="1:5">
      <c r="A1019" s="9">
        <v>1017</v>
      </c>
      <c r="B1019" s="9" t="s">
        <v>2056</v>
      </c>
      <c r="C1019" s="9">
        <v>0.187273269871499</v>
      </c>
      <c r="E1019" s="9"/>
    </row>
    <row r="1020" spans="1:5">
      <c r="A1020" s="9">
        <v>1018</v>
      </c>
      <c r="B1020" s="9" t="s">
        <v>2057</v>
      </c>
      <c r="C1020" s="9">
        <v>3.87971165617999</v>
      </c>
      <c r="E1020" s="9"/>
    </row>
    <row r="1021" spans="1:5">
      <c r="A1021" s="9">
        <v>1019</v>
      </c>
      <c r="B1021" s="9" t="s">
        <v>2058</v>
      </c>
      <c r="C1021" s="9">
        <v>2.0623380514</v>
      </c>
      <c r="E1021" s="9"/>
    </row>
    <row r="1022" spans="1:5">
      <c r="A1022" s="9">
        <v>1020</v>
      </c>
      <c r="B1022" s="9" t="s">
        <v>1319</v>
      </c>
      <c r="C1022" s="9">
        <v>4.120218432</v>
      </c>
      <c r="E1022" s="9"/>
    </row>
    <row r="1023" spans="1:5">
      <c r="A1023" s="9">
        <v>1021</v>
      </c>
      <c r="B1023" s="9" t="s">
        <v>1829</v>
      </c>
      <c r="C1023" s="9">
        <v>3.733863952</v>
      </c>
      <c r="E1023" s="9"/>
    </row>
    <row r="1024" spans="1:5">
      <c r="A1024" s="9">
        <v>1022</v>
      </c>
      <c r="B1024" s="9" t="s">
        <v>1673</v>
      </c>
      <c r="C1024" s="9">
        <v>1.306629577725</v>
      </c>
      <c r="E1024" s="9"/>
    </row>
    <row r="1025" spans="1:5">
      <c r="A1025" s="9">
        <v>1023</v>
      </c>
      <c r="B1025" s="9" t="s">
        <v>242</v>
      </c>
      <c r="C1025" s="9">
        <v>63.5546331042</v>
      </c>
      <c r="E1025" s="9"/>
    </row>
    <row r="1026" spans="1:5">
      <c r="A1026" s="9">
        <v>1024</v>
      </c>
      <c r="B1026" s="9" t="s">
        <v>183</v>
      </c>
      <c r="C1026" s="9">
        <v>100.201368167999</v>
      </c>
      <c r="E1026" s="9"/>
    </row>
    <row r="1027" spans="1:5">
      <c r="A1027" s="9">
        <v>1025</v>
      </c>
      <c r="B1027" s="9" t="s">
        <v>1619</v>
      </c>
      <c r="C1027" s="9">
        <v>0.66095552915</v>
      </c>
      <c r="E1027" s="9"/>
    </row>
    <row r="1028" spans="1:5">
      <c r="A1028" s="9">
        <v>1026</v>
      </c>
      <c r="B1028" s="9" t="s">
        <v>1577</v>
      </c>
      <c r="C1028" s="9">
        <v>0.7263205011</v>
      </c>
      <c r="E1028" s="9"/>
    </row>
    <row r="1029" spans="1:5">
      <c r="A1029" s="9">
        <v>1027</v>
      </c>
      <c r="B1029" s="9" t="s">
        <v>1564</v>
      </c>
      <c r="C1029" s="9">
        <v>1.104202966375</v>
      </c>
      <c r="E1029" s="9"/>
    </row>
    <row r="1030" spans="1:5">
      <c r="A1030" s="9">
        <v>1028</v>
      </c>
      <c r="B1030" s="9" t="s">
        <v>1610</v>
      </c>
      <c r="C1030" s="9">
        <v>0.7065402322</v>
      </c>
      <c r="E1030" s="9"/>
    </row>
    <row r="1031" spans="1:5">
      <c r="A1031" s="9">
        <v>1029</v>
      </c>
      <c r="B1031" s="9" t="s">
        <v>1684</v>
      </c>
      <c r="C1031" s="9">
        <v>0.6097849105875</v>
      </c>
      <c r="E1031" s="9"/>
    </row>
    <row r="1032" spans="1:5">
      <c r="A1032" s="9">
        <v>1030</v>
      </c>
      <c r="B1032" s="9" t="s">
        <v>2059</v>
      </c>
      <c r="C1032" s="9">
        <v>0.820858758075</v>
      </c>
      <c r="E1032" s="9"/>
    </row>
    <row r="1033" spans="1:5">
      <c r="A1033" s="9">
        <v>1031</v>
      </c>
      <c r="B1033" s="9" t="s">
        <v>192</v>
      </c>
      <c r="C1033" s="9">
        <v>98.208586269</v>
      </c>
      <c r="E1033" s="9"/>
    </row>
    <row r="1034" spans="1:5">
      <c r="A1034" s="9">
        <v>1032</v>
      </c>
      <c r="B1034" s="9" t="s">
        <v>912</v>
      </c>
      <c r="C1034" s="9">
        <v>22.496703035875</v>
      </c>
      <c r="E1034" s="9"/>
    </row>
    <row r="1035" spans="1:5">
      <c r="A1035" s="9">
        <v>1033</v>
      </c>
      <c r="B1035" s="9" t="s">
        <v>2060</v>
      </c>
      <c r="C1035" s="9">
        <v>0.0001006893705</v>
      </c>
      <c r="E1035" s="9"/>
    </row>
    <row r="1036" spans="1:5">
      <c r="A1036" s="9">
        <v>1034</v>
      </c>
      <c r="B1036" s="9" t="s">
        <v>2061</v>
      </c>
      <c r="C1036" s="9">
        <v>1.7029518468</v>
      </c>
      <c r="E1036" s="9"/>
    </row>
    <row r="1037" spans="1:5">
      <c r="A1037" s="9">
        <v>1035</v>
      </c>
      <c r="B1037" s="9" t="s">
        <v>1727</v>
      </c>
      <c r="C1037" s="9">
        <v>2.98001000164999</v>
      </c>
      <c r="E1037" s="9"/>
    </row>
    <row r="1038" spans="1:5">
      <c r="A1038" s="9">
        <v>1036</v>
      </c>
      <c r="B1038" s="9" t="s">
        <v>2062</v>
      </c>
      <c r="C1038" s="9">
        <v>0.0002366132985</v>
      </c>
      <c r="E1038" s="9"/>
    </row>
    <row r="1039" spans="1:5">
      <c r="A1039" s="9">
        <v>1037</v>
      </c>
      <c r="B1039" s="9" t="s">
        <v>2063</v>
      </c>
      <c r="C1039" s="9">
        <v>0.024376045888</v>
      </c>
      <c r="E1039" s="9"/>
    </row>
    <row r="1040" spans="1:5">
      <c r="A1040" s="9">
        <v>1038</v>
      </c>
      <c r="B1040" s="9" t="s">
        <v>416</v>
      </c>
      <c r="C1040" s="9">
        <v>43.6164147018</v>
      </c>
      <c r="E1040" s="9"/>
    </row>
    <row r="1041" spans="1:5">
      <c r="A1041" s="9">
        <v>1039</v>
      </c>
      <c r="B1041" s="9" t="s">
        <v>1420</v>
      </c>
      <c r="C1041" s="9">
        <v>1.50213633015</v>
      </c>
      <c r="E1041" s="9"/>
    </row>
    <row r="1042" spans="1:5">
      <c r="A1042" s="9">
        <v>1040</v>
      </c>
      <c r="B1042" s="9" t="s">
        <v>2064</v>
      </c>
      <c r="C1042" s="9">
        <v>0.000799755066</v>
      </c>
      <c r="E1042" s="9"/>
    </row>
    <row r="1043" spans="1:5">
      <c r="A1043" s="9">
        <v>1041</v>
      </c>
      <c r="B1043" s="9" t="s">
        <v>1223</v>
      </c>
      <c r="C1043" s="9">
        <v>15.4062891651839</v>
      </c>
      <c r="E1043" s="9"/>
    </row>
    <row r="1044" spans="1:5">
      <c r="A1044" s="9">
        <v>1042</v>
      </c>
      <c r="B1044" s="9" t="s">
        <v>2065</v>
      </c>
      <c r="C1044" s="9">
        <v>0.050757699175425</v>
      </c>
      <c r="E1044" s="9"/>
    </row>
    <row r="1045" spans="1:5">
      <c r="A1045" s="9">
        <v>1043</v>
      </c>
      <c r="B1045" s="9" t="s">
        <v>2066</v>
      </c>
      <c r="C1045" s="9">
        <v>0.096007973494125</v>
      </c>
      <c r="E1045" s="9"/>
    </row>
    <row r="1046" spans="1:5">
      <c r="A1046" s="9">
        <v>1044</v>
      </c>
      <c r="B1046" s="9" t="s">
        <v>1248</v>
      </c>
      <c r="C1046" s="9">
        <v>6.2951008625</v>
      </c>
      <c r="E1046" s="9"/>
    </row>
    <row r="1047" spans="1:5">
      <c r="A1047" s="9">
        <v>1045</v>
      </c>
      <c r="B1047" s="9" t="s">
        <v>2067</v>
      </c>
      <c r="C1047" s="9">
        <v>0.00510428489375</v>
      </c>
      <c r="E1047" s="9"/>
    </row>
    <row r="1048" spans="1:5">
      <c r="A1048" s="9">
        <v>1046</v>
      </c>
      <c r="B1048" s="9" t="s">
        <v>1548</v>
      </c>
      <c r="C1048" s="9">
        <v>4.99271969715</v>
      </c>
      <c r="E1048" s="9"/>
    </row>
    <row r="1049" spans="1:5">
      <c r="A1049" s="9">
        <v>1047</v>
      </c>
      <c r="B1049" s="9" t="s">
        <v>1221</v>
      </c>
      <c r="C1049" s="9">
        <v>2.9360621221575</v>
      </c>
      <c r="E1049" s="9"/>
    </row>
    <row r="1050" spans="1:5">
      <c r="A1050" s="9">
        <v>1048</v>
      </c>
      <c r="B1050" s="9" t="s">
        <v>2068</v>
      </c>
      <c r="C1050" s="9">
        <v>5.377264461594</v>
      </c>
      <c r="E1050" s="9"/>
    </row>
    <row r="1051" spans="1:5">
      <c r="A1051" s="9">
        <v>1049</v>
      </c>
      <c r="B1051" s="9" t="s">
        <v>2069</v>
      </c>
      <c r="C1051" s="9">
        <v>0.048004273651</v>
      </c>
      <c r="E1051" s="9"/>
    </row>
    <row r="1052" spans="1:5">
      <c r="A1052" s="9">
        <v>1050</v>
      </c>
      <c r="B1052" s="9" t="s">
        <v>1296</v>
      </c>
      <c r="C1052" s="9">
        <v>2.7364982555625</v>
      </c>
      <c r="E1052" s="9"/>
    </row>
    <row r="1053" spans="1:5">
      <c r="A1053" s="9">
        <v>1051</v>
      </c>
      <c r="B1053" s="9" t="s">
        <v>2070</v>
      </c>
      <c r="C1053" s="9">
        <v>0.000351173763499999</v>
      </c>
      <c r="E1053" s="9"/>
    </row>
    <row r="1054" spans="1:5">
      <c r="A1054" s="9">
        <v>1052</v>
      </c>
      <c r="B1054" s="9" t="s">
        <v>91</v>
      </c>
      <c r="C1054" s="9">
        <v>189.088725657125</v>
      </c>
      <c r="E1054" s="9"/>
    </row>
    <row r="1055" spans="1:5">
      <c r="A1055" s="9">
        <v>1053</v>
      </c>
      <c r="B1055" s="9" t="s">
        <v>195</v>
      </c>
      <c r="C1055" s="9">
        <v>95.4442783026</v>
      </c>
      <c r="E1055" s="9"/>
    </row>
    <row r="1056" spans="1:5">
      <c r="A1056" s="9">
        <v>1054</v>
      </c>
      <c r="B1056" s="9" t="s">
        <v>920</v>
      </c>
      <c r="C1056" s="9">
        <v>21.5948902304</v>
      </c>
      <c r="E1056" s="9"/>
    </row>
    <row r="1057" spans="1:5">
      <c r="A1057" s="9">
        <v>1055</v>
      </c>
      <c r="B1057" s="9" t="s">
        <v>150</v>
      </c>
      <c r="C1057" s="9">
        <v>124.004929535981</v>
      </c>
      <c r="E1057" s="9"/>
    </row>
    <row r="1058" spans="1:5">
      <c r="A1058" s="9">
        <v>1056</v>
      </c>
      <c r="B1058" s="9" t="s">
        <v>1258</v>
      </c>
      <c r="C1058" s="9">
        <v>5.66047192892499</v>
      </c>
      <c r="E1058" s="9"/>
    </row>
    <row r="1059" spans="1:5">
      <c r="A1059" s="9">
        <v>1057</v>
      </c>
      <c r="B1059" s="9" t="s">
        <v>1470</v>
      </c>
      <c r="C1059" s="9">
        <v>2.8358299335</v>
      </c>
      <c r="E1059" s="9"/>
    </row>
    <row r="1060" spans="1:5">
      <c r="A1060" s="9">
        <v>1058</v>
      </c>
      <c r="B1060" s="9" t="s">
        <v>2071</v>
      </c>
      <c r="C1060" s="9">
        <v>0.02761603923</v>
      </c>
      <c r="E1060" s="9"/>
    </row>
    <row r="1061" spans="1:5">
      <c r="A1061" s="9">
        <v>1059</v>
      </c>
      <c r="B1061" s="9" t="s">
        <v>441</v>
      </c>
      <c r="C1061" s="9">
        <v>36.71574685625</v>
      </c>
      <c r="E1061" s="9"/>
    </row>
    <row r="1062" spans="1:5">
      <c r="A1062" s="9">
        <v>1060</v>
      </c>
      <c r="B1062" s="9" t="s">
        <v>2072</v>
      </c>
      <c r="C1062" s="9">
        <v>0.01620330460275</v>
      </c>
      <c r="E1062" s="9"/>
    </row>
    <row r="1063" spans="1:5">
      <c r="A1063" s="9">
        <v>1061</v>
      </c>
      <c r="B1063" s="9" t="s">
        <v>2073</v>
      </c>
      <c r="C1063" s="9">
        <v>0.02534540936</v>
      </c>
      <c r="E1063" s="9"/>
    </row>
    <row r="1064" spans="1:5">
      <c r="A1064" s="9">
        <v>1062</v>
      </c>
      <c r="B1064" s="9" t="s">
        <v>2074</v>
      </c>
      <c r="C1064" s="9">
        <v>0.0123722610065</v>
      </c>
      <c r="E1064" s="9"/>
    </row>
    <row r="1065" spans="1:5">
      <c r="A1065" s="9">
        <v>1063</v>
      </c>
      <c r="B1065" s="9" t="s">
        <v>2075</v>
      </c>
      <c r="C1065" s="9">
        <v>0.088663088886625</v>
      </c>
      <c r="E1065" s="9"/>
    </row>
    <row r="1066" spans="1:5">
      <c r="A1066" s="9">
        <v>1064</v>
      </c>
      <c r="B1066" s="9" t="s">
        <v>1373</v>
      </c>
      <c r="C1066" s="9">
        <v>2.62181091299999</v>
      </c>
      <c r="E1066" s="9"/>
    </row>
    <row r="1067" spans="1:5">
      <c r="A1067" s="9">
        <v>1065</v>
      </c>
      <c r="B1067" s="9" t="s">
        <v>1788</v>
      </c>
      <c r="C1067" s="9">
        <v>1.135651040502</v>
      </c>
      <c r="E1067" s="9"/>
    </row>
    <row r="1068" spans="1:5">
      <c r="A1068" s="9">
        <v>1066</v>
      </c>
      <c r="B1068" s="9" t="s">
        <v>1116</v>
      </c>
      <c r="C1068" s="9">
        <v>19.3536769755</v>
      </c>
      <c r="E1068" s="9"/>
    </row>
    <row r="1069" spans="1:5">
      <c r="A1069" s="9">
        <v>1067</v>
      </c>
      <c r="B1069" s="9" t="s">
        <v>1428</v>
      </c>
      <c r="C1069" s="9">
        <v>10.522333134</v>
      </c>
      <c r="E1069" s="9"/>
    </row>
    <row r="1070" spans="1:5">
      <c r="A1070" s="9">
        <v>1068</v>
      </c>
      <c r="B1070" s="9" t="s">
        <v>1327</v>
      </c>
      <c r="C1070" s="9">
        <v>2.939984388</v>
      </c>
      <c r="E1070" s="9"/>
    </row>
    <row r="1071" spans="1:5">
      <c r="A1071" s="9">
        <v>1069</v>
      </c>
      <c r="B1071" s="9" t="s">
        <v>2076</v>
      </c>
      <c r="C1071" s="9">
        <v>0.000765095135</v>
      </c>
      <c r="E1071" s="9"/>
    </row>
    <row r="1072" spans="1:5">
      <c r="A1072" s="9">
        <v>1070</v>
      </c>
      <c r="B1072" s="9" t="s">
        <v>1639</v>
      </c>
      <c r="C1072" s="9">
        <v>1.009704466985</v>
      </c>
      <c r="E1072" s="9"/>
    </row>
    <row r="1073" spans="1:5">
      <c r="A1073" s="9">
        <v>1071</v>
      </c>
      <c r="B1073" s="9" t="s">
        <v>2077</v>
      </c>
      <c r="C1073" s="9">
        <v>0.00728467395449999</v>
      </c>
      <c r="E1073" s="9"/>
    </row>
    <row r="1074" spans="1:5">
      <c r="A1074" s="9">
        <v>1072</v>
      </c>
      <c r="B1074" s="9" t="s">
        <v>909</v>
      </c>
      <c r="C1074" s="9">
        <v>22.60972607075</v>
      </c>
      <c r="E1074" s="9"/>
    </row>
    <row r="1075" spans="1:5">
      <c r="A1075" s="9">
        <v>1073</v>
      </c>
      <c r="B1075" s="9" t="s">
        <v>224</v>
      </c>
      <c r="C1075" s="9">
        <v>74.61231138577</v>
      </c>
      <c r="E1075" s="9"/>
    </row>
    <row r="1076" spans="1:5">
      <c r="A1076" s="9">
        <v>1074</v>
      </c>
      <c r="B1076" s="9" t="s">
        <v>1721</v>
      </c>
      <c r="C1076" s="9">
        <v>0.74619969865</v>
      </c>
      <c r="E1076" s="9"/>
    </row>
    <row r="1077" spans="1:5">
      <c r="A1077" s="9">
        <v>1075</v>
      </c>
      <c r="B1077" s="9" t="s">
        <v>1686</v>
      </c>
      <c r="C1077" s="9">
        <v>1.12486986105</v>
      </c>
      <c r="E1077" s="9"/>
    </row>
    <row r="1078" spans="1:5">
      <c r="A1078" s="9">
        <v>1076</v>
      </c>
      <c r="B1078" s="9" t="s">
        <v>1155</v>
      </c>
      <c r="C1078" s="9">
        <v>12.0216151515552</v>
      </c>
      <c r="E1078" s="9"/>
    </row>
    <row r="1079" spans="1:5">
      <c r="A1079" s="9">
        <v>1077</v>
      </c>
      <c r="B1079" s="9" t="s">
        <v>2078</v>
      </c>
      <c r="C1079" s="9">
        <v>0.00363819883399999</v>
      </c>
      <c r="E1079" s="9"/>
    </row>
    <row r="1080" spans="1:5">
      <c r="A1080" s="9">
        <v>1078</v>
      </c>
      <c r="B1080" s="9" t="s">
        <v>360</v>
      </c>
      <c r="C1080" s="9">
        <v>61.0253131527</v>
      </c>
      <c r="E1080" s="9"/>
    </row>
    <row r="1081" spans="1:5">
      <c r="A1081" s="9">
        <v>1079</v>
      </c>
      <c r="B1081" s="9" t="s">
        <v>1151</v>
      </c>
      <c r="C1081" s="9">
        <v>4.3430393328</v>
      </c>
      <c r="E1081" s="9"/>
    </row>
    <row r="1082" spans="1:5">
      <c r="A1082" s="9">
        <v>1080</v>
      </c>
      <c r="B1082" s="9" t="s">
        <v>2079</v>
      </c>
      <c r="C1082" s="9">
        <v>0.010956910404125</v>
      </c>
      <c r="E1082" s="9"/>
    </row>
    <row r="1083" spans="1:5">
      <c r="A1083" s="9">
        <v>1081</v>
      </c>
      <c r="B1083" s="9" t="s">
        <v>1162</v>
      </c>
      <c r="C1083" s="9">
        <v>2.8662607460625</v>
      </c>
      <c r="E1083" s="9"/>
    </row>
    <row r="1084" spans="1:5">
      <c r="A1084" s="9">
        <v>1082</v>
      </c>
      <c r="B1084" s="9" t="s">
        <v>219</v>
      </c>
      <c r="C1084" s="9">
        <v>77.3139100079249</v>
      </c>
      <c r="E1084" s="9"/>
    </row>
    <row r="1085" spans="1:5">
      <c r="A1085" s="9">
        <v>1083</v>
      </c>
      <c r="B1085" s="9" t="s">
        <v>1150</v>
      </c>
      <c r="C1085" s="9">
        <v>7.5919933125</v>
      </c>
      <c r="E1085" s="9"/>
    </row>
    <row r="1086" spans="1:5">
      <c r="A1086" s="9">
        <v>1084</v>
      </c>
      <c r="B1086" s="9" t="s">
        <v>1216</v>
      </c>
      <c r="C1086" s="9">
        <v>3.12036228302499</v>
      </c>
      <c r="E1086" s="9"/>
    </row>
    <row r="1087" spans="1:5">
      <c r="A1087" s="9">
        <v>1085</v>
      </c>
      <c r="B1087" s="9" t="s">
        <v>2080</v>
      </c>
      <c r="C1087" s="9">
        <v>0.021956553981</v>
      </c>
      <c r="E1087" s="9"/>
    </row>
    <row r="1088" spans="1:5">
      <c r="A1088" s="9">
        <v>1086</v>
      </c>
      <c r="B1088" s="9" t="s">
        <v>1799</v>
      </c>
      <c r="C1088" s="9">
        <v>0.23786600775</v>
      </c>
      <c r="E1088" s="9"/>
    </row>
    <row r="1089" spans="1:5">
      <c r="A1089" s="9">
        <v>1087</v>
      </c>
      <c r="B1089" s="9" t="s">
        <v>1464</v>
      </c>
      <c r="C1089" s="9">
        <v>0.70104650471625</v>
      </c>
      <c r="E1089" s="9"/>
    </row>
    <row r="1090" spans="1:5">
      <c r="A1090" s="9">
        <v>1088</v>
      </c>
      <c r="B1090" s="9" t="s">
        <v>1598</v>
      </c>
      <c r="C1090" s="9">
        <v>9.76213786746</v>
      </c>
      <c r="E1090" s="9"/>
    </row>
    <row r="1091" spans="1:5">
      <c r="A1091" s="9">
        <v>1089</v>
      </c>
      <c r="B1091" s="9" t="s">
        <v>2081</v>
      </c>
      <c r="C1091" s="9">
        <v>0.0145938473210749</v>
      </c>
      <c r="E1091" s="9"/>
    </row>
    <row r="1092" spans="1:5">
      <c r="A1092" s="9">
        <v>1090</v>
      </c>
      <c r="B1092" s="9" t="s">
        <v>2082</v>
      </c>
      <c r="C1092" s="9">
        <v>0.057213223218</v>
      </c>
      <c r="E1092" s="9"/>
    </row>
    <row r="1093" spans="1:5">
      <c r="A1093" s="9">
        <v>1091</v>
      </c>
      <c r="B1093" s="9" t="s">
        <v>2083</v>
      </c>
      <c r="C1093" s="9">
        <v>0.481621417821999</v>
      </c>
      <c r="E1093" s="9"/>
    </row>
    <row r="1094" spans="1:5">
      <c r="A1094" s="9">
        <v>1092</v>
      </c>
      <c r="B1094" s="9" t="s">
        <v>1817</v>
      </c>
      <c r="C1094" s="9">
        <v>0.41665130646</v>
      </c>
      <c r="E1094" s="9"/>
    </row>
    <row r="1095" spans="1:5">
      <c r="A1095" s="9">
        <v>1093</v>
      </c>
      <c r="B1095" s="9" t="s">
        <v>1635</v>
      </c>
      <c r="C1095" s="9">
        <v>1.22410752291</v>
      </c>
      <c r="E1095" s="9"/>
    </row>
    <row r="1096" spans="1:5">
      <c r="A1096" s="9">
        <v>1094</v>
      </c>
      <c r="B1096" s="9" t="s">
        <v>2084</v>
      </c>
      <c r="C1096" s="9">
        <v>1.6695422730375</v>
      </c>
      <c r="E1096" s="9"/>
    </row>
    <row r="1097" spans="1:5">
      <c r="A1097" s="9">
        <v>1095</v>
      </c>
      <c r="B1097" s="9" t="s">
        <v>2085</v>
      </c>
      <c r="C1097" s="9">
        <v>0.97933920285</v>
      </c>
      <c r="E1097" s="9"/>
    </row>
    <row r="1098" spans="1:5">
      <c r="A1098" s="9">
        <v>1096</v>
      </c>
      <c r="B1098" s="9" t="s">
        <v>2086</v>
      </c>
      <c r="C1098" s="9">
        <v>0.05775841922925</v>
      </c>
      <c r="E1098" s="9"/>
    </row>
    <row r="1099" spans="1:5">
      <c r="A1099" s="9">
        <v>1097</v>
      </c>
      <c r="B1099" s="9" t="s">
        <v>2087</v>
      </c>
      <c r="C1099" s="9">
        <v>0.00192172293715</v>
      </c>
      <c r="E1099" s="9"/>
    </row>
    <row r="1100" spans="1:5">
      <c r="A1100" s="9">
        <v>1098</v>
      </c>
      <c r="B1100" s="9" t="s">
        <v>2088</v>
      </c>
      <c r="C1100" s="9">
        <v>0.0031472190035</v>
      </c>
      <c r="E1100" s="9"/>
    </row>
    <row r="1101" spans="1:5">
      <c r="A1101" s="9">
        <v>1099</v>
      </c>
      <c r="B1101" s="9" t="s">
        <v>2089</v>
      </c>
      <c r="C1101" s="9">
        <v>0.03147975463425</v>
      </c>
      <c r="E1101" s="9"/>
    </row>
    <row r="1102" spans="1:5">
      <c r="A1102" s="9">
        <v>1100</v>
      </c>
      <c r="B1102" s="9" t="s">
        <v>2090</v>
      </c>
      <c r="C1102" s="9">
        <v>0.0344770374675</v>
      </c>
      <c r="E1102" s="9"/>
    </row>
    <row r="1103" spans="1:5">
      <c r="A1103" s="9">
        <v>1101</v>
      </c>
      <c r="B1103" s="9" t="s">
        <v>561</v>
      </c>
      <c r="C1103" s="9">
        <v>17.503663141575</v>
      </c>
      <c r="E1103" s="9"/>
    </row>
    <row r="1104" spans="1:5">
      <c r="A1104" s="9">
        <v>1102</v>
      </c>
      <c r="B1104" s="9" t="s">
        <v>510</v>
      </c>
      <c r="C1104" s="9">
        <v>25.4305496838112</v>
      </c>
      <c r="E1104" s="9"/>
    </row>
    <row r="1105" spans="1:5">
      <c r="A1105" s="9">
        <v>1103</v>
      </c>
      <c r="B1105" s="9" t="s">
        <v>2091</v>
      </c>
      <c r="C1105" s="9">
        <v>5.03024781262499</v>
      </c>
      <c r="E1105" s="9"/>
    </row>
    <row r="1106" spans="1:5">
      <c r="A1106" s="9">
        <v>1104</v>
      </c>
      <c r="B1106" s="9" t="s">
        <v>2092</v>
      </c>
      <c r="C1106" s="9">
        <v>4.971778221</v>
      </c>
      <c r="E1106" s="9"/>
    </row>
    <row r="1107" spans="1:5">
      <c r="A1107" s="9">
        <v>1105</v>
      </c>
      <c r="B1107" s="9" t="s">
        <v>398</v>
      </c>
      <c r="C1107" s="9">
        <v>50.2001553072</v>
      </c>
      <c r="E1107" s="9"/>
    </row>
    <row r="1108" spans="1:5">
      <c r="A1108" s="9">
        <v>1106</v>
      </c>
      <c r="B1108" s="9" t="s">
        <v>897</v>
      </c>
      <c r="C1108" s="9">
        <v>23.78008489005</v>
      </c>
      <c r="E1108" s="9"/>
    </row>
    <row r="1109" spans="1:5">
      <c r="A1109" s="9">
        <v>1107</v>
      </c>
      <c r="B1109" s="9" t="s">
        <v>2093</v>
      </c>
      <c r="C1109" s="9">
        <v>10.9566986063875</v>
      </c>
      <c r="E1109" s="9"/>
    </row>
    <row r="1110" spans="1:5">
      <c r="A1110" s="9">
        <v>1108</v>
      </c>
      <c r="B1110" s="9" t="s">
        <v>2094</v>
      </c>
      <c r="C1110" s="9">
        <v>0.0296824697235</v>
      </c>
      <c r="E1110" s="9"/>
    </row>
    <row r="1111" spans="1:5">
      <c r="A1111" s="9">
        <v>1109</v>
      </c>
      <c r="B1111" s="9" t="s">
        <v>2095</v>
      </c>
      <c r="C1111" s="9">
        <v>0.1399195088565</v>
      </c>
      <c r="E1111" s="9"/>
    </row>
    <row r="1112" spans="1:5">
      <c r="A1112" s="9">
        <v>1110</v>
      </c>
      <c r="B1112" s="9" t="s">
        <v>2096</v>
      </c>
      <c r="C1112" s="9">
        <v>11.0125437364</v>
      </c>
      <c r="E1112" s="9"/>
    </row>
    <row r="1113" spans="1:5">
      <c r="A1113" s="9">
        <v>1111</v>
      </c>
      <c r="B1113" s="9" t="s">
        <v>2097</v>
      </c>
      <c r="C1113" s="9">
        <v>0.000969083176</v>
      </c>
      <c r="E1113" s="9"/>
    </row>
    <row r="1114" spans="1:5">
      <c r="A1114" s="9">
        <v>1112</v>
      </c>
      <c r="B1114" s="9" t="s">
        <v>2098</v>
      </c>
      <c r="C1114" s="9">
        <v>0.486567956425</v>
      </c>
      <c r="E1114" s="9"/>
    </row>
    <row r="1115" spans="1:5">
      <c r="A1115" s="9">
        <v>1113</v>
      </c>
      <c r="B1115" s="9" t="s">
        <v>2099</v>
      </c>
      <c r="C1115" s="9">
        <v>0.057849923967</v>
      </c>
      <c r="E1115" s="9"/>
    </row>
    <row r="1116" spans="1:5">
      <c r="A1116" s="9">
        <v>1114</v>
      </c>
      <c r="B1116" s="9" t="s">
        <v>74</v>
      </c>
      <c r="C1116" s="9">
        <v>215.61600406535</v>
      </c>
      <c r="E1116" s="9"/>
    </row>
    <row r="1117" spans="1:5">
      <c r="A1117" s="9">
        <v>1115</v>
      </c>
      <c r="B1117" s="9" t="s">
        <v>1804</v>
      </c>
      <c r="C1117" s="9">
        <v>0.50818586419</v>
      </c>
      <c r="E1117" s="9"/>
    </row>
    <row r="1118" spans="1:5">
      <c r="A1118" s="9">
        <v>1116</v>
      </c>
      <c r="B1118" s="9" t="s">
        <v>2100</v>
      </c>
      <c r="C1118" s="9">
        <v>0.00382143519647499</v>
      </c>
      <c r="E1118" s="9"/>
    </row>
    <row r="1119" spans="1:5">
      <c r="A1119" s="9">
        <v>1117</v>
      </c>
      <c r="B1119" s="9" t="s">
        <v>2101</v>
      </c>
      <c r="C1119" s="9">
        <v>0.202066768427999</v>
      </c>
      <c r="E1119" s="9"/>
    </row>
    <row r="1120" spans="1:5">
      <c r="A1120" s="9">
        <v>1118</v>
      </c>
      <c r="B1120" s="9" t="s">
        <v>871</v>
      </c>
      <c r="C1120" s="9">
        <v>26.9934961980375</v>
      </c>
      <c r="E1120" s="9"/>
    </row>
    <row r="1121" spans="1:5">
      <c r="A1121" s="9">
        <v>1119</v>
      </c>
      <c r="B1121" s="9" t="s">
        <v>2102</v>
      </c>
      <c r="C1121" s="9">
        <v>0.0336704234015</v>
      </c>
      <c r="E1121" s="9"/>
    </row>
    <row r="1122" spans="1:5">
      <c r="A1122" s="9">
        <v>1120</v>
      </c>
      <c r="B1122" s="9" t="s">
        <v>1343</v>
      </c>
      <c r="C1122" s="9">
        <v>1.7475604598475</v>
      </c>
      <c r="E1122" s="9"/>
    </row>
    <row r="1123" spans="1:5">
      <c r="A1123" s="9">
        <v>1121</v>
      </c>
      <c r="B1123" s="9" t="s">
        <v>2103</v>
      </c>
      <c r="C1123" s="9">
        <v>7.55017632255</v>
      </c>
      <c r="E1123" s="9"/>
    </row>
    <row r="1124" spans="1:5">
      <c r="A1124" s="9">
        <v>1122</v>
      </c>
      <c r="B1124" s="9" t="s">
        <v>287</v>
      </c>
      <c r="C1124" s="9">
        <v>25.77472475805</v>
      </c>
      <c r="E1124" s="9"/>
    </row>
    <row r="1125" spans="1:5">
      <c r="A1125" s="9">
        <v>1123</v>
      </c>
      <c r="B1125" s="9" t="s">
        <v>1709</v>
      </c>
      <c r="C1125" s="9">
        <v>0.6723133983275</v>
      </c>
      <c r="E1125" s="9"/>
    </row>
    <row r="1126" spans="1:5">
      <c r="A1126" s="9">
        <v>1124</v>
      </c>
      <c r="B1126" s="9" t="s">
        <v>1648</v>
      </c>
      <c r="C1126" s="9">
        <v>1.480186906</v>
      </c>
      <c r="E1126" s="9"/>
    </row>
    <row r="1127" spans="1:5">
      <c r="A1127" s="9">
        <v>1125</v>
      </c>
      <c r="B1127" s="9" t="s">
        <v>505</v>
      </c>
      <c r="C1127" s="9">
        <v>26.0678204319999</v>
      </c>
      <c r="E1127" s="9"/>
    </row>
    <row r="1128" spans="1:5">
      <c r="A1128" s="9">
        <v>1126</v>
      </c>
      <c r="B1128" s="9" t="s">
        <v>2104</v>
      </c>
      <c r="C1128" s="9">
        <v>0.002698863309</v>
      </c>
      <c r="E1128" s="9"/>
    </row>
    <row r="1129" spans="1:5">
      <c r="A1129" s="9">
        <v>1127</v>
      </c>
      <c r="B1129" s="9" t="s">
        <v>2105</v>
      </c>
      <c r="C1129" s="9">
        <v>0.009954433015375</v>
      </c>
      <c r="E1129" s="9"/>
    </row>
    <row r="1130" spans="1:5">
      <c r="A1130" s="9">
        <v>1128</v>
      </c>
      <c r="B1130" s="9" t="s">
        <v>2106</v>
      </c>
      <c r="C1130" s="9">
        <v>1.69339537124999</v>
      </c>
      <c r="E1130" s="9"/>
    </row>
    <row r="1131" spans="1:5">
      <c r="A1131" s="9">
        <v>1129</v>
      </c>
      <c r="B1131" s="9" t="s">
        <v>2107</v>
      </c>
      <c r="C1131" s="9">
        <v>0.002321762058</v>
      </c>
      <c r="E1131" s="9"/>
    </row>
    <row r="1132" spans="1:5">
      <c r="A1132" s="9">
        <v>1130</v>
      </c>
      <c r="B1132" s="9" t="s">
        <v>2108</v>
      </c>
      <c r="C1132" s="9">
        <v>0.01888358000025</v>
      </c>
      <c r="E1132" s="9"/>
    </row>
    <row r="1133" spans="1:5">
      <c r="A1133" s="9">
        <v>1131</v>
      </c>
      <c r="B1133" s="9" t="s">
        <v>888</v>
      </c>
      <c r="C1133" s="9">
        <v>24.5599159139825</v>
      </c>
      <c r="E1133" s="9"/>
    </row>
    <row r="1134" spans="1:5">
      <c r="A1134" s="9">
        <v>1132</v>
      </c>
      <c r="B1134" s="9" t="s">
        <v>1323</v>
      </c>
      <c r="C1134" s="9">
        <v>3.9978019725</v>
      </c>
      <c r="E1134" s="9"/>
    </row>
    <row r="1135" spans="1:5">
      <c r="A1135" s="9">
        <v>1133</v>
      </c>
      <c r="B1135" s="9" t="s">
        <v>467</v>
      </c>
      <c r="C1135" s="9">
        <v>32.1540154696</v>
      </c>
      <c r="E1135" s="9"/>
    </row>
    <row r="1136" spans="1:5">
      <c r="A1136" s="9">
        <v>1134</v>
      </c>
      <c r="B1136" s="9" t="s">
        <v>2109</v>
      </c>
      <c r="C1136" s="9">
        <v>0.00018688550175</v>
      </c>
      <c r="E1136" s="9"/>
    </row>
    <row r="1137" spans="1:5">
      <c r="A1137" s="9">
        <v>1135</v>
      </c>
      <c r="B1137" s="9" t="s">
        <v>583</v>
      </c>
      <c r="C1137" s="9">
        <v>12.68953147835</v>
      </c>
      <c r="E1137" s="9"/>
    </row>
    <row r="1138" spans="1:5">
      <c r="A1138" s="9">
        <v>1136</v>
      </c>
      <c r="B1138" s="9" t="s">
        <v>2110</v>
      </c>
      <c r="C1138" s="9">
        <v>1.0179004913</v>
      </c>
      <c r="E1138" s="9"/>
    </row>
    <row r="1139" spans="1:5">
      <c r="A1139" s="9">
        <v>1137</v>
      </c>
      <c r="B1139" s="9" t="s">
        <v>2111</v>
      </c>
      <c r="C1139" s="9">
        <v>4.487230580075</v>
      </c>
      <c r="E1139" s="9"/>
    </row>
    <row r="1140" spans="1:5">
      <c r="A1140" s="9">
        <v>1138</v>
      </c>
      <c r="B1140" s="9" t="s">
        <v>2112</v>
      </c>
      <c r="C1140" s="9">
        <v>2.5183239375</v>
      </c>
      <c r="E1140" s="9"/>
    </row>
    <row r="1141" spans="1:5">
      <c r="A1141" s="9">
        <v>1139</v>
      </c>
      <c r="B1141" s="9" t="s">
        <v>2113</v>
      </c>
      <c r="C1141" s="9">
        <v>7.853805351675</v>
      </c>
      <c r="E1141" s="9"/>
    </row>
    <row r="1142" spans="1:5">
      <c r="A1142" s="9">
        <v>1140</v>
      </c>
      <c r="B1142" s="9" t="s">
        <v>2114</v>
      </c>
      <c r="C1142" s="9">
        <v>2.6606723754</v>
      </c>
      <c r="E1142" s="9"/>
    </row>
    <row r="1143" spans="1:5">
      <c r="A1143" s="9">
        <v>1141</v>
      </c>
      <c r="B1143" s="9" t="s">
        <v>599</v>
      </c>
      <c r="C1143" s="9">
        <v>0.09908564315</v>
      </c>
      <c r="E1143" s="9"/>
    </row>
    <row r="1144" spans="1:5">
      <c r="A1144" s="9">
        <v>1142</v>
      </c>
      <c r="B1144" s="9" t="s">
        <v>1230</v>
      </c>
      <c r="C1144" s="9">
        <v>7.86403906615</v>
      </c>
      <c r="E1144" s="9"/>
    </row>
    <row r="1145" spans="1:5">
      <c r="A1145" s="9">
        <v>1143</v>
      </c>
      <c r="B1145" s="9" t="s">
        <v>2115</v>
      </c>
      <c r="C1145" s="9">
        <v>0.1066485970725</v>
      </c>
      <c r="E1145" s="9"/>
    </row>
    <row r="1146" spans="1:5">
      <c r="A1146" s="9">
        <v>1144</v>
      </c>
      <c r="B1146" s="9" t="s">
        <v>1401</v>
      </c>
      <c r="C1146" s="9">
        <v>3.4015241934375</v>
      </c>
      <c r="E1146" s="9"/>
    </row>
    <row r="1147" spans="1:5">
      <c r="A1147" s="9">
        <v>1145</v>
      </c>
      <c r="B1147" s="9" t="s">
        <v>813</v>
      </c>
      <c r="C1147" s="9">
        <v>38.4702925033244</v>
      </c>
      <c r="E1147" s="9"/>
    </row>
    <row r="1148" spans="1:5">
      <c r="A1148" s="9">
        <v>1146</v>
      </c>
      <c r="B1148" s="9" t="s">
        <v>1502</v>
      </c>
      <c r="C1148" s="9">
        <v>1.276554278565</v>
      </c>
      <c r="E1148" s="9"/>
    </row>
    <row r="1149" spans="1:5">
      <c r="A1149" s="9">
        <v>1147</v>
      </c>
      <c r="B1149" s="9" t="s">
        <v>496</v>
      </c>
      <c r="C1149" s="9">
        <v>26.9155303472249</v>
      </c>
      <c r="E1149" s="9"/>
    </row>
    <row r="1150" spans="1:5">
      <c r="A1150" s="9">
        <v>1148</v>
      </c>
      <c r="B1150" s="9" t="s">
        <v>2116</v>
      </c>
      <c r="C1150" s="9">
        <v>0.247360076562999</v>
      </c>
      <c r="E1150" s="9"/>
    </row>
    <row r="1151" spans="1:5">
      <c r="A1151" s="9">
        <v>1149</v>
      </c>
      <c r="B1151" s="9" t="s">
        <v>2117</v>
      </c>
      <c r="C1151" s="9">
        <v>0.583904977238</v>
      </c>
      <c r="E1151" s="9"/>
    </row>
    <row r="1152" spans="1:5">
      <c r="A1152" s="9">
        <v>1150</v>
      </c>
      <c r="B1152" s="9" t="s">
        <v>807</v>
      </c>
      <c r="C1152" s="9">
        <v>43.64583935215</v>
      </c>
      <c r="E1152" s="9"/>
    </row>
    <row r="1153" spans="1:5">
      <c r="A1153" s="9">
        <v>1151</v>
      </c>
      <c r="B1153" s="9" t="s">
        <v>2118</v>
      </c>
      <c r="C1153" s="9">
        <v>0.00798494723125</v>
      </c>
      <c r="E1153" s="9"/>
    </row>
    <row r="1154" spans="1:5">
      <c r="A1154" s="9">
        <v>1152</v>
      </c>
      <c r="B1154" s="9" t="s">
        <v>1085</v>
      </c>
      <c r="C1154" s="9">
        <v>10.0688856450775</v>
      </c>
      <c r="E1154" s="9"/>
    </row>
    <row r="1155" spans="1:5">
      <c r="A1155" s="9">
        <v>1153</v>
      </c>
      <c r="B1155" s="9" t="s">
        <v>1100</v>
      </c>
      <c r="C1155" s="9">
        <v>6.92913663375</v>
      </c>
      <c r="E1155" s="9"/>
    </row>
    <row r="1156" spans="1:5">
      <c r="A1156" s="9">
        <v>1154</v>
      </c>
      <c r="B1156" s="9" t="s">
        <v>1129</v>
      </c>
      <c r="C1156" s="9">
        <v>6.80327392814999</v>
      </c>
      <c r="E1156" s="9"/>
    </row>
    <row r="1157" spans="1:5">
      <c r="A1157" s="9">
        <v>1155</v>
      </c>
      <c r="B1157" s="9" t="s">
        <v>899</v>
      </c>
      <c r="C1157" s="9">
        <v>23.497922585425</v>
      </c>
      <c r="E1157" s="9"/>
    </row>
    <row r="1158" spans="1:5">
      <c r="A1158" s="9">
        <v>1156</v>
      </c>
      <c r="B1158" s="9" t="s">
        <v>1697</v>
      </c>
      <c r="C1158" s="9">
        <v>1.4858211687</v>
      </c>
      <c r="E1158" s="9"/>
    </row>
    <row r="1159" spans="1:5">
      <c r="A1159" s="9">
        <v>1157</v>
      </c>
      <c r="B1159" s="9" t="s">
        <v>1717</v>
      </c>
      <c r="C1159" s="9">
        <v>0.2831898331</v>
      </c>
      <c r="E1159" s="9"/>
    </row>
    <row r="1160" spans="1:5">
      <c r="A1160" s="9">
        <v>1158</v>
      </c>
      <c r="B1160" s="9" t="s">
        <v>1356</v>
      </c>
      <c r="C1160" s="9">
        <v>5.10841611855</v>
      </c>
      <c r="E1160" s="9"/>
    </row>
    <row r="1161" spans="1:5">
      <c r="A1161" s="9">
        <v>1159</v>
      </c>
      <c r="B1161" s="9" t="s">
        <v>1396</v>
      </c>
      <c r="C1161" s="9">
        <v>0.60869662221</v>
      </c>
      <c r="E1161" s="9"/>
    </row>
    <row r="1162" spans="1:5">
      <c r="A1162" s="9">
        <v>1160</v>
      </c>
      <c r="B1162" s="9" t="s">
        <v>1765</v>
      </c>
      <c r="C1162" s="9">
        <v>0.45674906470675</v>
      </c>
      <c r="E1162" s="9"/>
    </row>
    <row r="1163" spans="1:5">
      <c r="A1163" s="9">
        <v>1161</v>
      </c>
      <c r="B1163" s="9" t="s">
        <v>2119</v>
      </c>
      <c r="C1163" s="9">
        <v>4.00593062445</v>
      </c>
      <c r="E1163" s="9"/>
    </row>
    <row r="1164" spans="1:5">
      <c r="A1164" s="9">
        <v>1162</v>
      </c>
      <c r="B1164" s="9" t="s">
        <v>39</v>
      </c>
      <c r="C1164" s="9">
        <v>354.202374346299</v>
      </c>
      <c r="E1164" s="9"/>
    </row>
    <row r="1165" spans="1:5">
      <c r="A1165" s="9">
        <v>1163</v>
      </c>
      <c r="B1165" s="9" t="s">
        <v>853</v>
      </c>
      <c r="C1165" s="9">
        <v>29.4744529134</v>
      </c>
      <c r="E1165" s="9"/>
    </row>
    <row r="1166" spans="1:5">
      <c r="A1166" s="9">
        <v>1164</v>
      </c>
      <c r="B1166" s="9" t="s">
        <v>550</v>
      </c>
      <c r="C1166" s="9">
        <v>18.88237891755</v>
      </c>
      <c r="E1166" s="9"/>
    </row>
    <row r="1167" spans="1:5">
      <c r="A1167" s="9">
        <v>1165</v>
      </c>
      <c r="B1167" s="9" t="s">
        <v>854</v>
      </c>
      <c r="C1167" s="9">
        <v>29.0855408961</v>
      </c>
      <c r="E1167" s="9"/>
    </row>
    <row r="1168" spans="1:5">
      <c r="A1168" s="9">
        <v>1166</v>
      </c>
      <c r="B1168" s="9" t="s">
        <v>1642</v>
      </c>
      <c r="C1168" s="9">
        <v>1.3309182774</v>
      </c>
      <c r="E1168" s="9"/>
    </row>
    <row r="1169" spans="1:5">
      <c r="A1169" s="9">
        <v>1167</v>
      </c>
      <c r="B1169" s="9" t="s">
        <v>201</v>
      </c>
      <c r="C1169" s="9">
        <v>88.6590475473164</v>
      </c>
      <c r="E1169" s="9"/>
    </row>
    <row r="1170" spans="1:5">
      <c r="A1170" s="9">
        <v>1168</v>
      </c>
      <c r="B1170" s="9" t="s">
        <v>336</v>
      </c>
      <c r="C1170" s="9">
        <v>77.7653760379999</v>
      </c>
      <c r="E1170" s="9"/>
    </row>
    <row r="1171" spans="1:5">
      <c r="A1171" s="9">
        <v>1169</v>
      </c>
      <c r="B1171" s="9" t="s">
        <v>1743</v>
      </c>
      <c r="C1171" s="9">
        <v>0.902318397809999</v>
      </c>
      <c r="E1171" s="9"/>
    </row>
    <row r="1172" spans="1:5">
      <c r="A1172" s="9">
        <v>1170</v>
      </c>
      <c r="B1172" s="9" t="s">
        <v>317</v>
      </c>
      <c r="C1172" s="9">
        <v>1236.2523662029</v>
      </c>
      <c r="E1172" s="9"/>
    </row>
    <row r="1173" spans="1:5">
      <c r="A1173" s="9">
        <v>1171</v>
      </c>
      <c r="B1173" s="9" t="s">
        <v>396</v>
      </c>
      <c r="C1173" s="9">
        <v>50.5692709167099</v>
      </c>
      <c r="E1173" s="9"/>
    </row>
    <row r="1174" spans="1:5">
      <c r="A1174" s="9">
        <v>1172</v>
      </c>
      <c r="B1174" s="9" t="s">
        <v>857</v>
      </c>
      <c r="C1174" s="9">
        <v>28.9115060091</v>
      </c>
      <c r="E1174" s="9"/>
    </row>
    <row r="1175" spans="1:5">
      <c r="A1175" s="9">
        <v>1173</v>
      </c>
      <c r="B1175" s="9" t="s">
        <v>1078</v>
      </c>
      <c r="C1175" s="9">
        <v>14.8390607043499</v>
      </c>
      <c r="E1175" s="9"/>
    </row>
    <row r="1176" spans="1:5">
      <c r="A1176" s="9">
        <v>1174</v>
      </c>
      <c r="B1176" s="9" t="s">
        <v>884</v>
      </c>
      <c r="C1176" s="9">
        <v>25.5032042315</v>
      </c>
      <c r="E1176" s="9"/>
    </row>
    <row r="1177" spans="1:5">
      <c r="A1177" s="9">
        <v>1175</v>
      </c>
      <c r="B1177" s="9" t="s">
        <v>1089</v>
      </c>
      <c r="C1177" s="9">
        <v>7.04112177708225</v>
      </c>
      <c r="E1177" s="9"/>
    </row>
    <row r="1178" spans="1:5">
      <c r="A1178" s="9">
        <v>1176</v>
      </c>
      <c r="B1178" s="9" t="s">
        <v>1110</v>
      </c>
      <c r="C1178" s="9">
        <v>4.43413835016749</v>
      </c>
      <c r="E1178" s="9"/>
    </row>
    <row r="1179" spans="1:5">
      <c r="A1179" s="9">
        <v>1177</v>
      </c>
      <c r="B1179" s="9" t="s">
        <v>1677</v>
      </c>
      <c r="C1179" s="9">
        <v>0.613971651925</v>
      </c>
      <c r="E1179" s="9"/>
    </row>
    <row r="1180" spans="1:5">
      <c r="A1180" s="9">
        <v>1178</v>
      </c>
      <c r="B1180" s="9" t="s">
        <v>1305</v>
      </c>
      <c r="C1180" s="9">
        <v>4.1298291165</v>
      </c>
      <c r="E1180" s="9"/>
    </row>
    <row r="1181" spans="1:5">
      <c r="A1181" s="9">
        <v>1179</v>
      </c>
      <c r="B1181" s="9" t="s">
        <v>1608</v>
      </c>
      <c r="C1181" s="9">
        <v>8.40581026975</v>
      </c>
      <c r="E1181" s="9"/>
    </row>
    <row r="1182" spans="1:5">
      <c r="A1182" s="9">
        <v>1180</v>
      </c>
      <c r="B1182" s="9" t="s">
        <v>1380</v>
      </c>
      <c r="C1182" s="9">
        <v>2.7852092421875</v>
      </c>
      <c r="E1182" s="9"/>
    </row>
    <row r="1183" spans="1:5">
      <c r="A1183" s="9">
        <v>1181</v>
      </c>
      <c r="B1183" s="9" t="s">
        <v>1345</v>
      </c>
      <c r="C1183" s="9">
        <v>3.282631342925</v>
      </c>
      <c r="E1183" s="9"/>
    </row>
    <row r="1184" spans="1:5">
      <c r="A1184" s="9">
        <v>1182</v>
      </c>
      <c r="B1184" s="9" t="s">
        <v>1234</v>
      </c>
      <c r="C1184" s="9">
        <v>4.6155027744</v>
      </c>
      <c r="E1184" s="9"/>
    </row>
    <row r="1185" spans="1:5">
      <c r="A1185" s="9">
        <v>1183</v>
      </c>
      <c r="B1185" s="9" t="s">
        <v>915</v>
      </c>
      <c r="C1185" s="9">
        <v>21.86164684935</v>
      </c>
      <c r="E1185" s="9"/>
    </row>
    <row r="1186" spans="1:5">
      <c r="A1186" s="9">
        <v>1184</v>
      </c>
      <c r="B1186" s="9" t="s">
        <v>1615</v>
      </c>
      <c r="C1186" s="9">
        <v>1.01751982576499</v>
      </c>
      <c r="E1186" s="9"/>
    </row>
    <row r="1187" spans="1:5">
      <c r="A1187" s="9">
        <v>1185</v>
      </c>
      <c r="B1187" s="9" t="s">
        <v>1476</v>
      </c>
      <c r="C1187" s="9">
        <v>10.9694046408749</v>
      </c>
      <c r="E1187" s="9"/>
    </row>
    <row r="1188" spans="1:5">
      <c r="A1188" s="9">
        <v>1186</v>
      </c>
      <c r="B1188" s="9" t="s">
        <v>1459</v>
      </c>
      <c r="C1188" s="9">
        <v>6.3198757152</v>
      </c>
      <c r="E1188" s="9"/>
    </row>
    <row r="1189" spans="1:5">
      <c r="A1189" s="9">
        <v>1187</v>
      </c>
      <c r="B1189" s="9" t="s">
        <v>1431</v>
      </c>
      <c r="C1189" s="9">
        <v>3.1751555004</v>
      </c>
      <c r="E1189" s="9"/>
    </row>
    <row r="1190" spans="1:5">
      <c r="A1190" s="9">
        <v>1188</v>
      </c>
      <c r="B1190" s="9" t="s">
        <v>1377</v>
      </c>
      <c r="C1190" s="9">
        <v>4.2391927356</v>
      </c>
      <c r="E1190" s="9"/>
    </row>
    <row r="1191" spans="1:5">
      <c r="A1191" s="9">
        <v>1189</v>
      </c>
      <c r="B1191" s="9" t="s">
        <v>1538</v>
      </c>
      <c r="C1191" s="9">
        <v>2.20596486165</v>
      </c>
      <c r="E1191" s="9"/>
    </row>
    <row r="1192" spans="1:5">
      <c r="A1192" s="9">
        <v>1190</v>
      </c>
      <c r="B1192" s="9" t="s">
        <v>1736</v>
      </c>
      <c r="C1192" s="9">
        <v>3.24016997039999</v>
      </c>
      <c r="E1192" s="9"/>
    </row>
    <row r="1193" spans="1:5">
      <c r="A1193" s="9">
        <v>1191</v>
      </c>
      <c r="B1193" s="9" t="s">
        <v>146</v>
      </c>
      <c r="C1193" s="9">
        <v>126.7610751359</v>
      </c>
      <c r="E1193" s="9"/>
    </row>
    <row r="1194" spans="1:5">
      <c r="A1194" s="9">
        <v>1192</v>
      </c>
      <c r="B1194" s="9" t="s">
        <v>1573</v>
      </c>
      <c r="C1194" s="9">
        <v>11.75159116855</v>
      </c>
      <c r="E1194" s="9"/>
    </row>
    <row r="1195" spans="1:5">
      <c r="A1195" s="9">
        <v>1193</v>
      </c>
      <c r="B1195" s="9" t="s">
        <v>1145</v>
      </c>
      <c r="C1195" s="9">
        <v>10.641194346925</v>
      </c>
      <c r="E1195" s="9"/>
    </row>
    <row r="1196" spans="1:5">
      <c r="A1196" s="9">
        <v>1194</v>
      </c>
      <c r="B1196" s="9" t="s">
        <v>1553</v>
      </c>
      <c r="C1196" s="9">
        <v>0.60956095908</v>
      </c>
      <c r="E1196" s="9"/>
    </row>
    <row r="1197" spans="1:5">
      <c r="A1197" s="9">
        <v>1195</v>
      </c>
      <c r="B1197" s="9" t="s">
        <v>1716</v>
      </c>
      <c r="C1197" s="9">
        <v>1.38947931165</v>
      </c>
      <c r="E1197" s="9"/>
    </row>
    <row r="1198" spans="1:5">
      <c r="A1198" s="9">
        <v>1196</v>
      </c>
      <c r="B1198" s="9" t="s">
        <v>2120</v>
      </c>
      <c r="C1198" s="9">
        <v>0.8073792142635</v>
      </c>
      <c r="E1198" s="9"/>
    </row>
    <row r="1199" spans="1:5">
      <c r="A1199" s="9">
        <v>1197</v>
      </c>
      <c r="B1199" s="9" t="s">
        <v>2121</v>
      </c>
      <c r="C1199" s="9">
        <v>0.02173522663125</v>
      </c>
      <c r="E1199" s="9"/>
    </row>
    <row r="1200" spans="1:5">
      <c r="A1200" s="9">
        <v>1198</v>
      </c>
      <c r="B1200" s="9" t="s">
        <v>916</v>
      </c>
      <c r="C1200" s="9">
        <v>21.823782765325</v>
      </c>
      <c r="E1200" s="9"/>
    </row>
    <row r="1201" spans="1:5">
      <c r="A1201" s="9">
        <v>1199</v>
      </c>
      <c r="B1201" s="9" t="s">
        <v>415</v>
      </c>
      <c r="C1201" s="9">
        <v>43.93986285555</v>
      </c>
      <c r="E1201" s="9"/>
    </row>
    <row r="1202" spans="1:5">
      <c r="A1202" s="9">
        <v>1200</v>
      </c>
      <c r="B1202" s="9" t="s">
        <v>94</v>
      </c>
      <c r="C1202" s="9">
        <v>180.77053086075</v>
      </c>
      <c r="E1202" s="9"/>
    </row>
    <row r="1203" spans="1:5">
      <c r="A1203" s="9">
        <v>1201</v>
      </c>
      <c r="B1203" s="9" t="s">
        <v>1352</v>
      </c>
      <c r="C1203" s="9">
        <v>11.4991373124527</v>
      </c>
      <c r="E1203" s="9"/>
    </row>
    <row r="1204" spans="1:5">
      <c r="A1204" s="9">
        <v>1202</v>
      </c>
      <c r="B1204" s="9" t="s">
        <v>865</v>
      </c>
      <c r="C1204" s="9">
        <v>27.371957458825</v>
      </c>
      <c r="E1204" s="9"/>
    </row>
    <row r="1205" spans="1:5">
      <c r="A1205" s="9">
        <v>1203</v>
      </c>
      <c r="B1205" s="9" t="s">
        <v>2122</v>
      </c>
      <c r="C1205" s="9">
        <v>0.00097361259975</v>
      </c>
      <c r="E1205" s="9"/>
    </row>
    <row r="1206" spans="1:5">
      <c r="A1206" s="9">
        <v>1204</v>
      </c>
      <c r="B1206" s="9" t="s">
        <v>1444</v>
      </c>
      <c r="C1206" s="9">
        <v>1.349546796528</v>
      </c>
      <c r="E1206" s="9"/>
    </row>
    <row r="1207" spans="1:5">
      <c r="A1207" s="9">
        <v>1205</v>
      </c>
      <c r="B1207" s="9" t="s">
        <v>926</v>
      </c>
      <c r="C1207" s="9">
        <v>21.0815448453362</v>
      </c>
      <c r="E1207" s="9"/>
    </row>
    <row r="1208" spans="1:5">
      <c r="A1208" s="9">
        <v>1206</v>
      </c>
      <c r="B1208" s="9" t="s">
        <v>935</v>
      </c>
      <c r="C1208" s="9">
        <v>20.08167431745</v>
      </c>
      <c r="E1208" s="9"/>
    </row>
    <row r="1209" spans="1:5">
      <c r="A1209" s="9">
        <v>1207</v>
      </c>
      <c r="B1209" s="9" t="s">
        <v>2123</v>
      </c>
      <c r="C1209" s="9">
        <v>0.0001227324098</v>
      </c>
      <c r="E1209" s="9"/>
    </row>
    <row r="1210" spans="1:5">
      <c r="A1210" s="9">
        <v>1208</v>
      </c>
      <c r="B1210" s="9" t="s">
        <v>1480</v>
      </c>
      <c r="C1210" s="9">
        <v>4.574171932625</v>
      </c>
      <c r="E1210" s="9"/>
    </row>
    <row r="1211" spans="1:5">
      <c r="A1211" s="9">
        <v>1209</v>
      </c>
      <c r="B1211" s="9" t="s">
        <v>83</v>
      </c>
      <c r="C1211" s="9">
        <v>199.97105705865</v>
      </c>
      <c r="E1211" s="9"/>
    </row>
    <row r="1212" spans="1:5">
      <c r="A1212" s="9">
        <v>1210</v>
      </c>
      <c r="B1212" s="9" t="s">
        <v>118</v>
      </c>
      <c r="C1212" s="9">
        <v>149.451655314</v>
      </c>
      <c r="E1212" s="9"/>
    </row>
    <row r="1213" spans="1:5">
      <c r="A1213" s="9">
        <v>1211</v>
      </c>
      <c r="B1213" s="9" t="s">
        <v>564</v>
      </c>
      <c r="C1213" s="9">
        <v>17.16481908</v>
      </c>
      <c r="E1213" s="9"/>
    </row>
    <row r="1214" spans="1:5">
      <c r="A1214" s="9">
        <v>1212</v>
      </c>
      <c r="B1214" s="9" t="s">
        <v>2124</v>
      </c>
      <c r="C1214" s="9">
        <v>0.00707812279074999</v>
      </c>
      <c r="E1214" s="9"/>
    </row>
    <row r="1215" spans="1:5">
      <c r="A1215" s="9">
        <v>1213</v>
      </c>
      <c r="B1215" s="9" t="s">
        <v>2125</v>
      </c>
      <c r="C1215" s="9">
        <v>1.12566510490525</v>
      </c>
      <c r="E1215" s="9"/>
    </row>
    <row r="1216" spans="1:5">
      <c r="A1216" s="9">
        <v>1214</v>
      </c>
      <c r="B1216" s="9" t="s">
        <v>2126</v>
      </c>
      <c r="C1216" s="9">
        <v>0.237771806441999</v>
      </c>
      <c r="E1216" s="9"/>
    </row>
    <row r="1217" spans="1:5">
      <c r="A1217" s="9">
        <v>1215</v>
      </c>
      <c r="B1217" s="9" t="s">
        <v>2127</v>
      </c>
      <c r="C1217" s="9">
        <v>6.4560548892</v>
      </c>
      <c r="E1217" s="9"/>
    </row>
    <row r="1218" spans="1:5">
      <c r="A1218" s="9">
        <v>1216</v>
      </c>
      <c r="B1218" s="9" t="s">
        <v>2128</v>
      </c>
      <c r="C1218" s="9">
        <v>0.0673385592375</v>
      </c>
      <c r="E1218" s="9"/>
    </row>
    <row r="1219" spans="1:5">
      <c r="A1219" s="9">
        <v>1217</v>
      </c>
      <c r="B1219" s="9" t="s">
        <v>1575</v>
      </c>
      <c r="C1219" s="9">
        <v>0.6824432825</v>
      </c>
      <c r="E1219" s="9"/>
    </row>
    <row r="1220" spans="1:5">
      <c r="A1220" s="9">
        <v>1218</v>
      </c>
      <c r="B1220" s="9" t="s">
        <v>1831</v>
      </c>
      <c r="C1220" s="9">
        <v>0.455911360725</v>
      </c>
      <c r="E1220" s="9"/>
    </row>
    <row r="1221" spans="1:5">
      <c r="A1221" s="9">
        <v>1219</v>
      </c>
      <c r="B1221" s="9" t="s">
        <v>47</v>
      </c>
      <c r="C1221" s="9">
        <v>325.319987682349</v>
      </c>
      <c r="E1221" s="9"/>
    </row>
    <row r="1222" spans="1:5">
      <c r="A1222" s="9">
        <v>1220</v>
      </c>
      <c r="B1222" s="9" t="s">
        <v>893</v>
      </c>
      <c r="C1222" s="9">
        <v>24.109525724475</v>
      </c>
      <c r="E1222" s="9"/>
    </row>
    <row r="1223" spans="1:5">
      <c r="A1223" s="9">
        <v>1221</v>
      </c>
      <c r="B1223" s="9" t="s">
        <v>1785</v>
      </c>
      <c r="C1223" s="9">
        <v>1.5071340322325</v>
      </c>
      <c r="E1223" s="9"/>
    </row>
    <row r="1224" spans="1:5">
      <c r="A1224" s="9">
        <v>1222</v>
      </c>
      <c r="B1224" s="9" t="s">
        <v>805</v>
      </c>
      <c r="C1224" s="9">
        <v>45.7313122539</v>
      </c>
      <c r="E1224" s="9"/>
    </row>
    <row r="1225" spans="1:5">
      <c r="A1225" s="9">
        <v>1223</v>
      </c>
      <c r="B1225" s="9" t="s">
        <v>481</v>
      </c>
      <c r="C1225" s="9">
        <v>29.99938618315</v>
      </c>
      <c r="E1225" s="9"/>
    </row>
    <row r="1226" spans="1:5">
      <c r="A1226" s="9">
        <v>1224</v>
      </c>
      <c r="B1226" s="9" t="s">
        <v>2129</v>
      </c>
      <c r="C1226" s="9">
        <v>0.9192194535625</v>
      </c>
      <c r="E1226" s="9"/>
    </row>
    <row r="1227" spans="1:5">
      <c r="A1227" s="9">
        <v>1225</v>
      </c>
      <c r="B1227" s="9" t="s">
        <v>2130</v>
      </c>
      <c r="C1227" s="9">
        <v>5.249274619275</v>
      </c>
      <c r="E1227" s="9"/>
    </row>
    <row r="1228" spans="1:5">
      <c r="A1228" s="9">
        <v>1226</v>
      </c>
      <c r="B1228" s="9" t="s">
        <v>2131</v>
      </c>
      <c r="C1228" s="9">
        <v>0.07680984813125</v>
      </c>
      <c r="E1228" s="9"/>
    </row>
    <row r="1229" spans="1:5">
      <c r="A1229" s="9">
        <v>1227</v>
      </c>
      <c r="B1229" s="9" t="s">
        <v>861</v>
      </c>
      <c r="C1229" s="9">
        <v>27.6589419244125</v>
      </c>
      <c r="E1229" s="9"/>
    </row>
    <row r="1230" spans="1:5">
      <c r="A1230" s="9">
        <v>1228</v>
      </c>
      <c r="B1230" s="9" t="s">
        <v>2132</v>
      </c>
      <c r="C1230" s="9">
        <v>0.032625586629</v>
      </c>
      <c r="E1230" s="9"/>
    </row>
    <row r="1231" spans="1:5">
      <c r="A1231" s="9">
        <v>1229</v>
      </c>
      <c r="B1231" s="9" t="s">
        <v>2133</v>
      </c>
      <c r="C1231" s="9">
        <v>0.34717907487075</v>
      </c>
      <c r="E1231" s="9"/>
    </row>
    <row r="1232" spans="1:5">
      <c r="A1232" s="9">
        <v>1230</v>
      </c>
      <c r="B1232" s="9" t="s">
        <v>466</v>
      </c>
      <c r="C1232" s="9">
        <v>32.27648618915</v>
      </c>
      <c r="E1232" s="9"/>
    </row>
    <row r="1233" spans="1:5">
      <c r="A1233" s="9">
        <v>1231</v>
      </c>
      <c r="B1233" s="9" t="s">
        <v>2134</v>
      </c>
      <c r="C1233" s="9">
        <v>4.3756927214</v>
      </c>
      <c r="E1233" s="9"/>
    </row>
    <row r="1234" spans="1:5">
      <c r="A1234" s="9">
        <v>1232</v>
      </c>
      <c r="B1234" s="9" t="s">
        <v>457</v>
      </c>
      <c r="C1234" s="9">
        <v>34.0719342768</v>
      </c>
      <c r="E1234" s="9"/>
    </row>
    <row r="1235" spans="1:5">
      <c r="A1235" s="9">
        <v>1233</v>
      </c>
      <c r="B1235" s="9" t="s">
        <v>503</v>
      </c>
      <c r="C1235" s="9">
        <v>26.2543797082874</v>
      </c>
      <c r="E1235" s="9"/>
    </row>
    <row r="1236" spans="1:5">
      <c r="A1236" s="9">
        <v>1234</v>
      </c>
      <c r="B1236" s="9" t="s">
        <v>2135</v>
      </c>
      <c r="C1236" s="9">
        <v>13.632289565655</v>
      </c>
      <c r="E1236" s="9"/>
    </row>
    <row r="1237" spans="1:5">
      <c r="A1237" s="9">
        <v>1235</v>
      </c>
      <c r="B1237" s="9" t="s">
        <v>2136</v>
      </c>
      <c r="C1237" s="9">
        <v>0.007579490209</v>
      </c>
      <c r="E1237" s="9"/>
    </row>
    <row r="1238" spans="1:5">
      <c r="A1238" s="9">
        <v>1236</v>
      </c>
      <c r="B1238" s="9" t="s">
        <v>2137</v>
      </c>
      <c r="C1238" s="9">
        <v>0.000259021824999999</v>
      </c>
      <c r="E1238" s="9"/>
    </row>
    <row r="1239" spans="1:5">
      <c r="A1239" s="9">
        <v>1237</v>
      </c>
      <c r="B1239" s="9" t="s">
        <v>423</v>
      </c>
      <c r="C1239" s="9">
        <v>42.2486821666</v>
      </c>
      <c r="E1239" s="9"/>
    </row>
    <row r="1240" spans="1:5">
      <c r="A1240" s="9">
        <v>1238</v>
      </c>
      <c r="B1240" s="9" t="s">
        <v>461</v>
      </c>
      <c r="C1240" s="9">
        <v>33.4982730544</v>
      </c>
      <c r="E1240" s="9"/>
    </row>
    <row r="1241" spans="1:5">
      <c r="A1241" s="9">
        <v>1239</v>
      </c>
      <c r="B1241" s="9" t="s">
        <v>2138</v>
      </c>
      <c r="C1241" s="9">
        <v>1.3541452998125</v>
      </c>
      <c r="E1241" s="9"/>
    </row>
    <row r="1242" spans="1:5">
      <c r="A1242" s="9">
        <v>1240</v>
      </c>
      <c r="B1242" s="9" t="s">
        <v>835</v>
      </c>
      <c r="C1242" s="9">
        <v>32.77611659925</v>
      </c>
      <c r="E1242" s="9"/>
    </row>
    <row r="1243" spans="1:5">
      <c r="A1243" s="9">
        <v>1241</v>
      </c>
      <c r="B1243" s="9" t="s">
        <v>2139</v>
      </c>
      <c r="C1243" s="9">
        <v>12.472948647886</v>
      </c>
      <c r="E1243" s="9"/>
    </row>
    <row r="1244" spans="1:5">
      <c r="A1244" s="9">
        <v>1242</v>
      </c>
      <c r="B1244" s="9" t="s">
        <v>2140</v>
      </c>
      <c r="C1244" s="9">
        <v>0.00045351192475</v>
      </c>
      <c r="E1244" s="9"/>
    </row>
    <row r="1245" spans="1:5">
      <c r="A1245" s="9">
        <v>1243</v>
      </c>
      <c r="B1245" s="9" t="s">
        <v>275</v>
      </c>
      <c r="C1245" s="9">
        <v>41.6060570024275</v>
      </c>
      <c r="E1245" s="9"/>
    </row>
    <row r="1246" spans="1:5">
      <c r="A1246" s="9">
        <v>1244</v>
      </c>
      <c r="B1246" s="9" t="s">
        <v>269</v>
      </c>
      <c r="C1246" s="9">
        <v>47.7203551467499</v>
      </c>
      <c r="E1246" s="9"/>
    </row>
    <row r="1247" spans="1:5">
      <c r="A1247" s="9">
        <v>1245</v>
      </c>
      <c r="B1247" s="9" t="s">
        <v>2141</v>
      </c>
      <c r="C1247" s="9">
        <v>2.438015944</v>
      </c>
      <c r="E1247" s="9"/>
    </row>
    <row r="1248" spans="1:5">
      <c r="A1248" s="9">
        <v>1246</v>
      </c>
      <c r="B1248" s="9" t="s">
        <v>2142</v>
      </c>
      <c r="C1248" s="9">
        <v>5.8748124925</v>
      </c>
      <c r="E1248" s="9"/>
    </row>
    <row r="1249" spans="1:5">
      <c r="A1249" s="9">
        <v>1247</v>
      </c>
      <c r="B1249" s="9" t="s">
        <v>2143</v>
      </c>
      <c r="C1249" s="9">
        <v>12.8590736650375</v>
      </c>
      <c r="E1249" s="9"/>
    </row>
    <row r="1250" spans="1:5">
      <c r="A1250" s="9">
        <v>1248</v>
      </c>
      <c r="B1250" s="9" t="s">
        <v>148</v>
      </c>
      <c r="C1250" s="9">
        <v>124.773864071362</v>
      </c>
      <c r="E1250" s="9"/>
    </row>
    <row r="1251" spans="1:5">
      <c r="A1251" s="9">
        <v>1249</v>
      </c>
      <c r="B1251" s="9" t="s">
        <v>2144</v>
      </c>
      <c r="C1251" s="9">
        <v>2.6407243116</v>
      </c>
      <c r="E1251" s="9"/>
    </row>
    <row r="1252" spans="1:5">
      <c r="A1252" s="9">
        <v>1250</v>
      </c>
      <c r="B1252" s="9" t="s">
        <v>1474</v>
      </c>
      <c r="C1252" s="9">
        <v>2.618859339825</v>
      </c>
      <c r="E1252" s="9"/>
    </row>
    <row r="1253" spans="1:5">
      <c r="A1253" s="9">
        <v>1251</v>
      </c>
      <c r="B1253" s="9" t="s">
        <v>2145</v>
      </c>
      <c r="C1253" s="9">
        <v>2.75676812475</v>
      </c>
      <c r="E1253" s="9"/>
    </row>
    <row r="1254" spans="1:5">
      <c r="A1254" s="9">
        <v>1252</v>
      </c>
      <c r="B1254" s="9" t="s">
        <v>2146</v>
      </c>
      <c r="C1254" s="9">
        <v>0.0388620607619999</v>
      </c>
      <c r="E1254" s="9"/>
    </row>
    <row r="1255" spans="1:5">
      <c r="A1255" s="9">
        <v>1253</v>
      </c>
      <c r="B1255" s="9" t="s">
        <v>2147</v>
      </c>
      <c r="C1255" s="9">
        <v>12.7938562388624</v>
      </c>
      <c r="E1255" s="9"/>
    </row>
    <row r="1256" spans="1:5">
      <c r="A1256" s="9">
        <v>1254</v>
      </c>
      <c r="B1256" s="9" t="s">
        <v>2148</v>
      </c>
      <c r="C1256" s="9">
        <v>3.2171703074</v>
      </c>
      <c r="E1256" s="9"/>
    </row>
    <row r="1257" spans="1:5">
      <c r="A1257" s="9">
        <v>1255</v>
      </c>
      <c r="B1257" s="9" t="s">
        <v>355</v>
      </c>
      <c r="C1257" s="9">
        <v>63.5636493843499</v>
      </c>
      <c r="E1257" s="9"/>
    </row>
    <row r="1258" spans="1:5">
      <c r="A1258" s="9">
        <v>1256</v>
      </c>
      <c r="B1258" s="9" t="s">
        <v>155</v>
      </c>
      <c r="C1258" s="9">
        <v>121.229333114624</v>
      </c>
      <c r="E1258" s="9"/>
    </row>
    <row r="1259" spans="1:5">
      <c r="A1259" s="9">
        <v>1257</v>
      </c>
      <c r="B1259" s="9" t="s">
        <v>2149</v>
      </c>
      <c r="C1259" s="9">
        <v>0.06196245524875</v>
      </c>
      <c r="E1259" s="9"/>
    </row>
    <row r="1260" spans="1:5">
      <c r="A1260" s="9">
        <v>1258</v>
      </c>
      <c r="B1260" s="9" t="s">
        <v>1826</v>
      </c>
      <c r="C1260" s="9">
        <v>2.50322181159999</v>
      </c>
      <c r="E1260" s="9"/>
    </row>
    <row r="1261" spans="1:5">
      <c r="A1261" s="9">
        <v>1259</v>
      </c>
      <c r="B1261" s="9" t="s">
        <v>809</v>
      </c>
      <c r="C1261" s="9">
        <v>42.9760996812</v>
      </c>
      <c r="E1261" s="9"/>
    </row>
    <row r="1262" spans="1:5">
      <c r="A1262" s="9">
        <v>1260</v>
      </c>
      <c r="B1262" s="9" t="s">
        <v>359</v>
      </c>
      <c r="C1262" s="9">
        <v>61.0268162742</v>
      </c>
      <c r="E1262" s="9"/>
    </row>
    <row r="1263" spans="1:5">
      <c r="A1263" s="9">
        <v>1261</v>
      </c>
      <c r="B1263" s="9" t="s">
        <v>2150</v>
      </c>
      <c r="C1263" s="9">
        <v>0.186455293149999</v>
      </c>
      <c r="E1263" s="9"/>
    </row>
    <row r="1264" spans="1:5">
      <c r="A1264" s="9">
        <v>1262</v>
      </c>
      <c r="B1264" s="9" t="s">
        <v>2151</v>
      </c>
      <c r="C1264" s="9">
        <v>0.176440193499999</v>
      </c>
      <c r="E1264" s="9"/>
    </row>
    <row r="1265" spans="1:5">
      <c r="A1265" s="9">
        <v>1263</v>
      </c>
      <c r="B1265" s="9" t="s">
        <v>120</v>
      </c>
      <c r="C1265" s="9">
        <v>144.3961249368</v>
      </c>
      <c r="E1265" s="9"/>
    </row>
    <row r="1266" spans="1:5">
      <c r="A1266" s="9">
        <v>1264</v>
      </c>
      <c r="B1266" s="9" t="s">
        <v>2152</v>
      </c>
      <c r="C1266" s="9">
        <v>1.091107035668</v>
      </c>
      <c r="E1266" s="9"/>
    </row>
    <row r="1267" spans="1:5">
      <c r="A1267" s="9">
        <v>1265</v>
      </c>
      <c r="B1267" s="9" t="s">
        <v>934</v>
      </c>
      <c r="C1267" s="9">
        <v>20.1475664676</v>
      </c>
      <c r="E1267" s="9"/>
    </row>
    <row r="1268" spans="1:5">
      <c r="A1268" s="9">
        <v>1266</v>
      </c>
      <c r="B1268" s="9" t="s">
        <v>2153</v>
      </c>
      <c r="C1268" s="9">
        <v>0.00160669525275</v>
      </c>
      <c r="E1268" s="9"/>
    </row>
    <row r="1269" spans="1:5">
      <c r="A1269" s="9">
        <v>1267</v>
      </c>
      <c r="B1269" s="9" t="s">
        <v>2154</v>
      </c>
      <c r="C1269" s="9">
        <v>14.3790332591992</v>
      </c>
      <c r="E1269" s="9"/>
    </row>
    <row r="1270" spans="1:5">
      <c r="A1270" s="9">
        <v>1268</v>
      </c>
      <c r="B1270" s="9" t="s">
        <v>2155</v>
      </c>
      <c r="C1270" s="9">
        <v>12.91562589805</v>
      </c>
      <c r="E1270" s="9"/>
    </row>
    <row r="1271" spans="1:5">
      <c r="A1271" s="9">
        <v>1269</v>
      </c>
      <c r="B1271" s="9" t="s">
        <v>2156</v>
      </c>
      <c r="C1271" s="9">
        <v>13.237958734375</v>
      </c>
      <c r="E1271" s="9"/>
    </row>
    <row r="1272" spans="1:5">
      <c r="A1272" s="9">
        <v>1270</v>
      </c>
      <c r="B1272" s="9" t="s">
        <v>276</v>
      </c>
      <c r="C1272" s="9">
        <v>41.603683771864</v>
      </c>
      <c r="E1272" s="9"/>
    </row>
    <row r="1273" spans="1:5">
      <c r="A1273" s="9">
        <v>1271</v>
      </c>
      <c r="B1273" s="9" t="s">
        <v>2157</v>
      </c>
      <c r="C1273" s="9">
        <v>0.976201583112</v>
      </c>
      <c r="E1273" s="9"/>
    </row>
    <row r="1274" spans="1:5">
      <c r="A1274" s="9">
        <v>1272</v>
      </c>
      <c r="B1274" s="9" t="s">
        <v>1603</v>
      </c>
      <c r="C1274" s="9">
        <v>0.0472114468037499</v>
      </c>
      <c r="E1274" s="9"/>
    </row>
    <row r="1275" spans="1:5">
      <c r="A1275" s="9">
        <v>1273</v>
      </c>
      <c r="B1275" s="9" t="s">
        <v>949</v>
      </c>
      <c r="C1275" s="9">
        <v>0.247784280072</v>
      </c>
      <c r="E1275" s="9"/>
    </row>
    <row r="1276" spans="1:5">
      <c r="A1276" s="9">
        <v>1274</v>
      </c>
      <c r="B1276" s="9" t="s">
        <v>1688</v>
      </c>
      <c r="C1276" s="9">
        <v>1.36769463646199</v>
      </c>
      <c r="E1276" s="9"/>
    </row>
    <row r="1277" spans="1:5">
      <c r="A1277" s="9">
        <v>1275</v>
      </c>
      <c r="B1277" s="9" t="s">
        <v>2158</v>
      </c>
      <c r="C1277" s="9">
        <v>0.00647726958</v>
      </c>
      <c r="E1277" s="9"/>
    </row>
    <row r="1278" spans="1:5">
      <c r="A1278" s="9">
        <v>1276</v>
      </c>
      <c r="B1278" s="9" t="s">
        <v>286</v>
      </c>
      <c r="C1278" s="9">
        <v>32.42687591745</v>
      </c>
      <c r="E1278" s="9"/>
    </row>
    <row r="1279" spans="1:5">
      <c r="A1279" s="9">
        <v>1277</v>
      </c>
      <c r="B1279" s="9" t="s">
        <v>2159</v>
      </c>
      <c r="C1279" s="9">
        <v>8.44909522239999</v>
      </c>
      <c r="E1279" s="9"/>
    </row>
    <row r="1280" spans="1:5">
      <c r="A1280" s="9">
        <v>1278</v>
      </c>
      <c r="B1280" s="9" t="s">
        <v>2160</v>
      </c>
      <c r="C1280" s="9">
        <v>0.0125145395875</v>
      </c>
      <c r="E1280" s="9"/>
    </row>
    <row r="1281" spans="1:5">
      <c r="A1281" s="9">
        <v>1279</v>
      </c>
      <c r="B1281" s="9" t="s">
        <v>2161</v>
      </c>
      <c r="C1281" s="9">
        <v>0.0005540265415</v>
      </c>
      <c r="E1281" s="9"/>
    </row>
    <row r="1282" spans="1:5">
      <c r="A1282" s="9">
        <v>1280</v>
      </c>
      <c r="B1282" s="9" t="s">
        <v>2162</v>
      </c>
      <c r="C1282" s="9">
        <v>0.067456385685</v>
      </c>
      <c r="E1282" s="9"/>
    </row>
    <row r="1283" spans="1:5">
      <c r="A1283" s="9">
        <v>1281</v>
      </c>
      <c r="B1283" s="9" t="s">
        <v>2163</v>
      </c>
      <c r="C1283" s="9">
        <v>5.2556176242</v>
      </c>
      <c r="E1283" s="9"/>
    </row>
    <row r="1284" spans="1:5">
      <c r="A1284" s="9">
        <v>1282</v>
      </c>
      <c r="B1284" s="9" t="s">
        <v>2164</v>
      </c>
      <c r="C1284" s="9">
        <v>0.0002367936975</v>
      </c>
      <c r="E1284" s="9"/>
    </row>
    <row r="1285" spans="1:5">
      <c r="A1285" s="9">
        <v>1283</v>
      </c>
      <c r="B1285" s="9" t="s">
        <v>421</v>
      </c>
      <c r="C1285" s="9">
        <v>42.78541707845</v>
      </c>
      <c r="E1285" s="9"/>
    </row>
    <row r="1286" spans="1:5">
      <c r="A1286" s="9">
        <v>1284</v>
      </c>
      <c r="B1286" s="9" t="s">
        <v>352</v>
      </c>
      <c r="C1286" s="9">
        <v>68.0712515961075</v>
      </c>
      <c r="E1286" s="9"/>
    </row>
    <row r="1287" spans="1:5">
      <c r="A1287" s="9">
        <v>1285</v>
      </c>
      <c r="B1287" s="9" t="s">
        <v>2165</v>
      </c>
      <c r="C1287" s="9">
        <v>0.179110683099999</v>
      </c>
      <c r="E1287" s="9"/>
    </row>
    <row r="1288" spans="1:5">
      <c r="A1288" s="9">
        <v>1286</v>
      </c>
      <c r="B1288" s="9" t="s">
        <v>2166</v>
      </c>
      <c r="C1288" s="9">
        <v>0.00819620448899999</v>
      </c>
      <c r="E1288" s="9"/>
    </row>
    <row r="1289" spans="1:5">
      <c r="A1289" s="9">
        <v>1287</v>
      </c>
      <c r="B1289" s="9" t="s">
        <v>211</v>
      </c>
      <c r="C1289" s="9">
        <v>81.0036457312499</v>
      </c>
      <c r="E1289" s="9"/>
    </row>
    <row r="1290" spans="1:5">
      <c r="A1290" s="9">
        <v>1288</v>
      </c>
      <c r="B1290" s="9" t="s">
        <v>1275</v>
      </c>
      <c r="C1290" s="9">
        <v>17.7901818848622</v>
      </c>
      <c r="E1290" s="9"/>
    </row>
    <row r="1291" spans="1:5">
      <c r="A1291" s="9">
        <v>1289</v>
      </c>
      <c r="B1291" s="9" t="s">
        <v>948</v>
      </c>
      <c r="C1291" s="9">
        <v>1.406581454886</v>
      </c>
      <c r="E1291" s="9"/>
    </row>
    <row r="1292" spans="1:5">
      <c r="A1292" s="9">
        <v>1290</v>
      </c>
      <c r="B1292" s="9" t="s">
        <v>2167</v>
      </c>
      <c r="C1292" s="9">
        <v>4.698912981875</v>
      </c>
      <c r="E1292" s="9"/>
    </row>
    <row r="1293" spans="1:5">
      <c r="A1293" s="9">
        <v>1291</v>
      </c>
      <c r="B1293" s="9" t="s">
        <v>573</v>
      </c>
      <c r="C1293" s="9">
        <v>15.2478676366</v>
      </c>
      <c r="E1293" s="9"/>
    </row>
    <row r="1294" spans="1:5">
      <c r="A1294" s="9">
        <v>1292</v>
      </c>
      <c r="B1294" s="9" t="s">
        <v>2168</v>
      </c>
      <c r="C1294" s="9">
        <v>0.0161297315595</v>
      </c>
      <c r="E1294" s="9"/>
    </row>
    <row r="1295" spans="1:5">
      <c r="A1295" s="9">
        <v>1293</v>
      </c>
      <c r="B1295" s="9" t="s">
        <v>128</v>
      </c>
      <c r="C1295" s="9">
        <v>138.736267030575</v>
      </c>
      <c r="E1295" s="9"/>
    </row>
    <row r="1296" spans="1:5">
      <c r="A1296" s="9">
        <v>1294</v>
      </c>
      <c r="B1296" s="9" t="s">
        <v>1192</v>
      </c>
      <c r="C1296" s="9">
        <v>6.2748781262475</v>
      </c>
      <c r="E1296" s="9"/>
    </row>
    <row r="1297" spans="1:5">
      <c r="A1297" s="9">
        <v>1295</v>
      </c>
      <c r="B1297" s="9" t="s">
        <v>486</v>
      </c>
      <c r="C1297" s="9">
        <v>28.8386229336</v>
      </c>
      <c r="E1297" s="9"/>
    </row>
    <row r="1298" spans="1:5">
      <c r="A1298" s="9">
        <v>1296</v>
      </c>
      <c r="B1298" s="9" t="s">
        <v>2169</v>
      </c>
      <c r="C1298" s="9">
        <v>7.92660359999999e-5</v>
      </c>
      <c r="E1298" s="9"/>
    </row>
    <row r="1299" spans="1:5">
      <c r="A1299" s="9">
        <v>1297</v>
      </c>
      <c r="B1299" s="9" t="s">
        <v>2170</v>
      </c>
      <c r="C1299" s="9">
        <v>0.4104274683</v>
      </c>
      <c r="E1299" s="9"/>
    </row>
    <row r="1300" spans="1:5">
      <c r="A1300" s="9">
        <v>1298</v>
      </c>
      <c r="B1300" s="9" t="s">
        <v>2171</v>
      </c>
      <c r="C1300" s="9">
        <v>9.196659e-5</v>
      </c>
      <c r="E1300" s="9"/>
    </row>
    <row r="1301" spans="1:5">
      <c r="A1301" s="9">
        <v>1299</v>
      </c>
      <c r="B1301" s="9" t="s">
        <v>2172</v>
      </c>
      <c r="C1301" s="9">
        <v>2.4694716716005</v>
      </c>
      <c r="E1301" s="9"/>
    </row>
    <row r="1302" spans="1:5">
      <c r="A1302" s="9">
        <v>1300</v>
      </c>
      <c r="B1302" s="9" t="s">
        <v>93</v>
      </c>
      <c r="C1302" s="9">
        <v>182.15218602915</v>
      </c>
      <c r="E1302" s="9"/>
    </row>
    <row r="1303" spans="1:5">
      <c r="A1303" s="9">
        <v>1301</v>
      </c>
      <c r="B1303" s="9" t="s">
        <v>2173</v>
      </c>
      <c r="C1303" s="9">
        <v>0.35812058925</v>
      </c>
      <c r="E1303" s="9"/>
    </row>
    <row r="1304" spans="1:5">
      <c r="A1304" s="9">
        <v>1302</v>
      </c>
      <c r="B1304" s="9" t="s">
        <v>2174</v>
      </c>
      <c r="C1304" s="9">
        <v>0.00019328065625</v>
      </c>
      <c r="E1304" s="9"/>
    </row>
    <row r="1305" spans="1:5">
      <c r="A1305" s="9">
        <v>1303</v>
      </c>
      <c r="B1305" s="9" t="s">
        <v>2175</v>
      </c>
      <c r="C1305" s="9">
        <v>19.8999943526249</v>
      </c>
      <c r="E1305" s="9"/>
    </row>
    <row r="1306" spans="1:5">
      <c r="A1306" s="9">
        <v>1304</v>
      </c>
      <c r="B1306" s="9" t="s">
        <v>34</v>
      </c>
      <c r="C1306" s="9">
        <v>399.613423831724</v>
      </c>
      <c r="E1306" s="9"/>
    </row>
    <row r="1307" spans="1:5">
      <c r="A1307" s="9">
        <v>1305</v>
      </c>
      <c r="B1307" s="9" t="s">
        <v>100</v>
      </c>
      <c r="C1307" s="9">
        <v>164.850575686135</v>
      </c>
      <c r="E1307" s="9"/>
    </row>
    <row r="1308" spans="1:5">
      <c r="A1308" s="9">
        <v>1306</v>
      </c>
      <c r="B1308" s="9" t="s">
        <v>1669</v>
      </c>
      <c r="C1308" s="9">
        <v>1.59187215664299</v>
      </c>
      <c r="E1308" s="9"/>
    </row>
    <row r="1309" spans="1:5">
      <c r="A1309" s="9">
        <v>1307</v>
      </c>
      <c r="B1309" s="9" t="s">
        <v>2176</v>
      </c>
      <c r="C1309" s="9">
        <v>0.004517783223</v>
      </c>
      <c r="E1309" s="9"/>
    </row>
    <row r="1310" spans="1:5">
      <c r="A1310" s="9">
        <v>1308</v>
      </c>
      <c r="B1310" s="9" t="s">
        <v>894</v>
      </c>
      <c r="C1310" s="9">
        <v>23.8709676019499</v>
      </c>
      <c r="E1310" s="9"/>
    </row>
    <row r="1311" spans="1:5">
      <c r="A1311" s="9">
        <v>1309</v>
      </c>
      <c r="B1311" s="9" t="s">
        <v>2177</v>
      </c>
      <c r="C1311" s="9">
        <v>0.926933471449999</v>
      </c>
      <c r="E1311" s="9"/>
    </row>
    <row r="1312" spans="1:5">
      <c r="A1312" s="9">
        <v>1310</v>
      </c>
      <c r="B1312" s="9" t="s">
        <v>2178</v>
      </c>
      <c r="C1312" s="9">
        <v>17.59385012175</v>
      </c>
      <c r="E1312" s="9"/>
    </row>
    <row r="1313" spans="1:5">
      <c r="A1313" s="9">
        <v>1311</v>
      </c>
      <c r="B1313" s="9" t="s">
        <v>2179</v>
      </c>
      <c r="C1313" s="9">
        <v>0.202030793481999</v>
      </c>
      <c r="E1313" s="9"/>
    </row>
    <row r="1314" spans="1:5">
      <c r="A1314" s="9">
        <v>1312</v>
      </c>
      <c r="B1314" s="9" t="s">
        <v>576</v>
      </c>
      <c r="C1314" s="9">
        <v>14.4287894937999</v>
      </c>
      <c r="E1314" s="9"/>
    </row>
    <row r="1315" spans="1:5">
      <c r="A1315" s="9">
        <v>1313</v>
      </c>
      <c r="B1315" s="9" t="s">
        <v>446</v>
      </c>
      <c r="C1315" s="9">
        <v>35.20058376105</v>
      </c>
      <c r="E1315" s="9"/>
    </row>
    <row r="1316" spans="1:5">
      <c r="A1316" s="9">
        <v>1314</v>
      </c>
      <c r="B1316" s="9" t="s">
        <v>2180</v>
      </c>
      <c r="C1316" s="9">
        <v>0.005845686597</v>
      </c>
      <c r="E1316" s="9"/>
    </row>
    <row r="1317" spans="1:5">
      <c r="A1317" s="9">
        <v>1315</v>
      </c>
      <c r="B1317" s="9" t="s">
        <v>340</v>
      </c>
      <c r="C1317" s="9">
        <v>75.0614368837499</v>
      </c>
      <c r="E1317" s="9"/>
    </row>
    <row r="1318" spans="1:5">
      <c r="A1318" s="9">
        <v>1316</v>
      </c>
      <c r="B1318" s="9" t="s">
        <v>198</v>
      </c>
      <c r="C1318" s="9">
        <v>93.1505349301822</v>
      </c>
      <c r="E1318" s="9"/>
    </row>
    <row r="1319" spans="1:5">
      <c r="A1319" s="9">
        <v>1317</v>
      </c>
      <c r="B1319" s="9" t="s">
        <v>2181</v>
      </c>
      <c r="C1319" s="9">
        <v>0.01018656997875</v>
      </c>
      <c r="E1319" s="9"/>
    </row>
    <row r="1320" spans="1:5">
      <c r="A1320" s="9">
        <v>1318</v>
      </c>
      <c r="B1320" s="9" t="s">
        <v>2182</v>
      </c>
      <c r="C1320" s="9">
        <v>3.30051100609999</v>
      </c>
      <c r="E1320" s="9"/>
    </row>
    <row r="1321" spans="1:5">
      <c r="A1321" s="9">
        <v>1319</v>
      </c>
      <c r="B1321" s="9" t="s">
        <v>2183</v>
      </c>
      <c r="C1321" s="9">
        <v>5.55691115745</v>
      </c>
      <c r="E1321" s="9"/>
    </row>
    <row r="1322" spans="1:5">
      <c r="A1322" s="9">
        <v>1320</v>
      </c>
      <c r="B1322" s="9" t="s">
        <v>2184</v>
      </c>
      <c r="C1322" s="9">
        <v>1.07819944575</v>
      </c>
      <c r="E1322" s="9"/>
    </row>
    <row r="1323" spans="1:5">
      <c r="A1323" s="9">
        <v>1321</v>
      </c>
      <c r="B1323" s="9" t="s">
        <v>464</v>
      </c>
      <c r="C1323" s="9">
        <v>32.9532360495</v>
      </c>
      <c r="E1323" s="9"/>
    </row>
    <row r="1324" spans="1:5">
      <c r="A1324" s="9">
        <v>1322</v>
      </c>
      <c r="B1324" s="9" t="s">
        <v>349</v>
      </c>
      <c r="C1324" s="9">
        <v>70.0727161329999</v>
      </c>
      <c r="E1324" s="9"/>
    </row>
    <row r="1325" spans="1:5">
      <c r="A1325" s="9">
        <v>1323</v>
      </c>
      <c r="B1325" s="9" t="s">
        <v>2185</v>
      </c>
      <c r="C1325" s="9">
        <v>3.2984474005175</v>
      </c>
      <c r="E1325" s="9"/>
    </row>
    <row r="1326" spans="1:5">
      <c r="A1326" s="9">
        <v>1324</v>
      </c>
      <c r="B1326" s="9" t="s">
        <v>187</v>
      </c>
      <c r="C1326" s="9">
        <v>98.6748555401625</v>
      </c>
      <c r="E1326" s="9"/>
    </row>
    <row r="1327" spans="1:5">
      <c r="A1327" s="9">
        <v>1325</v>
      </c>
      <c r="B1327" s="9" t="s">
        <v>54</v>
      </c>
      <c r="C1327" s="9">
        <v>276.84131253615</v>
      </c>
      <c r="E1327" s="9"/>
    </row>
    <row r="1328" spans="1:5">
      <c r="A1328" s="9">
        <v>1326</v>
      </c>
      <c r="B1328" s="9" t="s">
        <v>2186</v>
      </c>
      <c r="C1328" s="9">
        <v>11.3483266386</v>
      </c>
      <c r="E1328" s="9"/>
    </row>
    <row r="1329" spans="1:5">
      <c r="A1329" s="9">
        <v>1327</v>
      </c>
      <c r="B1329" s="9" t="s">
        <v>2187</v>
      </c>
      <c r="C1329" s="9">
        <v>0.00436924083125</v>
      </c>
      <c r="E1329" s="9"/>
    </row>
    <row r="1330" spans="1:5">
      <c r="A1330" s="9">
        <v>1328</v>
      </c>
      <c r="B1330" s="9" t="s">
        <v>245</v>
      </c>
      <c r="C1330" s="9">
        <v>61.739372736</v>
      </c>
      <c r="E1330" s="9"/>
    </row>
    <row r="1331" spans="1:5">
      <c r="A1331" s="9">
        <v>1329</v>
      </c>
      <c r="B1331" s="9" t="s">
        <v>216</v>
      </c>
      <c r="C1331" s="9">
        <v>78.3053426554365</v>
      </c>
      <c r="E1331" s="9"/>
    </row>
    <row r="1332" spans="1:5">
      <c r="A1332" s="9">
        <v>1330</v>
      </c>
      <c r="B1332" s="9" t="s">
        <v>2188</v>
      </c>
      <c r="C1332" s="9">
        <v>0.3182238492</v>
      </c>
      <c r="E1332" s="9"/>
    </row>
    <row r="1333" spans="1:5">
      <c r="A1333" s="9">
        <v>1331</v>
      </c>
      <c r="B1333" s="9" t="s">
        <v>531</v>
      </c>
      <c r="C1333" s="9">
        <v>22.0104138034375</v>
      </c>
      <c r="E1333" s="9"/>
    </row>
    <row r="1334" spans="1:5">
      <c r="A1334" s="9">
        <v>1332</v>
      </c>
      <c r="B1334" s="9" t="s">
        <v>2189</v>
      </c>
      <c r="C1334" s="9">
        <v>0.009442456929125</v>
      </c>
      <c r="E1334" s="9"/>
    </row>
    <row r="1335" spans="1:5">
      <c r="A1335" s="9">
        <v>1333</v>
      </c>
      <c r="B1335" s="9" t="s">
        <v>876</v>
      </c>
      <c r="C1335" s="9">
        <v>26.413475025</v>
      </c>
      <c r="E1335" s="9"/>
    </row>
    <row r="1336" spans="1:5">
      <c r="A1336" s="9">
        <v>1334</v>
      </c>
      <c r="B1336" s="9" t="s">
        <v>2190</v>
      </c>
      <c r="C1336" s="9">
        <v>0.7895711565</v>
      </c>
      <c r="E1336" s="9"/>
    </row>
    <row r="1337" spans="1:5">
      <c r="A1337" s="9">
        <v>1335</v>
      </c>
      <c r="B1337" s="9" t="s">
        <v>2191</v>
      </c>
      <c r="C1337" s="9">
        <v>3.702188997</v>
      </c>
      <c r="E1337" s="9"/>
    </row>
    <row r="1338" spans="1:5">
      <c r="A1338" s="9">
        <v>1336</v>
      </c>
      <c r="B1338" s="9" t="s">
        <v>173</v>
      </c>
      <c r="C1338" s="9">
        <v>108.442786258754</v>
      </c>
      <c r="E1338" s="9"/>
    </row>
    <row r="1339" spans="1:5">
      <c r="A1339" s="9">
        <v>1337</v>
      </c>
      <c r="B1339" s="9" t="s">
        <v>2192</v>
      </c>
      <c r="C1339" s="9">
        <v>0.00355433193875</v>
      </c>
      <c r="E1339" s="9"/>
    </row>
    <row r="1340" spans="1:5">
      <c r="A1340" s="9">
        <v>1338</v>
      </c>
      <c r="B1340" s="9" t="s">
        <v>243</v>
      </c>
      <c r="C1340" s="9">
        <v>63.17770800225</v>
      </c>
      <c r="E1340" s="9"/>
    </row>
    <row r="1341" spans="1:5">
      <c r="A1341" s="9">
        <v>1339</v>
      </c>
      <c r="B1341" s="9" t="s">
        <v>232</v>
      </c>
      <c r="C1341" s="9">
        <v>68.5074980268</v>
      </c>
      <c r="E1341" s="9"/>
    </row>
    <row r="1342" spans="1:5">
      <c r="A1342" s="9">
        <v>1340</v>
      </c>
      <c r="B1342" s="9" t="s">
        <v>2193</v>
      </c>
      <c r="C1342" s="9">
        <v>0.0208802516312499</v>
      </c>
      <c r="E1342" s="9"/>
    </row>
    <row r="1343" spans="1:5">
      <c r="A1343" s="9">
        <v>1341</v>
      </c>
      <c r="B1343" s="9" t="s">
        <v>2194</v>
      </c>
      <c r="C1343" s="9">
        <v>2.3138643195</v>
      </c>
      <c r="E1343" s="9"/>
    </row>
    <row r="1344" spans="1:5">
      <c r="A1344" s="9">
        <v>1342</v>
      </c>
      <c r="B1344" s="9" t="s">
        <v>2195</v>
      </c>
      <c r="C1344" s="9">
        <v>3.9147661626</v>
      </c>
      <c r="E1344" s="9"/>
    </row>
    <row r="1345" spans="1:5">
      <c r="A1345" s="9">
        <v>1343</v>
      </c>
      <c r="B1345" s="9" t="s">
        <v>808</v>
      </c>
      <c r="C1345" s="9">
        <v>43.1046340977999</v>
      </c>
      <c r="E1345" s="9"/>
    </row>
    <row r="1346" spans="1:5">
      <c r="A1346" s="9">
        <v>1344</v>
      </c>
      <c r="B1346" s="9" t="s">
        <v>2196</v>
      </c>
      <c r="C1346" s="9">
        <v>0.016962752928</v>
      </c>
      <c r="E1346" s="9"/>
    </row>
    <row r="1347" spans="1:5">
      <c r="A1347" s="9">
        <v>1345</v>
      </c>
      <c r="B1347" s="9" t="s">
        <v>2197</v>
      </c>
      <c r="C1347" s="9">
        <v>0.034457839776</v>
      </c>
      <c r="E1347" s="9"/>
    </row>
    <row r="1348" spans="1:5">
      <c r="A1348" s="9">
        <v>1346</v>
      </c>
      <c r="B1348" s="9" t="s">
        <v>2198</v>
      </c>
      <c r="C1348" s="9">
        <v>0.00063473651975</v>
      </c>
      <c r="E1348" s="9"/>
    </row>
    <row r="1349" spans="1:5">
      <c r="A1349" s="9">
        <v>1347</v>
      </c>
      <c r="B1349" s="9" t="s">
        <v>2199</v>
      </c>
      <c r="C1349" s="9">
        <v>3.12480971e-6</v>
      </c>
      <c r="E1349" s="9"/>
    </row>
    <row r="1350" spans="1:5">
      <c r="A1350" s="9">
        <v>1348</v>
      </c>
      <c r="B1350" s="9" t="s">
        <v>995</v>
      </c>
      <c r="C1350" s="9">
        <v>25.0684299216</v>
      </c>
      <c r="E1350" s="9"/>
    </row>
    <row r="1351" spans="1:5">
      <c r="A1351" s="9">
        <v>1349</v>
      </c>
      <c r="B1351" s="9" t="s">
        <v>335</v>
      </c>
      <c r="C1351" s="9">
        <v>78.165016154125</v>
      </c>
      <c r="E1351" s="9"/>
    </row>
    <row r="1352" spans="1:5">
      <c r="A1352" s="9">
        <v>1350</v>
      </c>
      <c r="B1352" s="9" t="s">
        <v>2200</v>
      </c>
      <c r="C1352" s="9">
        <v>5.54010988049999</v>
      </c>
      <c r="E1352" s="9"/>
    </row>
    <row r="1353" spans="1:5">
      <c r="A1353" s="9">
        <v>1351</v>
      </c>
      <c r="B1353" s="9" t="s">
        <v>158</v>
      </c>
      <c r="C1353" s="9">
        <v>118.690043328299</v>
      </c>
      <c r="E1353" s="9"/>
    </row>
    <row r="1354" spans="1:5">
      <c r="A1354" s="9">
        <v>1352</v>
      </c>
      <c r="B1354" s="9" t="s">
        <v>212</v>
      </c>
      <c r="C1354" s="9">
        <v>80.24348613925</v>
      </c>
      <c r="E1354" s="9"/>
    </row>
    <row r="1355" spans="1:5">
      <c r="A1355" s="9">
        <v>1353</v>
      </c>
      <c r="B1355" s="9" t="s">
        <v>1556</v>
      </c>
      <c r="C1355" s="9">
        <v>0.739302750640999</v>
      </c>
      <c r="E1355" s="9"/>
    </row>
    <row r="1356" spans="1:5">
      <c r="A1356" s="9">
        <v>1354</v>
      </c>
      <c r="B1356" s="9" t="s">
        <v>1582</v>
      </c>
      <c r="C1356" s="9">
        <v>1.737124418</v>
      </c>
      <c r="E1356" s="9"/>
    </row>
    <row r="1357" spans="1:5">
      <c r="A1357" s="9">
        <v>1355</v>
      </c>
      <c r="B1357" s="9" t="s">
        <v>2201</v>
      </c>
      <c r="C1357" s="9">
        <v>0.0158148515775</v>
      </c>
      <c r="E1357" s="9"/>
    </row>
    <row r="1358" spans="1:5">
      <c r="A1358" s="9">
        <v>1356</v>
      </c>
      <c r="B1358" s="9" t="s">
        <v>258</v>
      </c>
      <c r="C1358" s="9">
        <v>54.2812568995374</v>
      </c>
      <c r="E1358" s="9"/>
    </row>
    <row r="1359" spans="1:5">
      <c r="A1359" s="9">
        <v>1357</v>
      </c>
      <c r="B1359" s="9" t="s">
        <v>2202</v>
      </c>
      <c r="C1359" s="9">
        <v>0.751154859843747</v>
      </c>
      <c r="E1359" s="9"/>
    </row>
    <row r="1360" spans="1:5">
      <c r="A1360" s="9">
        <v>1358</v>
      </c>
      <c r="B1360" s="9" t="s">
        <v>2203</v>
      </c>
      <c r="C1360" s="9">
        <v>2.93376508908749</v>
      </c>
      <c r="E1360" s="9"/>
    </row>
    <row r="1361" spans="1:5">
      <c r="A1361" s="9">
        <v>1359</v>
      </c>
      <c r="B1361" s="9" t="s">
        <v>2204</v>
      </c>
      <c r="C1361" s="9">
        <v>16.244976176</v>
      </c>
      <c r="E1361" s="9"/>
    </row>
    <row r="1362" spans="1:5">
      <c r="A1362" s="9">
        <v>1360</v>
      </c>
      <c r="B1362" s="9" t="s">
        <v>2205</v>
      </c>
      <c r="C1362" s="9">
        <v>0.0054503854445</v>
      </c>
      <c r="E1362" s="9"/>
    </row>
    <row r="1363" spans="1:5">
      <c r="A1363" s="9">
        <v>1361</v>
      </c>
      <c r="B1363" s="9" t="s">
        <v>898</v>
      </c>
      <c r="C1363" s="9">
        <v>23.5597983992499</v>
      </c>
      <c r="E1363" s="9"/>
    </row>
    <row r="1364" spans="1:5">
      <c r="A1364" s="9">
        <v>1362</v>
      </c>
      <c r="B1364" s="9" t="s">
        <v>2206</v>
      </c>
      <c r="C1364" s="9">
        <v>0.00632477444325</v>
      </c>
      <c r="E1364" s="9"/>
    </row>
    <row r="1365" spans="1:5">
      <c r="A1365" s="9">
        <v>1363</v>
      </c>
      <c r="B1365" s="9" t="s">
        <v>1293</v>
      </c>
      <c r="C1365" s="9">
        <v>2.57835157242</v>
      </c>
      <c r="E1365" s="9"/>
    </row>
    <row r="1366" spans="1:5">
      <c r="A1366" s="9">
        <v>1364</v>
      </c>
      <c r="B1366" s="9" t="s">
        <v>1102</v>
      </c>
      <c r="C1366" s="9">
        <v>8.59743300295</v>
      </c>
      <c r="E1366" s="9"/>
    </row>
    <row r="1367" spans="1:5">
      <c r="A1367" s="9">
        <v>1365</v>
      </c>
      <c r="B1367" s="9" t="s">
        <v>382</v>
      </c>
      <c r="C1367" s="9">
        <v>54.294000088975</v>
      </c>
      <c r="E1367" s="9"/>
    </row>
    <row r="1368" spans="1:5">
      <c r="A1368" s="9">
        <v>1366</v>
      </c>
      <c r="B1368" s="9" t="s">
        <v>2207</v>
      </c>
      <c r="C1368" s="9">
        <v>16.8630506998</v>
      </c>
      <c r="E1368" s="9"/>
    </row>
    <row r="1369" spans="1:5">
      <c r="A1369" s="9">
        <v>1367</v>
      </c>
      <c r="B1369" s="9" t="s">
        <v>2208</v>
      </c>
      <c r="C1369" s="9">
        <v>16.0506706848</v>
      </c>
      <c r="E1369" s="9"/>
    </row>
    <row r="1370" spans="1:5">
      <c r="A1370" s="9">
        <v>1368</v>
      </c>
      <c r="B1370" s="9" t="s">
        <v>2209</v>
      </c>
      <c r="C1370" s="9">
        <v>0.0194783651199999</v>
      </c>
      <c r="E1370" s="9"/>
    </row>
    <row r="1371" spans="1:5">
      <c r="A1371" s="9">
        <v>1369</v>
      </c>
      <c r="B1371" s="9" t="s">
        <v>1282</v>
      </c>
      <c r="C1371" s="9">
        <v>2.1593792236</v>
      </c>
      <c r="E1371" s="9"/>
    </row>
    <row r="1372" spans="1:5">
      <c r="A1372" s="9">
        <v>1370</v>
      </c>
      <c r="B1372" s="9" t="s">
        <v>2210</v>
      </c>
      <c r="C1372" s="9">
        <v>4.4082773028</v>
      </c>
      <c r="E1372" s="9"/>
    </row>
    <row r="1373" spans="1:5">
      <c r="A1373" s="9">
        <v>1371</v>
      </c>
      <c r="B1373" s="9" t="s">
        <v>2211</v>
      </c>
      <c r="C1373" s="9">
        <v>3.19131235709999</v>
      </c>
      <c r="E1373" s="9"/>
    </row>
    <row r="1374" spans="1:5">
      <c r="A1374" s="9">
        <v>1372</v>
      </c>
      <c r="B1374" s="9" t="s">
        <v>2212</v>
      </c>
      <c r="C1374" s="9">
        <v>0.000914427513</v>
      </c>
      <c r="E1374" s="9"/>
    </row>
    <row r="1375" spans="1:5">
      <c r="A1375" s="9">
        <v>1373</v>
      </c>
      <c r="B1375" s="9" t="s">
        <v>1093</v>
      </c>
      <c r="C1375" s="9">
        <v>14.206254036075</v>
      </c>
      <c r="E1375" s="9"/>
    </row>
    <row r="1376" spans="1:5">
      <c r="A1376" s="9">
        <v>1374</v>
      </c>
      <c r="B1376" s="9" t="s">
        <v>2213</v>
      </c>
      <c r="C1376" s="9">
        <v>0.054432533078</v>
      </c>
      <c r="E1376" s="9"/>
    </row>
    <row r="1377" spans="1:5">
      <c r="A1377" s="9">
        <v>1375</v>
      </c>
      <c r="B1377" s="9" t="s">
        <v>1655</v>
      </c>
      <c r="C1377" s="9">
        <v>2.83581948784874</v>
      </c>
      <c r="E1377" s="9"/>
    </row>
    <row r="1378" spans="1:5">
      <c r="A1378" s="9">
        <v>1376</v>
      </c>
      <c r="B1378" s="9" t="s">
        <v>2214</v>
      </c>
      <c r="C1378" s="9">
        <v>0.04925900753075</v>
      </c>
      <c r="E1378" s="9"/>
    </row>
    <row r="1379" spans="1:5">
      <c r="A1379" s="9">
        <v>1377</v>
      </c>
      <c r="B1379" s="9" t="s">
        <v>2215</v>
      </c>
      <c r="C1379" s="9">
        <v>0.328996915133875</v>
      </c>
      <c r="E1379" s="9"/>
    </row>
    <row r="1380" spans="1:5">
      <c r="A1380" s="9">
        <v>1378</v>
      </c>
      <c r="B1380" s="9" t="s">
        <v>2216</v>
      </c>
      <c r="C1380" s="9">
        <v>0.232930962449999</v>
      </c>
      <c r="E1380" s="9"/>
    </row>
    <row r="1381" spans="1:5">
      <c r="A1381" s="9">
        <v>1379</v>
      </c>
      <c r="B1381" s="9" t="s">
        <v>2217</v>
      </c>
      <c r="C1381" s="9">
        <v>2.571345898825</v>
      </c>
      <c r="E1381" s="9"/>
    </row>
    <row r="1382" spans="1:5">
      <c r="A1382" s="9">
        <v>1380</v>
      </c>
      <c r="B1382" s="9" t="s">
        <v>2218</v>
      </c>
      <c r="C1382" s="9">
        <v>12.5656175345444</v>
      </c>
      <c r="E1382" s="9"/>
    </row>
    <row r="1383" spans="1:5">
      <c r="A1383" s="9">
        <v>1381</v>
      </c>
      <c r="B1383" s="9" t="s">
        <v>2219</v>
      </c>
      <c r="C1383" s="9">
        <v>0.007769800346</v>
      </c>
      <c r="E1383" s="9"/>
    </row>
    <row r="1384" spans="1:5">
      <c r="A1384" s="9">
        <v>1382</v>
      </c>
      <c r="B1384" s="9" t="s">
        <v>2220</v>
      </c>
      <c r="C1384" s="9">
        <v>0.00790213633499999</v>
      </c>
      <c r="E1384" s="9"/>
    </row>
    <row r="1385" spans="1:5">
      <c r="A1385" s="9">
        <v>1383</v>
      </c>
      <c r="B1385" s="9" t="s">
        <v>1793</v>
      </c>
      <c r="C1385" s="9">
        <v>1.80048023311275</v>
      </c>
      <c r="E1385" s="9"/>
    </row>
    <row r="1386" spans="1:5">
      <c r="A1386" s="9">
        <v>1384</v>
      </c>
      <c r="B1386" s="9" t="s">
        <v>2221</v>
      </c>
      <c r="C1386" s="9">
        <v>16.18477592234</v>
      </c>
      <c r="E1386" s="9"/>
    </row>
    <row r="1387" spans="1:5">
      <c r="A1387" s="9">
        <v>1385</v>
      </c>
      <c r="B1387" s="9" t="s">
        <v>381</v>
      </c>
      <c r="C1387" s="9">
        <v>55.121037098625</v>
      </c>
      <c r="E1387" s="9"/>
    </row>
    <row r="1388" spans="1:5">
      <c r="A1388" s="9">
        <v>1386</v>
      </c>
      <c r="B1388" s="9" t="s">
        <v>215</v>
      </c>
      <c r="C1388" s="9">
        <v>78.58335325275</v>
      </c>
      <c r="E1388" s="9"/>
    </row>
    <row r="1389" spans="1:5">
      <c r="A1389" s="9">
        <v>1387</v>
      </c>
      <c r="B1389" s="9" t="s">
        <v>2222</v>
      </c>
      <c r="C1389" s="9">
        <v>0.0488815653125</v>
      </c>
      <c r="E1389" s="9"/>
    </row>
    <row r="1390" spans="1:5">
      <c r="A1390" s="9">
        <v>1388</v>
      </c>
      <c r="B1390" s="9" t="s">
        <v>2223</v>
      </c>
      <c r="C1390" s="9">
        <v>0.26360611151325</v>
      </c>
      <c r="E1390" s="9"/>
    </row>
    <row r="1391" spans="1:5">
      <c r="A1391" s="9">
        <v>1389</v>
      </c>
      <c r="B1391" s="9" t="s">
        <v>2224</v>
      </c>
      <c r="C1391" s="9">
        <v>0.0087204000745</v>
      </c>
      <c r="E1391" s="9"/>
    </row>
    <row r="1392" spans="1:5">
      <c r="A1392" s="9">
        <v>1390</v>
      </c>
      <c r="B1392" s="9" t="s">
        <v>2225</v>
      </c>
      <c r="C1392" s="9">
        <v>0.035113932861</v>
      </c>
      <c r="E1392" s="9"/>
    </row>
    <row r="1393" spans="1:5">
      <c r="A1393" s="9">
        <v>1391</v>
      </c>
      <c r="B1393" s="9" t="s">
        <v>2226</v>
      </c>
      <c r="C1393" s="9">
        <v>2.78788247622499</v>
      </c>
      <c r="E1393" s="9"/>
    </row>
    <row r="1394" spans="1:5">
      <c r="A1394" s="9">
        <v>1392</v>
      </c>
      <c r="B1394" s="9" t="s">
        <v>2227</v>
      </c>
      <c r="C1394" s="9">
        <v>2.1581319047</v>
      </c>
      <c r="E1394" s="9"/>
    </row>
    <row r="1395" spans="1:5">
      <c r="A1395" s="9">
        <v>1393</v>
      </c>
      <c r="B1395" s="9" t="s">
        <v>2228</v>
      </c>
      <c r="C1395" s="9">
        <v>1.918520746</v>
      </c>
      <c r="E1395" s="9"/>
    </row>
    <row r="1396" spans="1:5">
      <c r="A1396" s="9">
        <v>1394</v>
      </c>
      <c r="B1396" s="9" t="s">
        <v>460</v>
      </c>
      <c r="C1396" s="9">
        <v>33.5001833712</v>
      </c>
      <c r="E1396" s="9"/>
    </row>
    <row r="1397" spans="1:5">
      <c r="A1397" s="9">
        <v>1395</v>
      </c>
      <c r="B1397" s="9" t="s">
        <v>2229</v>
      </c>
      <c r="C1397" s="9">
        <v>0.002746739423</v>
      </c>
      <c r="E1397" s="9"/>
    </row>
    <row r="1398" spans="1:5">
      <c r="A1398" s="9">
        <v>1396</v>
      </c>
      <c r="B1398" s="9" t="s">
        <v>378</v>
      </c>
      <c r="C1398" s="9">
        <v>56.5511384591999</v>
      </c>
      <c r="E1398" s="9"/>
    </row>
    <row r="1399" spans="1:5">
      <c r="A1399" s="9">
        <v>1397</v>
      </c>
      <c r="B1399" s="9" t="s">
        <v>1190</v>
      </c>
      <c r="C1399" s="9">
        <v>6.572626081</v>
      </c>
      <c r="E1399" s="9"/>
    </row>
    <row r="1400" spans="1:5">
      <c r="A1400" s="9">
        <v>1398</v>
      </c>
      <c r="B1400" s="9" t="s">
        <v>597</v>
      </c>
      <c r="C1400" s="9">
        <v>2.4799643403375</v>
      </c>
      <c r="E1400" s="9"/>
    </row>
    <row r="1401" spans="1:5">
      <c r="A1401" s="9">
        <v>1399</v>
      </c>
      <c r="B1401" s="9" t="s">
        <v>2230</v>
      </c>
      <c r="C1401" s="9">
        <v>0.31159213292</v>
      </c>
      <c r="E1401" s="9"/>
    </row>
    <row r="1402" spans="1:5">
      <c r="A1402" s="9">
        <v>1400</v>
      </c>
      <c r="B1402" s="9" t="s">
        <v>2231</v>
      </c>
      <c r="C1402" s="9">
        <v>7.150954177675</v>
      </c>
      <c r="E1402" s="9"/>
    </row>
    <row r="1403" spans="1:5">
      <c r="A1403" s="9">
        <v>1401</v>
      </c>
      <c r="B1403" s="9" t="s">
        <v>2232</v>
      </c>
      <c r="C1403" s="9">
        <v>0.0455082955142499</v>
      </c>
      <c r="E1403" s="9"/>
    </row>
    <row r="1404" spans="1:5">
      <c r="A1404" s="9">
        <v>1402</v>
      </c>
      <c r="B1404" s="9" t="s">
        <v>1698</v>
      </c>
      <c r="C1404" s="9">
        <v>1.1355059918</v>
      </c>
      <c r="E1404" s="9"/>
    </row>
    <row r="1405" spans="1:5">
      <c r="A1405" s="9">
        <v>1403</v>
      </c>
      <c r="B1405" s="9" t="s">
        <v>500</v>
      </c>
      <c r="C1405" s="9">
        <v>26.73562730195</v>
      </c>
      <c r="E1405" s="9"/>
    </row>
    <row r="1406" spans="1:5">
      <c r="A1406" s="9">
        <v>1404</v>
      </c>
      <c r="B1406" s="9" t="s">
        <v>288</v>
      </c>
      <c r="C1406" s="9">
        <v>19.6816518147499</v>
      </c>
      <c r="E1406" s="9"/>
    </row>
    <row r="1407" spans="1:5">
      <c r="A1407" s="9">
        <v>1405</v>
      </c>
      <c r="B1407" s="9" t="s">
        <v>229</v>
      </c>
      <c r="C1407" s="9">
        <v>70.412336846136</v>
      </c>
      <c r="E1407" s="9"/>
    </row>
    <row r="1408" spans="1:5">
      <c r="A1408" s="9">
        <v>1406</v>
      </c>
      <c r="B1408" s="9" t="s">
        <v>2233</v>
      </c>
      <c r="C1408" s="9">
        <v>4.0603459115</v>
      </c>
      <c r="E1408" s="9"/>
    </row>
    <row r="1409" spans="1:5">
      <c r="A1409" s="9">
        <v>1407</v>
      </c>
      <c r="B1409" s="9" t="s">
        <v>2234</v>
      </c>
      <c r="C1409" s="9">
        <v>14.2982248400875</v>
      </c>
      <c r="E1409" s="9"/>
    </row>
    <row r="1410" spans="1:5">
      <c r="A1410" s="9">
        <v>1408</v>
      </c>
      <c r="B1410" s="9" t="s">
        <v>2235</v>
      </c>
      <c r="C1410" s="9">
        <v>9.19556473571625</v>
      </c>
      <c r="E1410" s="9"/>
    </row>
    <row r="1411" spans="1:5">
      <c r="A1411" s="9">
        <v>1409</v>
      </c>
      <c r="B1411" s="9" t="s">
        <v>2236</v>
      </c>
      <c r="C1411" s="9">
        <v>0.0044503747715</v>
      </c>
      <c r="E1411" s="9"/>
    </row>
    <row r="1412" spans="1:5">
      <c r="A1412" s="9">
        <v>1410</v>
      </c>
      <c r="B1412" s="9" t="s">
        <v>2237</v>
      </c>
      <c r="C1412" s="9">
        <v>0.01136814082625</v>
      </c>
      <c r="E1412" s="9"/>
    </row>
    <row r="1413" spans="1:5">
      <c r="A1413" s="9">
        <v>1411</v>
      </c>
      <c r="B1413" s="9" t="s">
        <v>2238</v>
      </c>
      <c r="C1413" s="9">
        <v>8.52942129357675</v>
      </c>
      <c r="E1413" s="9"/>
    </row>
    <row r="1414" spans="1:5">
      <c r="A1414" s="9">
        <v>1412</v>
      </c>
      <c r="B1414" s="9" t="s">
        <v>127</v>
      </c>
      <c r="C1414" s="9">
        <v>139.591949776912</v>
      </c>
      <c r="E1414" s="9"/>
    </row>
    <row r="1415" spans="1:5">
      <c r="A1415" s="9">
        <v>1413</v>
      </c>
      <c r="B1415" s="9" t="s">
        <v>17</v>
      </c>
      <c r="C1415" s="9">
        <v>1905.85822897995</v>
      </c>
      <c r="E1415" s="9"/>
    </row>
    <row r="1416" spans="1:5">
      <c r="A1416" s="9">
        <v>1414</v>
      </c>
      <c r="B1416" s="9" t="s">
        <v>2239</v>
      </c>
      <c r="C1416" s="9">
        <v>0.0176159735685</v>
      </c>
      <c r="E1416" s="9"/>
    </row>
    <row r="1417" spans="1:5">
      <c r="A1417" s="9">
        <v>1415</v>
      </c>
      <c r="B1417" s="9" t="s">
        <v>281</v>
      </c>
      <c r="C1417" s="9">
        <v>36.73156153122</v>
      </c>
      <c r="E1417" s="9"/>
    </row>
    <row r="1418" spans="1:5">
      <c r="A1418" s="9">
        <v>1416</v>
      </c>
      <c r="B1418" s="9" t="s">
        <v>218</v>
      </c>
      <c r="C1418" s="9">
        <v>77.563401059255</v>
      </c>
      <c r="E1418" s="9"/>
    </row>
    <row r="1419" spans="1:5">
      <c r="A1419" s="9">
        <v>1417</v>
      </c>
      <c r="B1419" s="9" t="s">
        <v>104</v>
      </c>
      <c r="C1419" s="9">
        <v>160.352808960825</v>
      </c>
      <c r="E1419" s="9"/>
    </row>
    <row r="1420" spans="1:5">
      <c r="A1420" s="9">
        <v>1418</v>
      </c>
      <c r="B1420" s="9" t="s">
        <v>19</v>
      </c>
      <c r="C1420" s="9">
        <v>1299.5075451162</v>
      </c>
      <c r="E1420" s="9"/>
    </row>
    <row r="1421" spans="1:5">
      <c r="A1421" s="9">
        <v>1419</v>
      </c>
      <c r="B1421" s="9" t="s">
        <v>2240</v>
      </c>
      <c r="C1421" s="9">
        <v>0.0543862785564999</v>
      </c>
      <c r="E1421" s="9"/>
    </row>
    <row r="1422" spans="1:5">
      <c r="A1422" s="9">
        <v>1420</v>
      </c>
      <c r="B1422" s="9" t="s">
        <v>2241</v>
      </c>
      <c r="C1422" s="9">
        <v>0.091778150953125</v>
      </c>
      <c r="E1422" s="9"/>
    </row>
    <row r="1423" spans="1:5">
      <c r="A1423" s="9">
        <v>1421</v>
      </c>
      <c r="B1423" s="9" t="s">
        <v>2242</v>
      </c>
      <c r="C1423" s="9">
        <v>0.00571783188</v>
      </c>
      <c r="E1423" s="9"/>
    </row>
    <row r="1424" spans="1:5">
      <c r="A1424" s="9">
        <v>1422</v>
      </c>
      <c r="B1424" s="9" t="s">
        <v>497</v>
      </c>
      <c r="C1424" s="9">
        <v>26.80087227025</v>
      </c>
      <c r="E1424" s="9"/>
    </row>
    <row r="1425" spans="1:5">
      <c r="A1425" s="9">
        <v>1423</v>
      </c>
      <c r="B1425" s="9" t="s">
        <v>325</v>
      </c>
      <c r="C1425" s="9">
        <v>91.7864862096</v>
      </c>
      <c r="E1425" s="9"/>
    </row>
    <row r="1426" spans="1:5">
      <c r="A1426" s="9">
        <v>1424</v>
      </c>
      <c r="B1426" s="9" t="s">
        <v>2243</v>
      </c>
      <c r="C1426" s="9">
        <v>8.515488888975</v>
      </c>
      <c r="E1426" s="9"/>
    </row>
    <row r="1427" spans="1:5">
      <c r="A1427" s="9">
        <v>1425</v>
      </c>
      <c r="B1427" s="9" t="s">
        <v>2244</v>
      </c>
      <c r="C1427" s="9">
        <v>8.6256682235625</v>
      </c>
      <c r="E1427" s="9"/>
    </row>
    <row r="1428" spans="1:5">
      <c r="A1428" s="9">
        <v>1426</v>
      </c>
      <c r="B1428" s="9" t="s">
        <v>2245</v>
      </c>
      <c r="C1428" s="9">
        <v>0.0266387671635</v>
      </c>
      <c r="E1428" s="9"/>
    </row>
    <row r="1429" spans="1:5">
      <c r="A1429" s="9">
        <v>1427</v>
      </c>
      <c r="B1429" s="9" t="s">
        <v>2246</v>
      </c>
      <c r="C1429" s="9">
        <v>7.48956798009875</v>
      </c>
      <c r="E1429" s="9"/>
    </row>
    <row r="1430" spans="1:5">
      <c r="A1430" s="9">
        <v>1428</v>
      </c>
      <c r="B1430" s="9" t="s">
        <v>892</v>
      </c>
      <c r="C1430" s="9">
        <v>24.2877861401997</v>
      </c>
      <c r="E1430" s="9"/>
    </row>
    <row r="1431" spans="1:5">
      <c r="A1431" s="9">
        <v>1429</v>
      </c>
      <c r="B1431" s="9" t="s">
        <v>2247</v>
      </c>
      <c r="C1431" s="9">
        <v>0.00755805805199999</v>
      </c>
      <c r="E1431" s="9"/>
    </row>
    <row r="1432" spans="1:5">
      <c r="A1432" s="9">
        <v>1430</v>
      </c>
      <c r="B1432" s="9" t="s">
        <v>36</v>
      </c>
      <c r="C1432" s="9">
        <v>384.6097227392</v>
      </c>
      <c r="E1432" s="9"/>
    </row>
    <row r="1433" spans="1:5">
      <c r="A1433" s="9">
        <v>1431</v>
      </c>
      <c r="B1433" s="9" t="s">
        <v>887</v>
      </c>
      <c r="C1433" s="9">
        <v>25.03038439375</v>
      </c>
      <c r="E1433" s="9"/>
    </row>
    <row r="1434" spans="1:5">
      <c r="A1434" s="9">
        <v>1432</v>
      </c>
      <c r="B1434" s="9" t="s">
        <v>2248</v>
      </c>
      <c r="C1434" s="9">
        <v>1.68287749524999</v>
      </c>
      <c r="E1434" s="9"/>
    </row>
    <row r="1435" spans="1:5">
      <c r="A1435" s="9">
        <v>1433</v>
      </c>
      <c r="B1435" s="9" t="s">
        <v>2249</v>
      </c>
      <c r="C1435" s="9">
        <v>8.9069478306875</v>
      </c>
      <c r="E1435" s="9"/>
    </row>
    <row r="1436" spans="1:5">
      <c r="A1436" s="9">
        <v>1434</v>
      </c>
      <c r="B1436" s="9" t="s">
        <v>2250</v>
      </c>
      <c r="C1436" s="9">
        <v>0.71891385378925</v>
      </c>
      <c r="E1436" s="9"/>
    </row>
    <row r="1437" spans="1:5">
      <c r="A1437" s="9">
        <v>1435</v>
      </c>
      <c r="B1437" s="9" t="s">
        <v>554</v>
      </c>
      <c r="C1437" s="9">
        <v>17.8634775237</v>
      </c>
      <c r="E1437" s="9"/>
    </row>
    <row r="1438" spans="1:5">
      <c r="A1438" s="9">
        <v>1436</v>
      </c>
      <c r="B1438" s="9" t="s">
        <v>2251</v>
      </c>
      <c r="C1438" s="9">
        <v>11.288182093425</v>
      </c>
      <c r="E1438" s="9"/>
    </row>
    <row r="1439" spans="1:5">
      <c r="A1439" s="9">
        <v>1437</v>
      </c>
      <c r="B1439" s="9" t="s">
        <v>2252</v>
      </c>
      <c r="C1439" s="9">
        <v>3.50336563499999</v>
      </c>
      <c r="E1439" s="9"/>
    </row>
    <row r="1440" spans="1:5">
      <c r="A1440" s="9">
        <v>1438</v>
      </c>
      <c r="B1440" s="9" t="s">
        <v>2253</v>
      </c>
      <c r="C1440" s="9">
        <v>0.0177784521045</v>
      </c>
      <c r="E1440" s="9"/>
    </row>
    <row r="1441" spans="1:5">
      <c r="A1441" s="9">
        <v>1439</v>
      </c>
      <c r="B1441" s="9" t="s">
        <v>2254</v>
      </c>
      <c r="C1441" s="9">
        <v>0.0587119698795</v>
      </c>
      <c r="E1441" s="9"/>
    </row>
    <row r="1442" spans="1:5">
      <c r="A1442" s="9">
        <v>1440</v>
      </c>
      <c r="B1442" s="9" t="s">
        <v>2255</v>
      </c>
      <c r="C1442" s="9">
        <v>0.0085616994715</v>
      </c>
      <c r="E1442" s="9"/>
    </row>
    <row r="1443" spans="1:5">
      <c r="A1443" s="9">
        <v>1441</v>
      </c>
      <c r="B1443" s="9" t="s">
        <v>2256</v>
      </c>
      <c r="C1443" s="9">
        <v>0.00192308137799999</v>
      </c>
      <c r="E1443" s="9"/>
    </row>
    <row r="1444" spans="1:5">
      <c r="A1444" s="9">
        <v>1442</v>
      </c>
      <c r="B1444" s="9" t="s">
        <v>2257</v>
      </c>
      <c r="C1444" s="9">
        <v>0.0116058667507499</v>
      </c>
      <c r="E1444" s="9"/>
    </row>
    <row r="1445" spans="1:5">
      <c r="A1445" s="9">
        <v>1443</v>
      </c>
      <c r="B1445" s="9" t="s">
        <v>2258</v>
      </c>
      <c r="C1445" s="9">
        <v>0.284269313328</v>
      </c>
      <c r="E1445" s="9"/>
    </row>
    <row r="1446" spans="1:5">
      <c r="A1446" s="9">
        <v>1444</v>
      </c>
      <c r="B1446" s="9" t="s">
        <v>2259</v>
      </c>
      <c r="C1446" s="9">
        <v>6.056563274095</v>
      </c>
      <c r="E1446" s="9"/>
    </row>
    <row r="1447" spans="1:5">
      <c r="A1447" s="9">
        <v>1445</v>
      </c>
      <c r="B1447" s="9" t="s">
        <v>911</v>
      </c>
      <c r="C1447" s="9">
        <v>22.565009556125</v>
      </c>
      <c r="E1447" s="9"/>
    </row>
    <row r="1448" spans="1:5">
      <c r="A1448" s="9">
        <v>1446</v>
      </c>
      <c r="B1448" s="9" t="s">
        <v>2260</v>
      </c>
      <c r="C1448" s="9">
        <v>1.266229076</v>
      </c>
      <c r="E1448" s="9"/>
    </row>
    <row r="1449" spans="1:5">
      <c r="A1449" s="9">
        <v>1447</v>
      </c>
      <c r="B1449" s="9" t="s">
        <v>2261</v>
      </c>
      <c r="C1449" s="9">
        <v>7.9160688952125</v>
      </c>
      <c r="E1449" s="9"/>
    </row>
    <row r="1450" spans="1:5">
      <c r="A1450" s="9">
        <v>1448</v>
      </c>
      <c r="B1450" s="9" t="s">
        <v>2262</v>
      </c>
      <c r="C1450" s="9">
        <v>0.055410097236625</v>
      </c>
      <c r="E1450" s="9"/>
    </row>
    <row r="1451" spans="1:5">
      <c r="A1451" s="9">
        <v>1449</v>
      </c>
      <c r="B1451" s="9" t="s">
        <v>2263</v>
      </c>
      <c r="C1451" s="9">
        <v>0.00093244317825</v>
      </c>
      <c r="E1451" s="9"/>
    </row>
    <row r="1452" spans="1:5">
      <c r="A1452" s="9">
        <v>1450</v>
      </c>
      <c r="B1452" s="9" t="s">
        <v>222</v>
      </c>
      <c r="C1452" s="9">
        <v>75.7409518584</v>
      </c>
      <c r="E1452" s="9"/>
    </row>
    <row r="1453" spans="1:5">
      <c r="A1453" s="9">
        <v>1451</v>
      </c>
      <c r="B1453" s="9" t="s">
        <v>941</v>
      </c>
      <c r="C1453" s="9">
        <v>6.48187440999999</v>
      </c>
      <c r="E1453" s="9"/>
    </row>
    <row r="1454" spans="1:5">
      <c r="A1454" s="9">
        <v>1452</v>
      </c>
      <c r="B1454" s="9" t="s">
        <v>2264</v>
      </c>
      <c r="C1454" s="9">
        <v>10.1754869804999</v>
      </c>
      <c r="E1454" s="9"/>
    </row>
    <row r="1455" spans="1:5">
      <c r="A1455" s="9">
        <v>1453</v>
      </c>
      <c r="B1455" s="9" t="s">
        <v>1277</v>
      </c>
      <c r="C1455" s="9">
        <v>6.4531115095</v>
      </c>
      <c r="E1455" s="9"/>
    </row>
    <row r="1456" spans="1:5">
      <c r="A1456" s="9">
        <v>1454</v>
      </c>
      <c r="B1456" s="9" t="s">
        <v>2265</v>
      </c>
      <c r="C1456" s="9">
        <v>0.06754987962294</v>
      </c>
      <c r="E1456" s="9"/>
    </row>
    <row r="1457" spans="1:5">
      <c r="A1457" s="9">
        <v>1455</v>
      </c>
      <c r="B1457" s="9" t="s">
        <v>157</v>
      </c>
      <c r="C1457" s="9">
        <v>119.054639584</v>
      </c>
      <c r="E1457" s="9"/>
    </row>
    <row r="1458" spans="1:5">
      <c r="A1458" s="9">
        <v>1456</v>
      </c>
      <c r="B1458" s="9" t="s">
        <v>238</v>
      </c>
      <c r="C1458" s="9">
        <v>66.1526742012</v>
      </c>
      <c r="E1458" s="9"/>
    </row>
    <row r="1459" spans="1:5">
      <c r="A1459" s="9">
        <v>1457</v>
      </c>
      <c r="B1459" s="9" t="s">
        <v>2266</v>
      </c>
      <c r="C1459" s="9">
        <v>0.00289469846399999</v>
      </c>
      <c r="E1459" s="9"/>
    </row>
    <row r="1460" spans="1:5">
      <c r="A1460" s="9">
        <v>1458</v>
      </c>
      <c r="B1460" s="9" t="s">
        <v>209</v>
      </c>
      <c r="C1460" s="9">
        <v>81.5048230455</v>
      </c>
      <c r="E1460" s="9"/>
    </row>
    <row r="1461" spans="1:5">
      <c r="A1461" s="9">
        <v>1459</v>
      </c>
      <c r="B1461" s="9" t="s">
        <v>2267</v>
      </c>
      <c r="C1461" s="9">
        <v>0.02985918674025</v>
      </c>
      <c r="E1461" s="9"/>
    </row>
    <row r="1462" spans="1:5">
      <c r="A1462" s="9">
        <v>1460</v>
      </c>
      <c r="B1462" s="9" t="s">
        <v>2268</v>
      </c>
      <c r="C1462" s="9">
        <v>0.0133450552755</v>
      </c>
      <c r="E1462" s="9"/>
    </row>
    <row r="1463" spans="1:5">
      <c r="A1463" s="9">
        <v>1461</v>
      </c>
      <c r="B1463" s="9" t="s">
        <v>2269</v>
      </c>
      <c r="C1463" s="9">
        <v>1.20604302</v>
      </c>
      <c r="E1463" s="9"/>
    </row>
    <row r="1464" spans="1:5">
      <c r="A1464" s="9">
        <v>1462</v>
      </c>
      <c r="B1464" s="9" t="s">
        <v>51</v>
      </c>
      <c r="C1464" s="9">
        <v>296.05947569</v>
      </c>
      <c r="E1464" s="9"/>
    </row>
    <row r="1465" spans="1:5">
      <c r="A1465" s="9">
        <v>1463</v>
      </c>
      <c r="B1465" s="9" t="s">
        <v>1407</v>
      </c>
      <c r="C1465" s="9">
        <v>3.0003795075</v>
      </c>
      <c r="E1465" s="9"/>
    </row>
    <row r="1466" spans="1:5">
      <c r="A1466" s="9">
        <v>1464</v>
      </c>
      <c r="B1466" s="9" t="s">
        <v>2270</v>
      </c>
      <c r="C1466" s="9">
        <v>0.0135770235562499</v>
      </c>
      <c r="E1466" s="9"/>
    </row>
    <row r="1467" spans="1:5">
      <c r="A1467" s="9">
        <v>1465</v>
      </c>
      <c r="B1467" s="9" t="s">
        <v>2271</v>
      </c>
      <c r="C1467" s="9">
        <v>2.1820004118</v>
      </c>
      <c r="E1467" s="9"/>
    </row>
    <row r="1468" spans="1:5">
      <c r="A1468" s="9">
        <v>1466</v>
      </c>
      <c r="B1468" s="9" t="s">
        <v>2272</v>
      </c>
      <c r="C1468" s="9">
        <v>0.005818740015</v>
      </c>
      <c r="E1468" s="9"/>
    </row>
    <row r="1469" spans="1:5">
      <c r="A1469" s="9">
        <v>1467</v>
      </c>
      <c r="B1469" s="9" t="s">
        <v>574</v>
      </c>
      <c r="C1469" s="9">
        <v>15.11152645285</v>
      </c>
      <c r="E1469" s="9"/>
    </row>
    <row r="1470" spans="1:5">
      <c r="A1470" s="9">
        <v>1468</v>
      </c>
      <c r="B1470" s="9" t="s">
        <v>35</v>
      </c>
      <c r="C1470" s="9">
        <v>386.24862356685</v>
      </c>
      <c r="E1470" s="9"/>
    </row>
    <row r="1471" spans="1:5">
      <c r="A1471" s="9">
        <v>1469</v>
      </c>
      <c r="B1471" s="9" t="s">
        <v>107</v>
      </c>
      <c r="C1471" s="9">
        <v>158.52461035105</v>
      </c>
      <c r="E1471" s="9"/>
    </row>
    <row r="1472" spans="1:5">
      <c r="A1472" s="9">
        <v>1470</v>
      </c>
      <c r="B1472" s="9" t="s">
        <v>824</v>
      </c>
      <c r="C1472" s="9">
        <v>36.6423034836337</v>
      </c>
      <c r="E1472" s="9"/>
    </row>
    <row r="1473" spans="1:5">
      <c r="A1473" s="9">
        <v>1471</v>
      </c>
      <c r="B1473" s="9" t="s">
        <v>498</v>
      </c>
      <c r="C1473" s="9">
        <v>26.792058262125</v>
      </c>
      <c r="E1473" s="9"/>
    </row>
    <row r="1474" spans="1:5">
      <c r="A1474" s="9">
        <v>1472</v>
      </c>
      <c r="B1474" s="9" t="s">
        <v>2273</v>
      </c>
      <c r="C1474" s="9">
        <v>3.34054371341749</v>
      </c>
      <c r="E1474" s="9"/>
    </row>
    <row r="1475" spans="1:5">
      <c r="A1475" s="9">
        <v>1473</v>
      </c>
      <c r="B1475" s="9" t="s">
        <v>525</v>
      </c>
      <c r="C1475" s="9">
        <v>22.67038250655</v>
      </c>
      <c r="E1475" s="9"/>
    </row>
    <row r="1476" spans="1:5">
      <c r="A1476" s="9">
        <v>1474</v>
      </c>
      <c r="B1476" s="9" t="s">
        <v>902</v>
      </c>
      <c r="C1476" s="9">
        <v>23.34725840125</v>
      </c>
      <c r="E1476" s="9"/>
    </row>
    <row r="1477" spans="1:5">
      <c r="A1477" s="9">
        <v>1475</v>
      </c>
      <c r="B1477" s="9" t="s">
        <v>2274</v>
      </c>
      <c r="C1477" s="9">
        <v>0.608573642949999</v>
      </c>
      <c r="E1477" s="9"/>
    </row>
    <row r="1478" spans="1:5">
      <c r="A1478" s="9">
        <v>1476</v>
      </c>
      <c r="B1478" s="9" t="s">
        <v>2275</v>
      </c>
      <c r="C1478" s="9">
        <v>0.1821207603</v>
      </c>
      <c r="E1478" s="9"/>
    </row>
    <row r="1479" spans="1:5">
      <c r="A1479" s="9">
        <v>1477</v>
      </c>
      <c r="B1479" s="9" t="s">
        <v>2276</v>
      </c>
      <c r="C1479" s="9">
        <v>0.5010877778775</v>
      </c>
      <c r="E1479" s="9"/>
    </row>
    <row r="1480" spans="1:5">
      <c r="A1480" s="9">
        <v>1478</v>
      </c>
      <c r="B1480" s="9" t="s">
        <v>588</v>
      </c>
      <c r="C1480" s="9">
        <v>10.8338161152</v>
      </c>
      <c r="E1480" s="9"/>
    </row>
    <row r="1481" spans="1:5">
      <c r="A1481" s="9">
        <v>1479</v>
      </c>
      <c r="B1481" s="9" t="s">
        <v>2277</v>
      </c>
      <c r="C1481" s="9">
        <v>0.056005905711</v>
      </c>
      <c r="E1481" s="9"/>
    </row>
    <row r="1482" spans="1:5">
      <c r="A1482" s="9">
        <v>1480</v>
      </c>
      <c r="B1482" s="9" t="s">
        <v>1141</v>
      </c>
      <c r="C1482" s="9">
        <v>6.4139364016</v>
      </c>
      <c r="E1482" s="9"/>
    </row>
    <row r="1483" spans="1:5">
      <c r="A1483" s="9">
        <v>1481</v>
      </c>
      <c r="B1483" s="9" t="s">
        <v>2278</v>
      </c>
      <c r="C1483" s="9">
        <v>0.117999907659</v>
      </c>
      <c r="E1483" s="9"/>
    </row>
    <row r="1484" spans="1:5">
      <c r="A1484" s="9">
        <v>1482</v>
      </c>
      <c r="B1484" s="9" t="s">
        <v>516</v>
      </c>
      <c r="C1484" s="9">
        <v>24.38710699425</v>
      </c>
      <c r="E1484" s="9"/>
    </row>
    <row r="1485" spans="1:5">
      <c r="A1485" s="9">
        <v>1483</v>
      </c>
      <c r="B1485" s="9" t="s">
        <v>2279</v>
      </c>
      <c r="C1485" s="9">
        <v>1.16629986724824</v>
      </c>
      <c r="E1485" s="9"/>
    </row>
    <row r="1486" spans="1:5">
      <c r="A1486" s="9">
        <v>1484</v>
      </c>
      <c r="B1486" s="9" t="s">
        <v>2280</v>
      </c>
      <c r="C1486" s="9">
        <v>0.032830505136</v>
      </c>
      <c r="E1486" s="9"/>
    </row>
    <row r="1487" spans="1:5">
      <c r="A1487" s="9">
        <v>1485</v>
      </c>
      <c r="B1487" s="9" t="s">
        <v>2281</v>
      </c>
      <c r="C1487" s="9">
        <v>0.0472707383145</v>
      </c>
      <c r="E1487" s="9"/>
    </row>
    <row r="1488" spans="1:5">
      <c r="A1488" s="9">
        <v>1486</v>
      </c>
      <c r="B1488" s="9" t="s">
        <v>587</v>
      </c>
      <c r="C1488" s="9">
        <v>11.6176442644674</v>
      </c>
      <c r="E1488" s="9"/>
    </row>
    <row r="1489" spans="1:5">
      <c r="A1489" s="9">
        <v>1487</v>
      </c>
      <c r="B1489" s="9" t="s">
        <v>2282</v>
      </c>
      <c r="C1489" s="9">
        <v>11.3815499035</v>
      </c>
      <c r="E1489" s="9"/>
    </row>
    <row r="1490" spans="1:5">
      <c r="A1490" s="9">
        <v>1488</v>
      </c>
      <c r="B1490" s="9" t="s">
        <v>160</v>
      </c>
      <c r="C1490" s="9">
        <v>117.4572525594</v>
      </c>
      <c r="E1490" s="9"/>
    </row>
    <row r="1491" spans="1:5">
      <c r="A1491" s="9">
        <v>1489</v>
      </c>
      <c r="B1491" s="9" t="s">
        <v>2283</v>
      </c>
      <c r="C1491" s="9">
        <v>0.0012084639395</v>
      </c>
      <c r="E1491" s="9"/>
    </row>
    <row r="1492" spans="1:5">
      <c r="A1492" s="9">
        <v>1490</v>
      </c>
      <c r="B1492" s="9" t="s">
        <v>544</v>
      </c>
      <c r="C1492" s="9">
        <v>20.174162596025</v>
      </c>
      <c r="E1492" s="9"/>
    </row>
    <row r="1493" spans="1:5">
      <c r="A1493" s="9">
        <v>1491</v>
      </c>
      <c r="B1493" s="9" t="s">
        <v>2284</v>
      </c>
      <c r="C1493" s="9">
        <v>8.381512162</v>
      </c>
      <c r="E1493" s="9"/>
    </row>
    <row r="1494" spans="1:5">
      <c r="A1494" s="9">
        <v>1492</v>
      </c>
      <c r="B1494" s="9" t="s">
        <v>2285</v>
      </c>
      <c r="C1494" s="9">
        <v>10.354318824675</v>
      </c>
      <c r="E1494" s="9"/>
    </row>
    <row r="1495" spans="1:5">
      <c r="A1495" s="9">
        <v>1493</v>
      </c>
      <c r="B1495" s="9" t="s">
        <v>2286</v>
      </c>
      <c r="C1495" s="9">
        <v>3.568220118818</v>
      </c>
      <c r="E1495" s="9"/>
    </row>
    <row r="1496" spans="1:5">
      <c r="A1496" s="9">
        <v>1494</v>
      </c>
      <c r="B1496" s="9" t="s">
        <v>248</v>
      </c>
      <c r="C1496" s="9">
        <v>59.7128955465499</v>
      </c>
      <c r="E1496" s="9"/>
    </row>
    <row r="1497" spans="1:5">
      <c r="A1497" s="9">
        <v>1495</v>
      </c>
      <c r="B1497" s="9" t="s">
        <v>2287</v>
      </c>
      <c r="C1497" s="9">
        <v>0.3083601393</v>
      </c>
      <c r="E1497" s="9"/>
    </row>
    <row r="1498" spans="1:5">
      <c r="A1498" s="9">
        <v>1496</v>
      </c>
      <c r="B1498" s="9" t="s">
        <v>2288</v>
      </c>
      <c r="C1498" s="9">
        <v>0.014668755408</v>
      </c>
      <c r="E1498" s="9"/>
    </row>
    <row r="1499" spans="1:5">
      <c r="A1499" s="9">
        <v>1497</v>
      </c>
      <c r="B1499" s="9" t="s">
        <v>2289</v>
      </c>
      <c r="C1499" s="9">
        <v>0.007475063815125</v>
      </c>
      <c r="E1499" s="9"/>
    </row>
    <row r="1500" spans="1:5">
      <c r="A1500" s="9">
        <v>1498</v>
      </c>
      <c r="B1500" s="9" t="s">
        <v>501</v>
      </c>
      <c r="C1500" s="9">
        <v>26.73109160515</v>
      </c>
      <c r="E1500" s="9"/>
    </row>
    <row r="1501" spans="1:5">
      <c r="A1501" s="9">
        <v>1499</v>
      </c>
      <c r="B1501" s="9" t="s">
        <v>2290</v>
      </c>
      <c r="C1501" s="9">
        <v>1.8742990969</v>
      </c>
      <c r="E1501" s="9"/>
    </row>
    <row r="1502" spans="1:5">
      <c r="A1502" s="9">
        <v>1500</v>
      </c>
      <c r="B1502" s="9" t="s">
        <v>331</v>
      </c>
      <c r="C1502" s="9">
        <v>83.3908981902375</v>
      </c>
      <c r="E1502" s="9"/>
    </row>
    <row r="1503" spans="1:5">
      <c r="A1503" s="9">
        <v>1501</v>
      </c>
      <c r="B1503" s="9" t="s">
        <v>827</v>
      </c>
      <c r="C1503" s="9">
        <v>35.6904309025</v>
      </c>
      <c r="E1503" s="9"/>
    </row>
    <row r="1504" spans="1:5">
      <c r="A1504" s="9">
        <v>1502</v>
      </c>
      <c r="B1504" s="9" t="s">
        <v>2291</v>
      </c>
      <c r="C1504" s="9">
        <v>11.110767129</v>
      </c>
      <c r="E1504" s="9"/>
    </row>
    <row r="1505" spans="1:5">
      <c r="A1505" s="9">
        <v>1503</v>
      </c>
      <c r="B1505" s="9" t="s">
        <v>2292</v>
      </c>
      <c r="C1505" s="9">
        <v>0.0134265034177499</v>
      </c>
      <c r="E1505" s="9"/>
    </row>
    <row r="1506" spans="1:5">
      <c r="A1506" s="9">
        <v>1504</v>
      </c>
      <c r="B1506" s="9" t="s">
        <v>836</v>
      </c>
      <c r="C1506" s="9">
        <v>32.7018900334</v>
      </c>
      <c r="E1506" s="9"/>
    </row>
    <row r="1507" spans="1:5">
      <c r="A1507" s="9">
        <v>1505</v>
      </c>
      <c r="B1507" s="9" t="s">
        <v>189</v>
      </c>
      <c r="C1507" s="9">
        <v>98.5802694496</v>
      </c>
      <c r="E1507" s="9"/>
    </row>
    <row r="1508" spans="1:5">
      <c r="A1508" s="9">
        <v>1506</v>
      </c>
      <c r="B1508" s="9" t="s">
        <v>2293</v>
      </c>
      <c r="C1508" s="9">
        <v>0.00817608144325</v>
      </c>
      <c r="E1508" s="9"/>
    </row>
    <row r="1509" spans="1:5">
      <c r="A1509" s="9">
        <v>1507</v>
      </c>
      <c r="B1509" s="9" t="s">
        <v>2294</v>
      </c>
      <c r="C1509" s="9">
        <v>0.00434375987499999</v>
      </c>
      <c r="E1509" s="9"/>
    </row>
    <row r="1510" spans="1:5">
      <c r="A1510" s="9">
        <v>1508</v>
      </c>
      <c r="B1510" s="9" t="s">
        <v>1834</v>
      </c>
      <c r="C1510" s="9">
        <v>1.13320376636999</v>
      </c>
      <c r="E1510" s="9"/>
    </row>
    <row r="1511" spans="1:5">
      <c r="A1511" s="9">
        <v>1509</v>
      </c>
      <c r="B1511" s="9" t="s">
        <v>1707</v>
      </c>
      <c r="C1511" s="9">
        <v>0.683886953253</v>
      </c>
      <c r="E1511" s="9"/>
    </row>
    <row r="1512" spans="1:5">
      <c r="A1512" s="9">
        <v>1510</v>
      </c>
      <c r="B1512" s="9" t="s">
        <v>1738</v>
      </c>
      <c r="C1512" s="9">
        <v>0.7191012186</v>
      </c>
      <c r="E1512" s="9"/>
    </row>
    <row r="1513" spans="1:5">
      <c r="A1513" s="9">
        <v>1511</v>
      </c>
      <c r="B1513" s="9" t="s">
        <v>2295</v>
      </c>
      <c r="C1513" s="9">
        <v>0.010392678248</v>
      </c>
      <c r="E1513" s="9"/>
    </row>
    <row r="1514" spans="1:5">
      <c r="A1514" s="9">
        <v>1512</v>
      </c>
      <c r="B1514" s="9" t="s">
        <v>49</v>
      </c>
      <c r="C1514" s="9">
        <v>309.62339918475</v>
      </c>
      <c r="E1514" s="9"/>
    </row>
    <row r="1515" spans="1:5">
      <c r="A1515" s="9">
        <v>1513</v>
      </c>
      <c r="B1515" s="9" t="s">
        <v>18</v>
      </c>
      <c r="C1515" s="9">
        <v>1345.778513756</v>
      </c>
      <c r="E1515" s="9"/>
    </row>
    <row r="1516" spans="1:5">
      <c r="A1516" s="9">
        <v>1514</v>
      </c>
      <c r="B1516" s="9" t="s">
        <v>812</v>
      </c>
      <c r="C1516" s="9">
        <v>39.8296709368</v>
      </c>
      <c r="E1516" s="9"/>
    </row>
    <row r="1517" spans="1:5">
      <c r="A1517" s="9">
        <v>1515</v>
      </c>
      <c r="B1517" s="9" t="s">
        <v>907</v>
      </c>
      <c r="C1517" s="9">
        <v>22.6331124581249</v>
      </c>
      <c r="E1517" s="9"/>
    </row>
    <row r="1518" spans="1:5">
      <c r="A1518" s="9">
        <v>1516</v>
      </c>
      <c r="B1518" s="9" t="s">
        <v>2296</v>
      </c>
      <c r="C1518" s="9">
        <v>0.019533783661</v>
      </c>
      <c r="E1518" s="9"/>
    </row>
    <row r="1519" spans="1:5">
      <c r="A1519" s="9">
        <v>1517</v>
      </c>
      <c r="B1519" s="9" t="s">
        <v>591</v>
      </c>
      <c r="C1519" s="9">
        <v>10.5157049688647</v>
      </c>
      <c r="E1519" s="9"/>
    </row>
    <row r="1520" spans="1:5">
      <c r="A1520" s="9">
        <v>1518</v>
      </c>
      <c r="B1520" s="9" t="s">
        <v>2297</v>
      </c>
      <c r="C1520" s="9">
        <v>0.000874242663625</v>
      </c>
      <c r="E1520" s="9"/>
    </row>
    <row r="1521" spans="1:5">
      <c r="A1521" s="9">
        <v>1519</v>
      </c>
      <c r="B1521" s="9" t="s">
        <v>584</v>
      </c>
      <c r="C1521" s="9">
        <v>12.540235258575</v>
      </c>
      <c r="E1521" s="9"/>
    </row>
    <row r="1522" spans="1:5">
      <c r="A1522" s="9">
        <v>1520</v>
      </c>
      <c r="B1522" s="9" t="s">
        <v>2298</v>
      </c>
      <c r="C1522" s="9">
        <v>0.0224440133684999</v>
      </c>
      <c r="E1522" s="9"/>
    </row>
    <row r="1523" spans="1:5">
      <c r="A1523" s="9">
        <v>1521</v>
      </c>
      <c r="B1523" s="9" t="s">
        <v>2299</v>
      </c>
      <c r="C1523" s="9">
        <v>0.8711897648875</v>
      </c>
      <c r="E1523" s="9"/>
    </row>
    <row r="1524" spans="1:5">
      <c r="A1524" s="9">
        <v>1522</v>
      </c>
      <c r="B1524" s="9" t="s">
        <v>2300</v>
      </c>
      <c r="C1524" s="9">
        <v>0.045139130907</v>
      </c>
      <c r="E1524" s="9"/>
    </row>
    <row r="1525" spans="1:5">
      <c r="A1525" s="9">
        <v>1523</v>
      </c>
      <c r="B1525" s="9" t="s">
        <v>2301</v>
      </c>
      <c r="C1525" s="9">
        <v>0.0078905161755</v>
      </c>
      <c r="E1525" s="9"/>
    </row>
    <row r="1526" spans="1:5">
      <c r="A1526" s="9">
        <v>1524</v>
      </c>
      <c r="B1526" s="9" t="s">
        <v>197</v>
      </c>
      <c r="C1526" s="9">
        <v>94.1386682270375</v>
      </c>
      <c r="E1526" s="9"/>
    </row>
    <row r="1527" spans="1:5">
      <c r="A1527" s="9">
        <v>1525</v>
      </c>
      <c r="B1527" s="9" t="s">
        <v>2302</v>
      </c>
      <c r="C1527" s="9">
        <v>0.610038958064</v>
      </c>
      <c r="E1527" s="9"/>
    </row>
    <row r="1528" spans="1:5">
      <c r="A1528" s="9">
        <v>1526</v>
      </c>
      <c r="B1528" s="9" t="s">
        <v>1706</v>
      </c>
      <c r="C1528" s="9">
        <v>0.5583355754</v>
      </c>
      <c r="E1528" s="9"/>
    </row>
    <row r="1529" spans="1:5">
      <c r="A1529" s="9">
        <v>1527</v>
      </c>
      <c r="B1529" s="9" t="s">
        <v>2303</v>
      </c>
      <c r="C1529" s="9">
        <v>13.6578112317999</v>
      </c>
      <c r="E1529" s="9"/>
    </row>
    <row r="1530" spans="1:5">
      <c r="A1530" s="9">
        <v>1528</v>
      </c>
      <c r="B1530" s="9" t="s">
        <v>2304</v>
      </c>
      <c r="C1530" s="9">
        <v>2.2210178775</v>
      </c>
      <c r="E1530" s="9"/>
    </row>
    <row r="1531" spans="1:5">
      <c r="A1531" s="9">
        <v>1529</v>
      </c>
      <c r="B1531" s="9" t="s">
        <v>272</v>
      </c>
      <c r="C1531" s="9">
        <v>43.6539078164</v>
      </c>
      <c r="E1531" s="9"/>
    </row>
    <row r="1532" spans="1:5">
      <c r="A1532" s="9">
        <v>1530</v>
      </c>
      <c r="B1532" s="9" t="s">
        <v>917</v>
      </c>
      <c r="C1532" s="9">
        <v>21.6385765532947</v>
      </c>
      <c r="E1532" s="9"/>
    </row>
    <row r="1533" spans="1:5">
      <c r="A1533" s="9">
        <v>1531</v>
      </c>
      <c r="B1533" s="9" t="s">
        <v>2305</v>
      </c>
      <c r="C1533" s="9">
        <v>0.0545103279225</v>
      </c>
      <c r="E1533" s="9"/>
    </row>
    <row r="1534" spans="1:5">
      <c r="A1534" s="9">
        <v>1532</v>
      </c>
      <c r="B1534" s="9" t="s">
        <v>1160</v>
      </c>
      <c r="C1534" s="9">
        <v>7.9156120419</v>
      </c>
      <c r="E1534" s="9"/>
    </row>
    <row r="1535" spans="1:5">
      <c r="A1535" s="9">
        <v>1533</v>
      </c>
      <c r="B1535" s="9" t="s">
        <v>2306</v>
      </c>
      <c r="C1535" s="9">
        <v>1.732397442</v>
      </c>
      <c r="E1535" s="9"/>
    </row>
    <row r="1536" spans="1:5">
      <c r="A1536" s="9">
        <v>1534</v>
      </c>
      <c r="B1536" s="9" t="s">
        <v>2307</v>
      </c>
      <c r="C1536" s="9">
        <v>0.410069180978145</v>
      </c>
      <c r="E1536" s="9"/>
    </row>
    <row r="1537" spans="1:5">
      <c r="A1537" s="9">
        <v>1535</v>
      </c>
      <c r="B1537" s="9" t="s">
        <v>2308</v>
      </c>
      <c r="C1537" s="9">
        <v>3.2272228800075</v>
      </c>
      <c r="E1537" s="9"/>
    </row>
    <row r="1538" spans="1:5">
      <c r="A1538" s="9">
        <v>1536</v>
      </c>
      <c r="B1538" s="9" t="s">
        <v>557</v>
      </c>
      <c r="C1538" s="9">
        <v>17.7932052452</v>
      </c>
      <c r="E1538" s="9"/>
    </row>
    <row r="1539" spans="1:5">
      <c r="A1539" s="9">
        <v>1537</v>
      </c>
      <c r="B1539" s="9" t="s">
        <v>2309</v>
      </c>
      <c r="C1539" s="9">
        <v>16.1284592409465</v>
      </c>
      <c r="E1539" s="9"/>
    </row>
    <row r="1540" spans="1:5">
      <c r="A1540" s="9">
        <v>1538</v>
      </c>
      <c r="B1540" s="9" t="s">
        <v>833</v>
      </c>
      <c r="C1540" s="9">
        <v>33.8673152355999</v>
      </c>
      <c r="E1540" s="9"/>
    </row>
    <row r="1541" spans="1:5">
      <c r="A1541" s="9">
        <v>1539</v>
      </c>
      <c r="B1541" s="9" t="s">
        <v>517</v>
      </c>
      <c r="C1541" s="9">
        <v>24.189522287</v>
      </c>
      <c r="E1541" s="9"/>
    </row>
    <row r="1542" spans="1:5">
      <c r="A1542" s="9">
        <v>1540</v>
      </c>
      <c r="B1542" s="9" t="s">
        <v>339</v>
      </c>
      <c r="C1542" s="9">
        <v>75.5446053987175</v>
      </c>
      <c r="E1542" s="9"/>
    </row>
    <row r="1543" spans="1:5">
      <c r="A1543" s="9">
        <v>1541</v>
      </c>
      <c r="B1543" s="9" t="s">
        <v>2310</v>
      </c>
      <c r="C1543" s="9">
        <v>0.35755977325</v>
      </c>
      <c r="E1543" s="9"/>
    </row>
    <row r="1544" spans="1:5">
      <c r="A1544" s="9">
        <v>1542</v>
      </c>
      <c r="B1544" s="9" t="s">
        <v>904</v>
      </c>
      <c r="C1544" s="9">
        <v>23.24480403999</v>
      </c>
      <c r="E1544" s="9"/>
    </row>
    <row r="1545" spans="1:5">
      <c r="A1545" s="9">
        <v>1543</v>
      </c>
      <c r="B1545" s="9" t="s">
        <v>2311</v>
      </c>
      <c r="C1545" s="9">
        <v>11.9527551202499</v>
      </c>
      <c r="E1545" s="9"/>
    </row>
    <row r="1546" spans="1:5">
      <c r="A1546" s="9">
        <v>1544</v>
      </c>
      <c r="B1546" s="9" t="s">
        <v>537</v>
      </c>
      <c r="C1546" s="9">
        <v>21.648639633125</v>
      </c>
      <c r="E1546" s="9"/>
    </row>
    <row r="1547" spans="1:5">
      <c r="A1547" s="9">
        <v>1545</v>
      </c>
      <c r="B1547" s="9" t="s">
        <v>1558</v>
      </c>
      <c r="C1547" s="9">
        <v>1.66271245079999</v>
      </c>
      <c r="E1547" s="9"/>
    </row>
    <row r="1548" spans="1:5">
      <c r="A1548" s="9">
        <v>1546</v>
      </c>
      <c r="B1548" s="9" t="s">
        <v>240</v>
      </c>
      <c r="C1548" s="9">
        <v>64.865481164517</v>
      </c>
      <c r="E1548" s="9"/>
    </row>
    <row r="1549" spans="1:5">
      <c r="A1549" s="9">
        <v>1547</v>
      </c>
      <c r="B1549" s="9" t="s">
        <v>2312</v>
      </c>
      <c r="C1549" s="9">
        <v>3.85865204917499</v>
      </c>
      <c r="E1549" s="9"/>
    </row>
    <row r="1550" spans="1:5">
      <c r="A1550" s="9">
        <v>1548</v>
      </c>
      <c r="B1550" s="9" t="s">
        <v>2313</v>
      </c>
      <c r="C1550" s="9">
        <v>0.01566598982934</v>
      </c>
      <c r="E1550" s="9"/>
    </row>
    <row r="1551" spans="1:5">
      <c r="A1551" s="9">
        <v>1549</v>
      </c>
      <c r="B1551" s="9" t="s">
        <v>2314</v>
      </c>
      <c r="C1551" s="9">
        <v>2.472805677881</v>
      </c>
      <c r="E1551" s="9"/>
    </row>
    <row r="1552" spans="1:5">
      <c r="A1552" s="9">
        <v>1550</v>
      </c>
      <c r="B1552" s="9" t="s">
        <v>2315</v>
      </c>
      <c r="C1552" s="9">
        <v>7.44183649439999</v>
      </c>
      <c r="E1552" s="9"/>
    </row>
    <row r="1553" spans="1:5">
      <c r="A1553" s="9">
        <v>1551</v>
      </c>
      <c r="B1553" s="9" t="s">
        <v>1290</v>
      </c>
      <c r="C1553" s="9">
        <v>2.342340266175</v>
      </c>
      <c r="E1553" s="9"/>
    </row>
    <row r="1554" spans="1:5">
      <c r="A1554" s="9">
        <v>1552</v>
      </c>
      <c r="B1554" s="9" t="s">
        <v>1814</v>
      </c>
      <c r="C1554" s="9">
        <v>0.868582364699999</v>
      </c>
      <c r="E1554" s="9"/>
    </row>
    <row r="1555" spans="1:5">
      <c r="A1555" s="9">
        <v>1553</v>
      </c>
      <c r="B1555" s="9" t="s">
        <v>2316</v>
      </c>
      <c r="C1555" s="9">
        <v>0.428081975475</v>
      </c>
      <c r="E1555" s="9"/>
    </row>
    <row r="1556" spans="1:5">
      <c r="A1556" s="9">
        <v>1554</v>
      </c>
      <c r="B1556" s="9" t="s">
        <v>2317</v>
      </c>
      <c r="C1556" s="9">
        <v>0.216719762405</v>
      </c>
      <c r="E1556" s="9"/>
    </row>
    <row r="1557" spans="1:5">
      <c r="A1557" s="9">
        <v>1555</v>
      </c>
      <c r="B1557" s="9" t="s">
        <v>2318</v>
      </c>
      <c r="C1557" s="9">
        <v>19.2408846253</v>
      </c>
      <c r="E1557" s="9"/>
    </row>
    <row r="1558" spans="1:5">
      <c r="A1558" s="9">
        <v>1556</v>
      </c>
      <c r="B1558" s="9" t="s">
        <v>403</v>
      </c>
      <c r="C1558" s="9">
        <v>48.55622054</v>
      </c>
      <c r="E1558" s="9"/>
    </row>
    <row r="1559" spans="1:5">
      <c r="A1559" s="9">
        <v>1557</v>
      </c>
      <c r="B1559" s="9" t="s">
        <v>2319</v>
      </c>
      <c r="C1559" s="9">
        <v>0.997201706500999</v>
      </c>
      <c r="E1559" s="9"/>
    </row>
    <row r="1560" spans="1:5">
      <c r="A1560" s="9">
        <v>1558</v>
      </c>
      <c r="B1560" s="9" t="s">
        <v>2320</v>
      </c>
      <c r="C1560" s="9">
        <v>2.492125003725</v>
      </c>
      <c r="E1560" s="9"/>
    </row>
    <row r="1561" spans="1:5">
      <c r="A1561" s="9">
        <v>1559</v>
      </c>
      <c r="B1561" s="9" t="s">
        <v>2321</v>
      </c>
      <c r="C1561" s="9">
        <v>0.1305335018715</v>
      </c>
      <c r="E1561" s="9"/>
    </row>
    <row r="1562" spans="1:5">
      <c r="A1562" s="9">
        <v>1560</v>
      </c>
      <c r="B1562" s="9" t="s">
        <v>2322</v>
      </c>
      <c r="C1562" s="9">
        <v>3.2400961875e-5</v>
      </c>
      <c r="E1562" s="9"/>
    </row>
    <row r="1563" spans="1:5">
      <c r="A1563" s="9">
        <v>1561</v>
      </c>
      <c r="B1563" s="9" t="s">
        <v>2323</v>
      </c>
      <c r="C1563" s="9">
        <v>0.6794028378</v>
      </c>
      <c r="E1563" s="9"/>
    </row>
    <row r="1564" spans="1:5">
      <c r="A1564" s="9">
        <v>1562</v>
      </c>
      <c r="B1564" s="9" t="s">
        <v>2324</v>
      </c>
      <c r="C1564" s="9">
        <v>3.037902538875</v>
      </c>
      <c r="E1564" s="9"/>
    </row>
    <row r="1565" spans="1:5">
      <c r="A1565" s="9">
        <v>1563</v>
      </c>
      <c r="B1565" s="9" t="s">
        <v>131</v>
      </c>
      <c r="C1565" s="9">
        <v>137.741159448</v>
      </c>
      <c r="E1565" s="9"/>
    </row>
    <row r="1566" spans="1:5">
      <c r="A1566" s="9">
        <v>1564</v>
      </c>
      <c r="B1566" s="9" t="s">
        <v>2325</v>
      </c>
      <c r="C1566" s="9">
        <v>0.0108308782799999</v>
      </c>
      <c r="E1566" s="9"/>
    </row>
    <row r="1567" spans="1:5">
      <c r="A1567" s="9">
        <v>1565</v>
      </c>
      <c r="B1567" s="9" t="s">
        <v>2326</v>
      </c>
      <c r="C1567" s="9">
        <v>3.8458578816</v>
      </c>
      <c r="E1567" s="9"/>
    </row>
    <row r="1568" spans="1:5">
      <c r="A1568" s="9">
        <v>1566</v>
      </c>
      <c r="B1568" s="9" t="s">
        <v>2327</v>
      </c>
      <c r="C1568" s="9">
        <v>8.867050321</v>
      </c>
      <c r="E1568" s="9"/>
    </row>
    <row r="1569" spans="1:5">
      <c r="A1569" s="9">
        <v>1567</v>
      </c>
      <c r="B1569" s="9" t="s">
        <v>2328</v>
      </c>
      <c r="C1569" s="9">
        <v>9.397108237</v>
      </c>
      <c r="E1569" s="9"/>
    </row>
    <row r="1570" spans="1:5">
      <c r="A1570" s="9">
        <v>1568</v>
      </c>
      <c r="B1570" s="9" t="s">
        <v>2329</v>
      </c>
      <c r="C1570" s="9">
        <v>0.34067215966125</v>
      </c>
      <c r="E1570" s="9"/>
    </row>
    <row r="1571" spans="1:5">
      <c r="A1571" s="9">
        <v>1569</v>
      </c>
      <c r="B1571" s="9" t="s">
        <v>2330</v>
      </c>
      <c r="C1571" s="9">
        <v>4.8294842917</v>
      </c>
      <c r="E1571" s="9"/>
    </row>
    <row r="1572" spans="1:5">
      <c r="A1572" s="9">
        <v>1570</v>
      </c>
      <c r="B1572" s="9" t="s">
        <v>440</v>
      </c>
      <c r="C1572" s="9">
        <v>36.8660306656</v>
      </c>
      <c r="E1572" s="9"/>
    </row>
    <row r="1573" spans="1:5">
      <c r="A1573" s="9">
        <v>1571</v>
      </c>
      <c r="B1573" s="9" t="s">
        <v>2331</v>
      </c>
      <c r="C1573" s="9">
        <v>9.1244755389</v>
      </c>
      <c r="E1573" s="9"/>
    </row>
    <row r="1574" spans="1:5">
      <c r="A1574" s="9">
        <v>1572</v>
      </c>
      <c r="B1574" s="9" t="s">
        <v>2332</v>
      </c>
      <c r="C1574" s="9">
        <v>0.00888857045325</v>
      </c>
      <c r="E1574" s="9"/>
    </row>
    <row r="1575" spans="1:5">
      <c r="A1575" s="9">
        <v>1573</v>
      </c>
      <c r="B1575" s="9" t="s">
        <v>2333</v>
      </c>
      <c r="C1575" s="9">
        <v>2.32731677167499</v>
      </c>
      <c r="E1575" s="9"/>
    </row>
    <row r="1576" spans="1:5">
      <c r="A1576" s="9">
        <v>1574</v>
      </c>
      <c r="B1576" s="9" t="s">
        <v>2334</v>
      </c>
      <c r="C1576" s="9">
        <v>14.1001842474157</v>
      </c>
      <c r="E1576" s="9"/>
    </row>
    <row r="1577" spans="1:5">
      <c r="A1577" s="9">
        <v>1575</v>
      </c>
      <c r="B1577" s="9" t="s">
        <v>2335</v>
      </c>
      <c r="C1577" s="9">
        <v>6.18649243999999</v>
      </c>
      <c r="E1577" s="9"/>
    </row>
    <row r="1578" spans="1:5">
      <c r="A1578" s="9">
        <v>1576</v>
      </c>
      <c r="B1578" s="9" t="s">
        <v>2336</v>
      </c>
      <c r="C1578" s="9"/>
      <c r="E1578" s="9"/>
    </row>
    <row r="1579" spans="1:5">
      <c r="A1579" s="9">
        <v>1577</v>
      </c>
      <c r="B1579" s="9" t="s">
        <v>206</v>
      </c>
      <c r="C1579" s="9">
        <v>82.8974536100749</v>
      </c>
      <c r="E1579" s="9"/>
    </row>
    <row r="1580" spans="1:5">
      <c r="A1580" s="9">
        <v>1578</v>
      </c>
      <c r="B1580" s="9" t="s">
        <v>2337</v>
      </c>
      <c r="C1580" s="9">
        <v>0.683650871318999</v>
      </c>
      <c r="E1580" s="9"/>
    </row>
    <row r="1581" spans="1:5">
      <c r="A1581" s="9">
        <v>1579</v>
      </c>
      <c r="B1581" s="9" t="s">
        <v>2338</v>
      </c>
      <c r="C1581" s="9">
        <v>7.65278615074999</v>
      </c>
      <c r="E1581" s="9"/>
    </row>
    <row r="1582" spans="1:5">
      <c r="A1582" s="9">
        <v>1580</v>
      </c>
      <c r="B1582" s="9" t="s">
        <v>2339</v>
      </c>
      <c r="C1582" s="9">
        <v>11.0118033268</v>
      </c>
      <c r="E1582" s="9"/>
    </row>
    <row r="1583" spans="1:5">
      <c r="A1583" s="9">
        <v>1581</v>
      </c>
      <c r="B1583" s="9" t="s">
        <v>2340</v>
      </c>
      <c r="C1583" s="9">
        <v>0.8084141568</v>
      </c>
      <c r="E1583" s="9"/>
    </row>
    <row r="1584" spans="1:5">
      <c r="A1584" s="9">
        <v>1582</v>
      </c>
      <c r="B1584" s="9" t="s">
        <v>2341</v>
      </c>
      <c r="C1584" s="9">
        <v>4.29775352212499</v>
      </c>
      <c r="E1584" s="9"/>
    </row>
    <row r="1585" spans="1:5">
      <c r="A1585" s="9">
        <v>1583</v>
      </c>
      <c r="B1585" s="9" t="s">
        <v>2342</v>
      </c>
      <c r="C1585" s="9">
        <v>16.084896078825</v>
      </c>
      <c r="E1585" s="9"/>
    </row>
    <row r="1586" spans="1:5">
      <c r="A1586" s="9">
        <v>1584</v>
      </c>
      <c r="B1586" s="9" t="s">
        <v>2343</v>
      </c>
      <c r="C1586" s="9">
        <v>0.0525610414049999</v>
      </c>
      <c r="E1586" s="9"/>
    </row>
    <row r="1587" spans="1:5">
      <c r="A1587" s="9">
        <v>1585</v>
      </c>
      <c r="B1587" s="9" t="s">
        <v>102</v>
      </c>
      <c r="C1587" s="9">
        <v>163.442267805077</v>
      </c>
      <c r="E1587" s="9"/>
    </row>
    <row r="1588" spans="1:5">
      <c r="A1588" s="9">
        <v>1586</v>
      </c>
      <c r="B1588" s="9" t="s">
        <v>2344</v>
      </c>
      <c r="C1588" s="9">
        <v>0.003643648209</v>
      </c>
      <c r="E1588" s="9"/>
    </row>
    <row r="1589" spans="1:5">
      <c r="A1589" s="9">
        <v>1587</v>
      </c>
      <c r="B1589" s="9" t="s">
        <v>2345</v>
      </c>
      <c r="C1589" s="9">
        <v>0.00744963114625</v>
      </c>
      <c r="E1589" s="9"/>
    </row>
    <row r="1590" spans="1:5">
      <c r="A1590" s="9">
        <v>1588</v>
      </c>
      <c r="B1590" s="9" t="s">
        <v>480</v>
      </c>
      <c r="C1590" s="9">
        <v>30.0912644890499</v>
      </c>
      <c r="E1590" s="9"/>
    </row>
    <row r="1591" spans="1:5">
      <c r="A1591" s="9">
        <v>1589</v>
      </c>
      <c r="B1591" s="9" t="s">
        <v>1288</v>
      </c>
      <c r="C1591" s="9">
        <v>12.314114267625</v>
      </c>
      <c r="E1591" s="9"/>
    </row>
    <row r="1592" spans="1:5">
      <c r="A1592" s="9">
        <v>1590</v>
      </c>
      <c r="B1592" s="9" t="s">
        <v>2346</v>
      </c>
      <c r="C1592" s="9">
        <v>2.689168523335</v>
      </c>
      <c r="E1592" s="9"/>
    </row>
    <row r="1593" spans="1:5">
      <c r="A1593" s="9">
        <v>1591</v>
      </c>
      <c r="B1593" s="9" t="s">
        <v>2347</v>
      </c>
      <c r="C1593" s="9">
        <v>2.7665041048095</v>
      </c>
      <c r="E1593" s="9"/>
    </row>
    <row r="1594" spans="1:5">
      <c r="A1594" s="9">
        <v>1592</v>
      </c>
      <c r="B1594" s="9" t="s">
        <v>2348</v>
      </c>
      <c r="C1594" s="9">
        <v>5.3738982678</v>
      </c>
      <c r="E1594" s="9"/>
    </row>
    <row r="1595" spans="1:5">
      <c r="A1595" s="9">
        <v>1593</v>
      </c>
      <c r="B1595" s="9" t="s">
        <v>594</v>
      </c>
      <c r="C1595" s="9">
        <v>8.4315008976</v>
      </c>
      <c r="E1595" s="9"/>
    </row>
    <row r="1596" spans="1:5">
      <c r="A1596" s="9">
        <v>1594</v>
      </c>
      <c r="B1596" s="9" t="s">
        <v>2349</v>
      </c>
      <c r="C1596" s="9">
        <v>8.82689055775</v>
      </c>
      <c r="E1596" s="9"/>
    </row>
    <row r="1597" spans="1:5">
      <c r="A1597" s="9">
        <v>1595</v>
      </c>
      <c r="B1597" s="9" t="s">
        <v>2350</v>
      </c>
      <c r="C1597" s="9">
        <v>0.00955320200099999</v>
      </c>
      <c r="E1597" s="9"/>
    </row>
    <row r="1598" spans="1:5">
      <c r="A1598" s="9">
        <v>1596</v>
      </c>
      <c r="B1598" s="9" t="s">
        <v>2351</v>
      </c>
      <c r="C1598" s="9">
        <v>3.17870613485</v>
      </c>
      <c r="E1598" s="9"/>
    </row>
    <row r="1599" spans="1:5">
      <c r="A1599" s="9">
        <v>1597</v>
      </c>
      <c r="B1599" s="9" t="s">
        <v>353</v>
      </c>
      <c r="C1599" s="9">
        <v>65.03868323475</v>
      </c>
      <c r="E1599" s="9"/>
    </row>
    <row r="1600" spans="1:5">
      <c r="A1600" s="9">
        <v>1598</v>
      </c>
      <c r="B1600" s="9" t="s">
        <v>850</v>
      </c>
      <c r="C1600" s="9">
        <v>29.8730327551617</v>
      </c>
      <c r="E1600" s="9"/>
    </row>
    <row r="1601" spans="1:5">
      <c r="A1601" s="9">
        <v>1599</v>
      </c>
      <c r="B1601" s="9" t="s">
        <v>2352</v>
      </c>
      <c r="C1601" s="9">
        <v>6.1212372165</v>
      </c>
      <c r="E1601" s="9"/>
    </row>
    <row r="1602" spans="1:5">
      <c r="A1602" s="9">
        <v>1600</v>
      </c>
      <c r="B1602" s="9" t="s">
        <v>1467</v>
      </c>
      <c r="C1602" s="9">
        <v>0.053719290775</v>
      </c>
      <c r="E1602" s="9"/>
    </row>
    <row r="1603" spans="1:5">
      <c r="A1603" s="9">
        <v>1601</v>
      </c>
      <c r="B1603" s="9" t="s">
        <v>1519</v>
      </c>
      <c r="C1603" s="9">
        <v>6.714532071675</v>
      </c>
      <c r="E1603" s="9"/>
    </row>
    <row r="1604" spans="1:5">
      <c r="A1604" s="9">
        <v>1602</v>
      </c>
      <c r="B1604" s="9" t="s">
        <v>2353</v>
      </c>
      <c r="C1604" s="9">
        <v>0.532583516572625</v>
      </c>
      <c r="E1604" s="9"/>
    </row>
    <row r="1605" spans="1:5">
      <c r="A1605" s="9">
        <v>1603</v>
      </c>
      <c r="B1605" s="9" t="s">
        <v>418</v>
      </c>
      <c r="C1605" s="9">
        <v>43.30680318</v>
      </c>
      <c r="E1605" s="9"/>
    </row>
    <row r="1606" spans="1:5">
      <c r="A1606" s="9">
        <v>1604</v>
      </c>
      <c r="B1606" s="9" t="s">
        <v>1782</v>
      </c>
      <c r="C1606" s="9">
        <v>0.71579276535</v>
      </c>
      <c r="E1606" s="9"/>
    </row>
    <row r="1607" spans="1:5">
      <c r="A1607" s="9">
        <v>1605</v>
      </c>
      <c r="B1607" s="9" t="s">
        <v>828</v>
      </c>
      <c r="C1607" s="9">
        <v>35.5521459917125</v>
      </c>
      <c r="E1607" s="9"/>
    </row>
    <row r="1608" spans="1:5">
      <c r="A1608" s="9">
        <v>1606</v>
      </c>
      <c r="B1608" s="9" t="s">
        <v>2354</v>
      </c>
      <c r="C1608" s="9">
        <v>2.04630219795</v>
      </c>
      <c r="E1608" s="9"/>
    </row>
    <row r="1609" spans="1:5">
      <c r="A1609" s="9">
        <v>1607</v>
      </c>
      <c r="B1609" s="9" t="s">
        <v>2355</v>
      </c>
      <c r="C1609" s="9">
        <v>0.00601540806</v>
      </c>
      <c r="E1609" s="9"/>
    </row>
    <row r="1610" spans="1:5">
      <c r="A1610" s="9">
        <v>1608</v>
      </c>
      <c r="B1610" s="9" t="s">
        <v>2356</v>
      </c>
      <c r="C1610" s="9">
        <v>0.006207116517</v>
      </c>
      <c r="E1610" s="9"/>
    </row>
    <row r="1611" spans="1:5">
      <c r="A1611" s="9">
        <v>1609</v>
      </c>
      <c r="B1611" s="9" t="s">
        <v>1404</v>
      </c>
      <c r="C1611" s="9">
        <v>3.79115076999999</v>
      </c>
      <c r="E1611" s="9"/>
    </row>
    <row r="1612" spans="1:5">
      <c r="A1612" s="9">
        <v>1610</v>
      </c>
      <c r="B1612" s="9" t="s">
        <v>2357</v>
      </c>
      <c r="C1612" s="9">
        <v>6.0075284585</v>
      </c>
      <c r="E1612" s="9"/>
    </row>
    <row r="1613" spans="1:5">
      <c r="A1613" s="9">
        <v>1611</v>
      </c>
      <c r="B1613" s="9" t="s">
        <v>1227</v>
      </c>
      <c r="C1613" s="9">
        <v>13.1160896939152</v>
      </c>
      <c r="E1613" s="9"/>
    </row>
    <row r="1614" spans="1:5">
      <c r="A1614" s="9">
        <v>1612</v>
      </c>
      <c r="B1614" s="9" t="s">
        <v>97</v>
      </c>
      <c r="C1614" s="9">
        <v>176.488134491275</v>
      </c>
      <c r="E1614" s="9"/>
    </row>
    <row r="1615" spans="1:5">
      <c r="A1615" s="9">
        <v>1613</v>
      </c>
      <c r="B1615" s="9" t="s">
        <v>2358</v>
      </c>
      <c r="C1615" s="9">
        <v>0.027831455676</v>
      </c>
      <c r="E1615" s="9"/>
    </row>
    <row r="1616" spans="1:5">
      <c r="A1616" s="9">
        <v>1614</v>
      </c>
      <c r="B1616" s="9" t="s">
        <v>2359</v>
      </c>
      <c r="C1616" s="9">
        <v>0.00272055706249999</v>
      </c>
      <c r="E1616" s="9"/>
    </row>
    <row r="1617" spans="1:5">
      <c r="A1617" s="9">
        <v>1615</v>
      </c>
      <c r="B1617" s="9" t="s">
        <v>2360</v>
      </c>
      <c r="C1617" s="9">
        <v>0.00026952374025</v>
      </c>
      <c r="E1617" s="9"/>
    </row>
    <row r="1618" spans="1:5">
      <c r="A1618" s="9">
        <v>1616</v>
      </c>
      <c r="B1618" s="9" t="s">
        <v>1518</v>
      </c>
      <c r="C1618" s="9">
        <v>1.533836137951</v>
      </c>
      <c r="E1618" s="9"/>
    </row>
    <row r="1619" spans="1:5">
      <c r="A1619" s="9">
        <v>1617</v>
      </c>
      <c r="B1619" s="9" t="s">
        <v>2361</v>
      </c>
      <c r="C1619" s="9">
        <v>1.2273275e-6</v>
      </c>
      <c r="E1619" s="9"/>
    </row>
    <row r="1620" spans="1:5">
      <c r="A1620" s="9">
        <v>1618</v>
      </c>
      <c r="B1620" s="9" t="s">
        <v>519</v>
      </c>
      <c r="C1620" s="9">
        <v>23.4178507643</v>
      </c>
      <c r="E1620" s="9"/>
    </row>
    <row r="1621" spans="1:5">
      <c r="A1621" s="9">
        <v>1619</v>
      </c>
      <c r="B1621" s="9" t="s">
        <v>499</v>
      </c>
      <c r="C1621" s="9">
        <v>26.7386682154</v>
      </c>
      <c r="E1621" s="9"/>
    </row>
    <row r="1622" spans="1:5">
      <c r="A1622" s="9">
        <v>1620</v>
      </c>
      <c r="B1622" s="9" t="s">
        <v>1625</v>
      </c>
      <c r="C1622" s="9">
        <v>2.43512445035</v>
      </c>
      <c r="E1622" s="9"/>
    </row>
    <row r="1623" spans="1:5">
      <c r="A1623" s="9">
        <v>1621</v>
      </c>
      <c r="B1623" s="9" t="s">
        <v>2362</v>
      </c>
      <c r="C1623" s="9">
        <v>0.004920287799</v>
      </c>
      <c r="E1623" s="9"/>
    </row>
    <row r="1624" spans="1:5">
      <c r="A1624" s="9">
        <v>1622</v>
      </c>
      <c r="B1624" s="9" t="s">
        <v>204</v>
      </c>
      <c r="C1624" s="9">
        <v>84.3526043487455</v>
      </c>
      <c r="E1624" s="9"/>
    </row>
    <row r="1625" spans="1:5">
      <c r="A1625" s="9">
        <v>1623</v>
      </c>
      <c r="B1625" s="9" t="s">
        <v>159</v>
      </c>
      <c r="C1625" s="9">
        <v>117.9265958484</v>
      </c>
      <c r="E1625" s="9"/>
    </row>
    <row r="1626" spans="1:5">
      <c r="A1626" s="9">
        <v>1624</v>
      </c>
      <c r="B1626" s="9" t="s">
        <v>2363</v>
      </c>
      <c r="C1626" s="9">
        <v>0.18017709325</v>
      </c>
      <c r="E1626" s="9"/>
    </row>
    <row r="1627" spans="1:5">
      <c r="A1627" s="9">
        <v>1625</v>
      </c>
      <c r="B1627" s="9" t="s">
        <v>1780</v>
      </c>
      <c r="C1627" s="9">
        <v>0.6896247647625</v>
      </c>
      <c r="E1627" s="9"/>
    </row>
    <row r="1628" spans="1:5">
      <c r="A1628" s="9">
        <v>1626</v>
      </c>
      <c r="B1628" s="9" t="s">
        <v>30</v>
      </c>
      <c r="C1628" s="9">
        <v>465.144445745199</v>
      </c>
      <c r="E1628" s="9"/>
    </row>
    <row r="1629" spans="1:5">
      <c r="A1629" s="9">
        <v>1627</v>
      </c>
      <c r="B1629" s="9" t="s">
        <v>439</v>
      </c>
      <c r="C1629" s="9">
        <v>36.919512642075</v>
      </c>
      <c r="E1629" s="9"/>
    </row>
    <row r="1630" spans="1:5">
      <c r="A1630" s="9">
        <v>1628</v>
      </c>
      <c r="B1630" s="9" t="s">
        <v>1453</v>
      </c>
      <c r="C1630" s="9">
        <v>3.52427679222399</v>
      </c>
      <c r="E1630" s="9"/>
    </row>
    <row r="1631" spans="1:5">
      <c r="A1631" s="9">
        <v>1629</v>
      </c>
      <c r="B1631" s="9" t="s">
        <v>919</v>
      </c>
      <c r="C1631" s="9">
        <v>21.60429111445</v>
      </c>
      <c r="E1631" s="9"/>
    </row>
    <row r="1632" spans="1:5">
      <c r="A1632" s="9">
        <v>1630</v>
      </c>
      <c r="B1632" s="9" t="s">
        <v>2364</v>
      </c>
      <c r="C1632" s="9">
        <v>0.2615298168</v>
      </c>
      <c r="E1632" s="9"/>
    </row>
    <row r="1633" spans="1:5">
      <c r="A1633" s="9">
        <v>1631</v>
      </c>
      <c r="B1633" s="9" t="s">
        <v>2365</v>
      </c>
      <c r="C1633" s="9">
        <v>0.499941375975</v>
      </c>
      <c r="E1633" s="9"/>
    </row>
    <row r="1634" spans="1:5">
      <c r="A1634" s="9">
        <v>1632</v>
      </c>
      <c r="B1634" s="9" t="s">
        <v>2366</v>
      </c>
      <c r="C1634" s="9">
        <v>0.00544496249439999</v>
      </c>
      <c r="E1634" s="9"/>
    </row>
    <row r="1635" spans="1:5">
      <c r="A1635" s="9">
        <v>1633</v>
      </c>
      <c r="B1635" s="9" t="s">
        <v>2367</v>
      </c>
      <c r="C1635" s="9">
        <v>0.006044651824</v>
      </c>
      <c r="E1635" s="9"/>
    </row>
    <row r="1636" spans="1:5">
      <c r="A1636" s="9">
        <v>1634</v>
      </c>
      <c r="B1636" s="9" t="s">
        <v>1737</v>
      </c>
      <c r="C1636" s="9">
        <v>0.742833832124999</v>
      </c>
      <c r="E1636" s="9"/>
    </row>
    <row r="1637" spans="1:5">
      <c r="A1637" s="9">
        <v>1635</v>
      </c>
      <c r="B1637" s="9" t="s">
        <v>96</v>
      </c>
      <c r="C1637" s="9">
        <v>178.8467237693</v>
      </c>
      <c r="E1637" s="9"/>
    </row>
    <row r="1638" spans="1:5">
      <c r="A1638" s="9">
        <v>1636</v>
      </c>
      <c r="B1638" s="9" t="s">
        <v>2368</v>
      </c>
      <c r="C1638" s="9">
        <v>1.20975113739999</v>
      </c>
      <c r="E1638" s="9"/>
    </row>
    <row r="1639" spans="1:5">
      <c r="A1639" s="9">
        <v>1637</v>
      </c>
      <c r="B1639" s="9" t="s">
        <v>1537</v>
      </c>
      <c r="C1639" s="9">
        <v>1.21758237216</v>
      </c>
      <c r="E1639" s="9"/>
    </row>
    <row r="1640" spans="1:5">
      <c r="A1640" s="9">
        <v>1638</v>
      </c>
      <c r="B1640" s="9" t="s">
        <v>401</v>
      </c>
      <c r="C1640" s="9">
        <v>49.561239971075</v>
      </c>
      <c r="E1640" s="9"/>
    </row>
    <row r="1641" spans="1:5">
      <c r="A1641" s="9">
        <v>1639</v>
      </c>
      <c r="B1641" s="9" t="s">
        <v>2369</v>
      </c>
      <c r="C1641" s="9">
        <v>2.6823694623</v>
      </c>
      <c r="E1641" s="9"/>
    </row>
    <row r="1642" spans="1:5">
      <c r="A1642" s="9">
        <v>1640</v>
      </c>
      <c r="B1642" s="9" t="s">
        <v>1173</v>
      </c>
      <c r="C1642" s="9">
        <v>7.849468336125</v>
      </c>
      <c r="E1642" s="9"/>
    </row>
    <row r="1643" spans="1:5">
      <c r="A1643" s="9">
        <v>1641</v>
      </c>
      <c r="B1643" s="9" t="s">
        <v>2370</v>
      </c>
      <c r="C1643" s="9">
        <v>0.4795475411</v>
      </c>
      <c r="E1643" s="9"/>
    </row>
    <row r="1644" spans="1:5">
      <c r="A1644" s="9">
        <v>1642</v>
      </c>
      <c r="B1644" s="9" t="s">
        <v>528</v>
      </c>
      <c r="C1644" s="9">
        <v>22.34233880545</v>
      </c>
      <c r="E1644" s="9"/>
    </row>
    <row r="1645" spans="1:5">
      <c r="A1645" s="9">
        <v>1643</v>
      </c>
      <c r="B1645" s="9" t="s">
        <v>1492</v>
      </c>
      <c r="C1645" s="9">
        <v>2.697912781725</v>
      </c>
      <c r="E1645" s="9"/>
    </row>
    <row r="1646" spans="1:5">
      <c r="A1646" s="9">
        <v>1644</v>
      </c>
      <c r="B1646" s="9" t="s">
        <v>2371</v>
      </c>
      <c r="C1646" s="9">
        <v>0.56874788525</v>
      </c>
      <c r="E1646" s="9"/>
    </row>
    <row r="1647" spans="1:5">
      <c r="A1647" s="9">
        <v>1645</v>
      </c>
      <c r="B1647" s="9" t="s">
        <v>1708</v>
      </c>
      <c r="C1647" s="9">
        <v>3.28073412149999</v>
      </c>
      <c r="E1647" s="9"/>
    </row>
    <row r="1648" spans="1:5">
      <c r="A1648" s="9">
        <v>1646</v>
      </c>
      <c r="B1648" s="9" t="s">
        <v>2372</v>
      </c>
      <c r="C1648" s="9">
        <v>5.93181058199999</v>
      </c>
      <c r="E1648" s="9"/>
    </row>
    <row r="1649" spans="1:5">
      <c r="A1649" s="9">
        <v>1647</v>
      </c>
      <c r="B1649" s="9" t="s">
        <v>136</v>
      </c>
      <c r="C1649" s="9">
        <v>133.083303029687</v>
      </c>
      <c r="E1649" s="9"/>
    </row>
    <row r="1650" spans="1:5">
      <c r="A1650" s="9">
        <v>1648</v>
      </c>
      <c r="B1650" s="9" t="s">
        <v>2373</v>
      </c>
      <c r="C1650" s="9">
        <v>1.413976450425</v>
      </c>
      <c r="E1650" s="9"/>
    </row>
    <row r="1651" spans="1:5">
      <c r="A1651" s="9">
        <v>1649</v>
      </c>
      <c r="B1651" s="9" t="s">
        <v>2374</v>
      </c>
      <c r="C1651" s="9">
        <v>0.044817411226</v>
      </c>
      <c r="E1651" s="9"/>
    </row>
    <row r="1652" spans="1:5">
      <c r="A1652" s="9">
        <v>1650</v>
      </c>
      <c r="B1652" s="9" t="s">
        <v>2375</v>
      </c>
      <c r="C1652" s="9">
        <v>11.622665936096</v>
      </c>
      <c r="E1652" s="9"/>
    </row>
    <row r="1653" spans="1:5">
      <c r="A1653" s="9">
        <v>1651</v>
      </c>
      <c r="B1653" s="9" t="s">
        <v>492</v>
      </c>
      <c r="C1653" s="9">
        <v>27.877842917475</v>
      </c>
      <c r="E1653" s="9"/>
    </row>
    <row r="1654" spans="1:5">
      <c r="A1654" s="9">
        <v>1652</v>
      </c>
      <c r="B1654" s="9" t="s">
        <v>1532</v>
      </c>
      <c r="C1654" s="9">
        <v>9.04956754032499</v>
      </c>
      <c r="E1654" s="9"/>
    </row>
    <row r="1655" spans="1:5">
      <c r="A1655" s="9">
        <v>1653</v>
      </c>
      <c r="B1655" s="9" t="s">
        <v>939</v>
      </c>
      <c r="C1655" s="9">
        <v>19.43707289055</v>
      </c>
      <c r="E1655" s="9"/>
    </row>
    <row r="1656" spans="1:5">
      <c r="A1656" s="9">
        <v>1654</v>
      </c>
      <c r="B1656" s="9" t="s">
        <v>364</v>
      </c>
      <c r="C1656" s="9">
        <v>60.617999519</v>
      </c>
      <c r="E1656" s="9"/>
    </row>
    <row r="1657" spans="1:5">
      <c r="A1657" s="9">
        <v>1655</v>
      </c>
      <c r="B1657" s="9" t="s">
        <v>2376</v>
      </c>
      <c r="C1657" s="9">
        <v>0.28012861814925</v>
      </c>
      <c r="E1657" s="9"/>
    </row>
    <row r="1658" spans="1:5">
      <c r="A1658" s="9">
        <v>1656</v>
      </c>
      <c r="B1658" s="9" t="s">
        <v>2377</v>
      </c>
      <c r="C1658" s="9">
        <v>0.00928611441125</v>
      </c>
      <c r="E1658" s="9"/>
    </row>
    <row r="1659" spans="1:5">
      <c r="A1659" s="9">
        <v>1657</v>
      </c>
      <c r="B1659" s="9" t="s">
        <v>58</v>
      </c>
      <c r="C1659" s="9">
        <v>262.870175648925</v>
      </c>
      <c r="E1659" s="9"/>
    </row>
    <row r="1660" spans="1:5">
      <c r="A1660" s="9">
        <v>1658</v>
      </c>
      <c r="B1660" s="9" t="s">
        <v>165</v>
      </c>
      <c r="C1660" s="9">
        <v>113.114235989962</v>
      </c>
      <c r="E1660" s="9"/>
    </row>
    <row r="1661" spans="1:5">
      <c r="A1661" s="9">
        <v>1659</v>
      </c>
      <c r="B1661" s="9" t="s">
        <v>2378</v>
      </c>
      <c r="C1661" s="9">
        <v>0.37793813695</v>
      </c>
      <c r="E1661" s="9"/>
    </row>
    <row r="1662" spans="1:5">
      <c r="A1662" s="9">
        <v>1660</v>
      </c>
      <c r="B1662" s="9" t="s">
        <v>2379</v>
      </c>
      <c r="C1662" s="9">
        <v>0.019053110304</v>
      </c>
      <c r="E1662" s="9"/>
    </row>
    <row r="1663" spans="1:5">
      <c r="A1663" s="9">
        <v>1661</v>
      </c>
      <c r="B1663" s="9" t="s">
        <v>367</v>
      </c>
      <c r="C1663" s="9">
        <v>59.7210385419999</v>
      </c>
      <c r="E1663" s="9"/>
    </row>
    <row r="1664" spans="1:5">
      <c r="A1664" s="9">
        <v>1662</v>
      </c>
      <c r="B1664" s="9" t="s">
        <v>882</v>
      </c>
      <c r="C1664" s="9">
        <v>25.8035174786999</v>
      </c>
      <c r="E1664" s="9"/>
    </row>
    <row r="1665" spans="1:5">
      <c r="A1665" s="9">
        <v>1663</v>
      </c>
      <c r="B1665" s="9" t="s">
        <v>2380</v>
      </c>
      <c r="C1665" s="9">
        <v>0.012830917296125</v>
      </c>
      <c r="E1665" s="9"/>
    </row>
    <row r="1666" spans="1:5">
      <c r="A1666" s="9">
        <v>1664</v>
      </c>
      <c r="B1666" s="9" t="s">
        <v>362</v>
      </c>
      <c r="C1666" s="9">
        <v>60.72683779365</v>
      </c>
      <c r="E1666" s="9"/>
    </row>
    <row r="1667" spans="1:5">
      <c r="A1667" s="9">
        <v>1665</v>
      </c>
      <c r="B1667" s="9" t="s">
        <v>1705</v>
      </c>
      <c r="C1667" s="9">
        <v>0.57046584102875</v>
      </c>
      <c r="E1667" s="9"/>
    </row>
    <row r="1668" spans="1:5">
      <c r="A1668" s="9">
        <v>1666</v>
      </c>
      <c r="B1668" s="9" t="s">
        <v>546</v>
      </c>
      <c r="C1668" s="9">
        <v>20.0612936391</v>
      </c>
      <c r="E1668" s="9"/>
    </row>
    <row r="1669" spans="1:5">
      <c r="A1669" s="9">
        <v>1667</v>
      </c>
      <c r="B1669" s="9" t="s">
        <v>2381</v>
      </c>
      <c r="C1669" s="9">
        <v>0.27813047045</v>
      </c>
      <c r="E1669" s="9"/>
    </row>
    <row r="1670" spans="1:5">
      <c r="A1670" s="9">
        <v>1668</v>
      </c>
      <c r="B1670" s="9" t="s">
        <v>2382</v>
      </c>
      <c r="C1670" s="9">
        <v>3.4494206875</v>
      </c>
      <c r="E1670" s="9"/>
    </row>
    <row r="1671" spans="1:5">
      <c r="A1671" s="9">
        <v>1669</v>
      </c>
      <c r="B1671" s="9" t="s">
        <v>2383</v>
      </c>
      <c r="C1671" s="9">
        <v>2.748598875e-5</v>
      </c>
      <c r="E1671" s="9"/>
    </row>
    <row r="1672" spans="1:5">
      <c r="A1672" s="9">
        <v>1670</v>
      </c>
      <c r="B1672" s="9" t="s">
        <v>478</v>
      </c>
      <c r="C1672" s="9">
        <v>30.323360073942</v>
      </c>
      <c r="E1672" s="9"/>
    </row>
    <row r="1673" spans="1:5">
      <c r="A1673" s="9">
        <v>1671</v>
      </c>
      <c r="B1673" s="9" t="s">
        <v>2384</v>
      </c>
      <c r="C1673" s="9">
        <v>0.021594805254</v>
      </c>
      <c r="E1673" s="9"/>
    </row>
    <row r="1674" spans="1:5">
      <c r="A1674" s="9">
        <v>1672</v>
      </c>
      <c r="B1674" s="9" t="s">
        <v>489</v>
      </c>
      <c r="C1674" s="9">
        <v>28.7088578508249</v>
      </c>
      <c r="E1674" s="9"/>
    </row>
    <row r="1675" spans="1:5">
      <c r="A1675" s="9">
        <v>1673</v>
      </c>
      <c r="B1675" s="9" t="s">
        <v>1658</v>
      </c>
      <c r="C1675" s="9">
        <v>2.91987613125</v>
      </c>
      <c r="E1675" s="9"/>
    </row>
    <row r="1676" spans="1:5">
      <c r="A1676" s="9">
        <v>1674</v>
      </c>
      <c r="B1676" s="9" t="s">
        <v>2385</v>
      </c>
      <c r="C1676" s="9">
        <v>0.0613062220679999</v>
      </c>
      <c r="E1676" s="9"/>
    </row>
    <row r="1677" spans="1:5">
      <c r="A1677" s="9">
        <v>1675</v>
      </c>
      <c r="B1677" s="9" t="s">
        <v>2386</v>
      </c>
      <c r="C1677" s="9">
        <v>1.153634e-5</v>
      </c>
      <c r="E1677" s="9"/>
    </row>
    <row r="1678" spans="1:5">
      <c r="A1678" s="9">
        <v>1676</v>
      </c>
      <c r="B1678" s="9" t="s">
        <v>2387</v>
      </c>
      <c r="C1678" s="9">
        <v>0.01884710750625</v>
      </c>
      <c r="E1678" s="9"/>
    </row>
    <row r="1679" spans="1:5">
      <c r="A1679" s="9">
        <v>1677</v>
      </c>
      <c r="B1679" s="9" t="s">
        <v>1255</v>
      </c>
      <c r="C1679" s="9">
        <v>1.985527957968</v>
      </c>
      <c r="E1679" s="9"/>
    </row>
    <row r="1680" spans="1:5">
      <c r="A1680" s="9">
        <v>1678</v>
      </c>
      <c r="B1680" s="9" t="s">
        <v>1496</v>
      </c>
      <c r="C1680" s="9">
        <v>0.4463131597965</v>
      </c>
      <c r="E1680" s="9"/>
    </row>
    <row r="1681" spans="1:5">
      <c r="A1681" s="9">
        <v>1679</v>
      </c>
      <c r="B1681" s="9" t="s">
        <v>578</v>
      </c>
      <c r="C1681" s="9">
        <v>14.1316092894</v>
      </c>
      <c r="E1681" s="9"/>
    </row>
    <row r="1682" spans="1:5">
      <c r="A1682" s="9">
        <v>1680</v>
      </c>
      <c r="B1682" s="9" t="s">
        <v>2388</v>
      </c>
      <c r="C1682" s="9">
        <v>0.017954176545</v>
      </c>
      <c r="E1682" s="9"/>
    </row>
    <row r="1683" spans="1:5">
      <c r="A1683" s="9">
        <v>1681</v>
      </c>
      <c r="B1683" s="9" t="s">
        <v>2389</v>
      </c>
      <c r="C1683" s="9">
        <v>2.52105547194675</v>
      </c>
      <c r="E1683" s="9"/>
    </row>
    <row r="1684" spans="1:5">
      <c r="A1684" s="9">
        <v>1682</v>
      </c>
      <c r="B1684" s="9" t="s">
        <v>2390</v>
      </c>
      <c r="C1684" s="9">
        <v>0.01722890654925</v>
      </c>
      <c r="E1684" s="9"/>
    </row>
    <row r="1685" spans="1:5">
      <c r="A1685" s="9">
        <v>1683</v>
      </c>
      <c r="B1685" s="9" t="s">
        <v>2391</v>
      </c>
      <c r="C1685" s="9">
        <v>3.98596064715</v>
      </c>
      <c r="E1685" s="9"/>
    </row>
    <row r="1686" spans="1:5">
      <c r="A1686" s="9">
        <v>1684</v>
      </c>
      <c r="B1686" s="9" t="s">
        <v>427</v>
      </c>
      <c r="C1686" s="9">
        <v>40.5430780742</v>
      </c>
      <c r="E1686" s="9"/>
    </row>
    <row r="1687" spans="1:5">
      <c r="A1687" s="9">
        <v>1685</v>
      </c>
      <c r="B1687" s="9" t="s">
        <v>1569</v>
      </c>
      <c r="C1687" s="9">
        <v>0.0630997334</v>
      </c>
      <c r="E1687" s="9"/>
    </row>
    <row r="1688" spans="1:5">
      <c r="A1688" s="9">
        <v>1686</v>
      </c>
      <c r="B1688" s="9" t="s">
        <v>2392</v>
      </c>
      <c r="C1688" s="9">
        <v>2.94160102627499</v>
      </c>
      <c r="E1688" s="9"/>
    </row>
    <row r="1689" spans="1:5">
      <c r="A1689" s="9">
        <v>1687</v>
      </c>
      <c r="B1689" s="9" t="s">
        <v>2393</v>
      </c>
      <c r="C1689" s="9">
        <v>18.64801363725</v>
      </c>
      <c r="E1689" s="9"/>
    </row>
    <row r="1690" spans="1:5">
      <c r="A1690" s="9">
        <v>1688</v>
      </c>
      <c r="B1690" s="9" t="s">
        <v>1595</v>
      </c>
      <c r="C1690" s="9">
        <v>0.922281622365</v>
      </c>
      <c r="E1690" s="9"/>
    </row>
    <row r="1691" spans="1:5">
      <c r="A1691" s="9">
        <v>1689</v>
      </c>
      <c r="B1691" s="9" t="s">
        <v>2394</v>
      </c>
      <c r="C1691" s="9">
        <v>0.028299721146</v>
      </c>
      <c r="E1691" s="9"/>
    </row>
    <row r="1692" spans="1:5">
      <c r="A1692" s="9">
        <v>1690</v>
      </c>
      <c r="B1692" s="9" t="s">
        <v>923</v>
      </c>
      <c r="C1692" s="9">
        <v>21.5327634969375</v>
      </c>
      <c r="E1692" s="9"/>
    </row>
    <row r="1693" spans="1:5">
      <c r="A1693" s="9">
        <v>1691</v>
      </c>
      <c r="B1693" s="9" t="s">
        <v>2395</v>
      </c>
      <c r="C1693" s="9">
        <v>12.2600091411</v>
      </c>
      <c r="E1693" s="9"/>
    </row>
    <row r="1694" spans="1:5">
      <c r="A1694" s="9">
        <v>1692</v>
      </c>
      <c r="B1694" s="9" t="s">
        <v>2396</v>
      </c>
      <c r="C1694" s="9">
        <v>0.298524934699999</v>
      </c>
      <c r="E1694" s="9"/>
    </row>
    <row r="1695" spans="1:5">
      <c r="A1695" s="9">
        <v>1693</v>
      </c>
      <c r="B1695" s="9" t="s">
        <v>2397</v>
      </c>
      <c r="C1695" s="9">
        <v>0.0262183218165</v>
      </c>
      <c r="E1695" s="9"/>
    </row>
    <row r="1696" spans="1:5">
      <c r="A1696" s="9">
        <v>1694</v>
      </c>
      <c r="B1696" s="9" t="s">
        <v>270</v>
      </c>
      <c r="C1696" s="9">
        <v>47.0938093568</v>
      </c>
      <c r="E1696" s="9"/>
    </row>
    <row r="1697" spans="1:5">
      <c r="A1697" s="9">
        <v>1695</v>
      </c>
      <c r="B1697" s="9" t="s">
        <v>2398</v>
      </c>
      <c r="C1697" s="9">
        <v>0.00973372962</v>
      </c>
      <c r="E1697" s="9"/>
    </row>
    <row r="1698" spans="1:5">
      <c r="A1698" s="9">
        <v>1696</v>
      </c>
      <c r="B1698" s="9" t="s">
        <v>1656</v>
      </c>
      <c r="C1698" s="9">
        <v>2.04594114525</v>
      </c>
      <c r="E1698" s="9"/>
    </row>
    <row r="1699" spans="1:5">
      <c r="A1699" s="9">
        <v>1697</v>
      </c>
      <c r="B1699" s="9" t="s">
        <v>2399</v>
      </c>
      <c r="C1699" s="9">
        <v>0.000204983670999999</v>
      </c>
      <c r="E1699" s="9"/>
    </row>
    <row r="1700" spans="1:5">
      <c r="A1700" s="9">
        <v>1698</v>
      </c>
      <c r="B1700" s="9" t="s">
        <v>2400</v>
      </c>
      <c r="C1700" s="9">
        <v>2.425197440875</v>
      </c>
      <c r="E1700" s="9"/>
    </row>
    <row r="1701" spans="1:5">
      <c r="A1701" s="9">
        <v>1699</v>
      </c>
      <c r="B1701" s="9" t="s">
        <v>2401</v>
      </c>
      <c r="C1701" s="9">
        <v>0.05881672131975</v>
      </c>
      <c r="E1701" s="9"/>
    </row>
    <row r="1702" spans="1:5">
      <c r="A1702" s="9">
        <v>1700</v>
      </c>
      <c r="B1702" s="9" t="s">
        <v>1500</v>
      </c>
      <c r="C1702" s="9">
        <v>0.712939229685</v>
      </c>
      <c r="E1702" s="9"/>
    </row>
    <row r="1703" spans="1:5">
      <c r="A1703" s="9">
        <v>1701</v>
      </c>
      <c r="B1703" s="9" t="s">
        <v>2402</v>
      </c>
      <c r="C1703" s="9">
        <v>0.000197492328</v>
      </c>
      <c r="E1703" s="9"/>
    </row>
    <row r="1704" spans="1:5">
      <c r="A1704" s="9">
        <v>1702</v>
      </c>
      <c r="B1704" s="9" t="s">
        <v>2403</v>
      </c>
      <c r="C1704" s="9">
        <v>4.037945025e-6</v>
      </c>
      <c r="E1704" s="9"/>
    </row>
    <row r="1705" spans="1:5">
      <c r="A1705" s="9">
        <v>1703</v>
      </c>
      <c r="B1705" s="9" t="s">
        <v>103</v>
      </c>
      <c r="C1705" s="9">
        <v>163.2819299922</v>
      </c>
      <c r="E1705" s="9"/>
    </row>
    <row r="1706" spans="1:5">
      <c r="A1706" s="9">
        <v>1704</v>
      </c>
      <c r="B1706" s="9" t="s">
        <v>2404</v>
      </c>
      <c r="C1706" s="9">
        <v>0.00462052456874999</v>
      </c>
      <c r="E1706" s="9"/>
    </row>
    <row r="1707" spans="1:5">
      <c r="A1707" s="9">
        <v>1705</v>
      </c>
      <c r="B1707" s="9" t="s">
        <v>2405</v>
      </c>
      <c r="C1707" s="9">
        <v>5.3626460225</v>
      </c>
      <c r="E1707" s="9"/>
    </row>
    <row r="1708" spans="1:5">
      <c r="A1708" s="9">
        <v>1706</v>
      </c>
      <c r="B1708" s="9" t="s">
        <v>2406</v>
      </c>
      <c r="C1708" s="9">
        <v>0.0001153679885</v>
      </c>
      <c r="E1708" s="9"/>
    </row>
    <row r="1709" spans="1:5">
      <c r="A1709" s="9">
        <v>1707</v>
      </c>
      <c r="B1709" s="9" t="s">
        <v>2407</v>
      </c>
      <c r="C1709" s="9">
        <v>2.3112117525</v>
      </c>
      <c r="E1709" s="9"/>
    </row>
    <row r="1710" spans="1:5">
      <c r="A1710" s="9">
        <v>1708</v>
      </c>
      <c r="B1710" s="9" t="s">
        <v>2408</v>
      </c>
      <c r="C1710" s="9"/>
      <c r="E1710" s="9"/>
    </row>
    <row r="1711" spans="1:5">
      <c r="A1711" s="9">
        <v>1709</v>
      </c>
      <c r="B1711" s="9" t="s">
        <v>1521</v>
      </c>
      <c r="C1711" s="9">
        <v>4.5765326403</v>
      </c>
      <c r="E1711" s="9"/>
    </row>
    <row r="1712" spans="1:5">
      <c r="A1712" s="9">
        <v>1710</v>
      </c>
      <c r="B1712" s="9" t="s">
        <v>2409</v>
      </c>
      <c r="C1712" s="9">
        <v>0.009169031685</v>
      </c>
      <c r="E1712" s="9"/>
    </row>
    <row r="1713" spans="1:5">
      <c r="A1713" s="9">
        <v>1711</v>
      </c>
      <c r="B1713" s="9" t="s">
        <v>2410</v>
      </c>
      <c r="C1713" s="9">
        <v>2.743990315157</v>
      </c>
      <c r="E1713" s="9"/>
    </row>
    <row r="1714" spans="1:5">
      <c r="A1714" s="9">
        <v>1712</v>
      </c>
      <c r="B1714" s="9" t="s">
        <v>521</v>
      </c>
      <c r="C1714" s="9">
        <v>23.24405800125</v>
      </c>
      <c r="E1714" s="9"/>
    </row>
    <row r="1715" spans="1:5">
      <c r="A1715" s="9">
        <v>1713</v>
      </c>
      <c r="B1715" s="9" t="s">
        <v>2411</v>
      </c>
      <c r="C1715" s="9">
        <v>0.0295155928113749</v>
      </c>
      <c r="E1715" s="9"/>
    </row>
    <row r="1716" spans="1:5">
      <c r="A1716" s="9">
        <v>1714</v>
      </c>
      <c r="B1716" s="9" t="s">
        <v>1741</v>
      </c>
      <c r="C1716" s="9">
        <v>0.814682449011999</v>
      </c>
      <c r="E1716" s="9"/>
    </row>
    <row r="1717" spans="1:5">
      <c r="A1717" s="9">
        <v>1715</v>
      </c>
      <c r="B1717" s="9" t="s">
        <v>2412</v>
      </c>
      <c r="C1717" s="9">
        <v>8.606091325e-5</v>
      </c>
      <c r="E1717" s="9"/>
    </row>
    <row r="1718" spans="1:5">
      <c r="A1718" s="9">
        <v>1716</v>
      </c>
      <c r="B1718" s="9" t="s">
        <v>551</v>
      </c>
      <c r="C1718" s="9">
        <v>18.673896621301</v>
      </c>
      <c r="E1718" s="9"/>
    </row>
    <row r="1719" spans="1:5">
      <c r="A1719" s="9">
        <v>1717</v>
      </c>
      <c r="B1719" s="9" t="s">
        <v>2413</v>
      </c>
      <c r="C1719" s="9">
        <v>4.277672069175</v>
      </c>
      <c r="E1719" s="9"/>
    </row>
    <row r="1720" spans="1:5">
      <c r="A1720" s="9">
        <v>1718</v>
      </c>
      <c r="B1720" s="9" t="s">
        <v>1822</v>
      </c>
      <c r="C1720" s="9">
        <v>0.180310593717</v>
      </c>
      <c r="E1720" s="9"/>
    </row>
    <row r="1721" spans="1:5">
      <c r="A1721" s="9">
        <v>1719</v>
      </c>
      <c r="B1721" s="9" t="s">
        <v>247</v>
      </c>
      <c r="C1721" s="9">
        <v>60.2513407608749</v>
      </c>
      <c r="E1721" s="9"/>
    </row>
    <row r="1722" spans="1:5">
      <c r="A1722" s="9">
        <v>1720</v>
      </c>
      <c r="B1722" s="9" t="s">
        <v>1659</v>
      </c>
      <c r="C1722" s="9">
        <v>0.482386202999999</v>
      </c>
      <c r="E1722" s="9"/>
    </row>
    <row r="1723" spans="1:5">
      <c r="A1723" s="9">
        <v>1721</v>
      </c>
      <c r="B1723" s="9" t="s">
        <v>1587</v>
      </c>
      <c r="C1723" s="9">
        <v>1.977612058975</v>
      </c>
      <c r="E1723" s="9"/>
    </row>
    <row r="1724" spans="1:5">
      <c r="A1724" s="9">
        <v>1722</v>
      </c>
      <c r="B1724" s="9" t="s">
        <v>2414</v>
      </c>
      <c r="C1724" s="9">
        <v>5.141048866375</v>
      </c>
      <c r="E1724" s="9"/>
    </row>
    <row r="1725" spans="1:5">
      <c r="A1725" s="9">
        <v>1723</v>
      </c>
      <c r="B1725" s="9" t="s">
        <v>2415</v>
      </c>
      <c r="C1725" s="9">
        <v>0.0023055354975</v>
      </c>
      <c r="E1725" s="9"/>
    </row>
    <row r="1726" spans="1:5">
      <c r="A1726" s="9">
        <v>1724</v>
      </c>
      <c r="B1726" s="9" t="s">
        <v>37</v>
      </c>
      <c r="C1726" s="9">
        <v>379.221382627596</v>
      </c>
      <c r="E1726" s="9"/>
    </row>
    <row r="1727" spans="1:5">
      <c r="A1727" s="9">
        <v>1725</v>
      </c>
      <c r="B1727" s="9" t="s">
        <v>1439</v>
      </c>
      <c r="C1727" s="9">
        <v>1.57498660227499</v>
      </c>
      <c r="E1727" s="9"/>
    </row>
    <row r="1728" spans="1:5">
      <c r="A1728" s="9">
        <v>1726</v>
      </c>
      <c r="B1728" s="9" t="s">
        <v>2416</v>
      </c>
      <c r="C1728" s="9">
        <v>0.0201933807389999</v>
      </c>
      <c r="E1728" s="9"/>
    </row>
    <row r="1729" spans="1:5">
      <c r="A1729" s="9">
        <v>1727</v>
      </c>
      <c r="B1729" s="9" t="s">
        <v>2417</v>
      </c>
      <c r="C1729" s="9">
        <v>0.0416181141039999</v>
      </c>
      <c r="E1729" s="9"/>
    </row>
    <row r="1730" spans="1:5">
      <c r="A1730" s="9">
        <v>1728</v>
      </c>
      <c r="B1730" s="9" t="s">
        <v>1415</v>
      </c>
      <c r="C1730" s="9">
        <v>3.40091508790124</v>
      </c>
      <c r="E1730" s="9"/>
    </row>
    <row r="1731" spans="1:5">
      <c r="A1731" s="9">
        <v>1729</v>
      </c>
      <c r="B1731" s="9" t="s">
        <v>78</v>
      </c>
      <c r="C1731" s="9">
        <v>207.7644377935</v>
      </c>
      <c r="E1731" s="9"/>
    </row>
    <row r="1732" spans="1:5">
      <c r="A1732" s="9">
        <v>1730</v>
      </c>
      <c r="B1732" s="9" t="s">
        <v>1551</v>
      </c>
      <c r="C1732" s="9">
        <v>0.5306475257585</v>
      </c>
      <c r="E1732" s="9"/>
    </row>
    <row r="1733" spans="1:5">
      <c r="A1733" s="9">
        <v>1731</v>
      </c>
      <c r="B1733" s="9" t="s">
        <v>2418</v>
      </c>
      <c r="C1733" s="9">
        <v>0.0078890256769375</v>
      </c>
      <c r="E1733" s="9"/>
    </row>
    <row r="1734" spans="1:5">
      <c r="A1734" s="9">
        <v>1732</v>
      </c>
      <c r="B1734" s="9" t="s">
        <v>2419</v>
      </c>
      <c r="C1734" s="9">
        <v>0.877573405049999</v>
      </c>
      <c r="E1734" s="9"/>
    </row>
    <row r="1735" spans="1:5">
      <c r="A1735" s="9">
        <v>1733</v>
      </c>
      <c r="B1735" s="9" t="s">
        <v>2420</v>
      </c>
      <c r="C1735" s="9">
        <v>15.61070888</v>
      </c>
      <c r="E1735" s="9"/>
    </row>
    <row r="1736" spans="1:5">
      <c r="A1736" s="9">
        <v>1734</v>
      </c>
      <c r="B1736" s="9" t="s">
        <v>2421</v>
      </c>
      <c r="C1736" s="9">
        <v>0.7367196718</v>
      </c>
      <c r="E1736" s="9"/>
    </row>
    <row r="1737" spans="1:5">
      <c r="A1737" s="9">
        <v>1735</v>
      </c>
      <c r="B1737" s="9" t="s">
        <v>821</v>
      </c>
      <c r="C1737" s="9">
        <v>37.3019364477</v>
      </c>
      <c r="E1737" s="9"/>
    </row>
    <row r="1738" spans="1:5">
      <c r="A1738" s="9">
        <v>1736</v>
      </c>
      <c r="B1738" s="9" t="s">
        <v>1667</v>
      </c>
      <c r="C1738" s="9">
        <v>0.956245752225</v>
      </c>
      <c r="E1738" s="9"/>
    </row>
    <row r="1739" spans="1:5">
      <c r="A1739" s="9">
        <v>1737</v>
      </c>
      <c r="B1739" s="9" t="s">
        <v>2422</v>
      </c>
      <c r="C1739" s="9">
        <v>0.0133292969825</v>
      </c>
      <c r="E1739" s="9"/>
    </row>
    <row r="1740" spans="1:5">
      <c r="A1740" s="9">
        <v>1738</v>
      </c>
      <c r="B1740" s="9" t="s">
        <v>1630</v>
      </c>
      <c r="C1740" s="9">
        <v>0.974749270086</v>
      </c>
      <c r="E1740" s="9"/>
    </row>
    <row r="1741" spans="1:5">
      <c r="A1741" s="9">
        <v>1739</v>
      </c>
      <c r="B1741" s="9" t="s">
        <v>315</v>
      </c>
      <c r="C1741" s="9">
        <v>2541.52690199025</v>
      </c>
      <c r="E1741" s="9"/>
    </row>
    <row r="1742" spans="1:5">
      <c r="A1742" s="9">
        <v>1740</v>
      </c>
      <c r="B1742" s="9" t="s">
        <v>1671</v>
      </c>
      <c r="C1742" s="9">
        <v>2.080664256475</v>
      </c>
      <c r="E1742" s="9"/>
    </row>
    <row r="1743" spans="1:5">
      <c r="A1743" s="9">
        <v>1741</v>
      </c>
      <c r="B1743" s="9" t="s">
        <v>1555</v>
      </c>
      <c r="C1743" s="9">
        <v>9.71094704576125</v>
      </c>
      <c r="E1743" s="9"/>
    </row>
    <row r="1744" spans="1:5">
      <c r="A1744" s="9">
        <v>1742</v>
      </c>
      <c r="B1744" s="9" t="s">
        <v>2423</v>
      </c>
      <c r="C1744" s="9">
        <v>9.4091660862875</v>
      </c>
      <c r="E1744" s="9"/>
    </row>
    <row r="1745" spans="1:5">
      <c r="A1745" s="9">
        <v>1743</v>
      </c>
      <c r="B1745" s="9" t="s">
        <v>468</v>
      </c>
      <c r="C1745" s="9">
        <v>31.774419403975</v>
      </c>
      <c r="E1745" s="9"/>
    </row>
    <row r="1746" spans="1:5">
      <c r="A1746" s="9">
        <v>1744</v>
      </c>
      <c r="B1746" s="9" t="s">
        <v>280</v>
      </c>
      <c r="C1746" s="9">
        <v>38.6334443277475</v>
      </c>
      <c r="E1746" s="9"/>
    </row>
    <row r="1747" spans="1:5">
      <c r="A1747" s="9">
        <v>1745</v>
      </c>
      <c r="B1747" s="9" t="s">
        <v>522</v>
      </c>
      <c r="C1747" s="9">
        <v>23.1003911029499</v>
      </c>
      <c r="E1747" s="9"/>
    </row>
    <row r="1748" spans="1:5">
      <c r="A1748" s="9">
        <v>1746</v>
      </c>
      <c r="B1748" s="9" t="s">
        <v>1328</v>
      </c>
      <c r="C1748" s="9">
        <v>2.6849419364705</v>
      </c>
      <c r="E1748" s="9"/>
    </row>
    <row r="1749" spans="1:5">
      <c r="A1749" s="9">
        <v>1747</v>
      </c>
      <c r="B1749" s="9" t="s">
        <v>863</v>
      </c>
      <c r="C1749" s="9">
        <v>27.571174209</v>
      </c>
      <c r="E1749" s="9"/>
    </row>
    <row r="1750" spans="1:5">
      <c r="A1750" s="9">
        <v>1748</v>
      </c>
      <c r="B1750" s="9" t="s">
        <v>2424</v>
      </c>
      <c r="C1750" s="9">
        <v>2.356070427225</v>
      </c>
      <c r="E1750" s="9"/>
    </row>
    <row r="1751" spans="1:5">
      <c r="A1751" s="9">
        <v>1749</v>
      </c>
      <c r="B1751" s="9" t="s">
        <v>1746</v>
      </c>
      <c r="C1751" s="9">
        <v>0.6110729337725</v>
      </c>
      <c r="E1751" s="9"/>
    </row>
    <row r="1752" spans="1:5">
      <c r="A1752" s="9">
        <v>1750</v>
      </c>
      <c r="B1752" s="9" t="s">
        <v>1306</v>
      </c>
      <c r="C1752" s="9">
        <v>12.4061338586999</v>
      </c>
      <c r="E1752" s="9"/>
    </row>
    <row r="1753" spans="1:5">
      <c r="A1753" s="9">
        <v>1751</v>
      </c>
      <c r="B1753" s="9" t="s">
        <v>2425</v>
      </c>
      <c r="C1753" s="9">
        <v>1.1404026801</v>
      </c>
      <c r="E1753" s="9"/>
    </row>
    <row r="1754" spans="1:5">
      <c r="A1754" s="9">
        <v>1752</v>
      </c>
      <c r="B1754" s="9" t="s">
        <v>2426</v>
      </c>
      <c r="C1754" s="9">
        <v>5.89284072</v>
      </c>
      <c r="E1754" s="9"/>
    </row>
    <row r="1755" spans="1:5">
      <c r="A1755" s="9">
        <v>1753</v>
      </c>
      <c r="B1755" s="9" t="s">
        <v>2427</v>
      </c>
      <c r="C1755" s="9">
        <v>0.04069528965</v>
      </c>
      <c r="E1755" s="9"/>
    </row>
    <row r="1756" spans="1:5">
      <c r="A1756" s="9">
        <v>1754</v>
      </c>
      <c r="B1756" s="9" t="s">
        <v>2428</v>
      </c>
      <c r="C1756" s="9">
        <v>0.0039363351435</v>
      </c>
      <c r="E1756" s="9"/>
    </row>
    <row r="1757" spans="1:5">
      <c r="A1757" s="9">
        <v>1755</v>
      </c>
      <c r="B1757" s="9" t="s">
        <v>117</v>
      </c>
      <c r="C1757" s="9">
        <v>152.1327671316</v>
      </c>
      <c r="E1757" s="9"/>
    </row>
    <row r="1758" spans="1:5">
      <c r="A1758" s="9">
        <v>1756</v>
      </c>
      <c r="B1758" s="9" t="s">
        <v>2429</v>
      </c>
      <c r="C1758" s="9">
        <v>0.022464001064375</v>
      </c>
      <c r="E1758" s="9"/>
    </row>
    <row r="1759" spans="1:5">
      <c r="A1759" s="9">
        <v>1757</v>
      </c>
      <c r="B1759" s="9" t="s">
        <v>2430</v>
      </c>
      <c r="C1759" s="9">
        <v>0.00022664610375</v>
      </c>
      <c r="E1759" s="9"/>
    </row>
    <row r="1760" spans="1:5">
      <c r="A1760" s="9">
        <v>1758</v>
      </c>
      <c r="B1760" s="9" t="s">
        <v>2431</v>
      </c>
      <c r="C1760" s="9">
        <v>3.87770344689999</v>
      </c>
      <c r="E1760" s="9"/>
    </row>
    <row r="1761" spans="1:5">
      <c r="A1761" s="9">
        <v>1759</v>
      </c>
      <c r="B1761" s="9" t="s">
        <v>347</v>
      </c>
      <c r="C1761" s="9">
        <v>72.0023886960625</v>
      </c>
      <c r="E1761" s="9"/>
    </row>
    <row r="1762" spans="1:5">
      <c r="A1762" s="9">
        <v>1760</v>
      </c>
      <c r="B1762" s="9" t="s">
        <v>2432</v>
      </c>
      <c r="C1762" s="9">
        <v>3.54398790952499</v>
      </c>
      <c r="E1762" s="9"/>
    </row>
    <row r="1763" spans="1:5">
      <c r="A1763" s="9">
        <v>1761</v>
      </c>
      <c r="B1763" s="9" t="s">
        <v>2433</v>
      </c>
      <c r="C1763" s="9">
        <v>0.986677517</v>
      </c>
      <c r="E1763" s="9"/>
    </row>
    <row r="1764" spans="1:5">
      <c r="A1764" s="9">
        <v>1762</v>
      </c>
      <c r="B1764" s="9" t="s">
        <v>2434</v>
      </c>
      <c r="C1764" s="9">
        <v>0.0211569325867499</v>
      </c>
      <c r="E1764" s="9"/>
    </row>
    <row r="1765" spans="1:5">
      <c r="A1765" s="9">
        <v>1763</v>
      </c>
      <c r="B1765" s="9" t="s">
        <v>2435</v>
      </c>
      <c r="C1765" s="9">
        <v>1.79894119032499</v>
      </c>
      <c r="E1765" s="9"/>
    </row>
    <row r="1766" spans="1:5">
      <c r="A1766" s="9">
        <v>1764</v>
      </c>
      <c r="B1766" s="9" t="s">
        <v>816</v>
      </c>
      <c r="C1766" s="9">
        <v>38.0261642936625</v>
      </c>
      <c r="E1766" s="9"/>
    </row>
    <row r="1767" spans="1:5">
      <c r="A1767" s="9">
        <v>1765</v>
      </c>
      <c r="B1767" s="9" t="s">
        <v>873</v>
      </c>
      <c r="C1767" s="9">
        <v>26.583006197475</v>
      </c>
      <c r="E1767" s="9"/>
    </row>
    <row r="1768" spans="1:5">
      <c r="A1768" s="9">
        <v>1766</v>
      </c>
      <c r="B1768" s="9" t="s">
        <v>1249</v>
      </c>
      <c r="C1768" s="9">
        <v>8.5391289151</v>
      </c>
      <c r="E1768" s="9"/>
    </row>
    <row r="1769" spans="1:5">
      <c r="A1769" s="9">
        <v>1767</v>
      </c>
      <c r="B1769" s="9" t="s">
        <v>2436</v>
      </c>
      <c r="C1769" s="9"/>
      <c r="E1769" s="9"/>
    </row>
    <row r="1770" spans="1:5">
      <c r="A1770" s="9">
        <v>1768</v>
      </c>
      <c r="B1770" s="9" t="s">
        <v>2437</v>
      </c>
      <c r="C1770" s="9">
        <v>0.002751860625</v>
      </c>
      <c r="E1770" s="9"/>
    </row>
    <row r="1771" spans="1:5">
      <c r="A1771" s="9">
        <v>1769</v>
      </c>
      <c r="B1771" s="9" t="s">
        <v>2438</v>
      </c>
      <c r="C1771" s="9">
        <v>10.5111894061875</v>
      </c>
      <c r="E1771" s="9"/>
    </row>
    <row r="1772" spans="1:5">
      <c r="A1772" s="9">
        <v>1770</v>
      </c>
      <c r="B1772" s="9" t="s">
        <v>2439</v>
      </c>
      <c r="C1772" s="9">
        <v>1.3341762568</v>
      </c>
      <c r="E1772" s="9"/>
    </row>
    <row r="1773" spans="1:5">
      <c r="A1773" s="9">
        <v>1771</v>
      </c>
      <c r="B1773" s="9" t="s">
        <v>1348</v>
      </c>
      <c r="C1773" s="9">
        <v>5.74114744773675</v>
      </c>
      <c r="E1773" s="9"/>
    </row>
    <row r="1774" spans="1:5">
      <c r="A1774" s="9">
        <v>1772</v>
      </c>
      <c r="B1774" s="9" t="s">
        <v>1733</v>
      </c>
      <c r="C1774" s="9">
        <v>0.4889845452</v>
      </c>
      <c r="E1774" s="9"/>
    </row>
    <row r="1775" spans="1:5">
      <c r="A1775" s="9">
        <v>1773</v>
      </c>
      <c r="B1775" s="9" t="s">
        <v>2440</v>
      </c>
      <c r="C1775" s="9">
        <v>0.8626937242</v>
      </c>
      <c r="E1775" s="9"/>
    </row>
    <row r="1776" spans="1:5">
      <c r="A1776" s="9">
        <v>1774</v>
      </c>
      <c r="B1776" s="9" t="s">
        <v>2441</v>
      </c>
      <c r="C1776" s="9">
        <v>2.1150900867</v>
      </c>
      <c r="E1776" s="9"/>
    </row>
    <row r="1777" spans="1:5">
      <c r="A1777" s="9">
        <v>1775</v>
      </c>
      <c r="B1777" s="9" t="s">
        <v>1600</v>
      </c>
      <c r="C1777" s="9">
        <v>4.31694722795</v>
      </c>
      <c r="E1777" s="9"/>
    </row>
    <row r="1778" spans="1:5">
      <c r="A1778" s="9">
        <v>1776</v>
      </c>
      <c r="B1778" s="9" t="s">
        <v>1732</v>
      </c>
      <c r="C1778" s="9">
        <v>5.65260253682875</v>
      </c>
      <c r="E1778" s="9"/>
    </row>
    <row r="1779" spans="1:5">
      <c r="A1779" s="9">
        <v>1777</v>
      </c>
      <c r="B1779" s="9" t="s">
        <v>2442</v>
      </c>
      <c r="C1779" s="9">
        <v>0.04470840592275</v>
      </c>
      <c r="E1779" s="9"/>
    </row>
    <row r="1780" spans="1:5">
      <c r="A1780" s="9">
        <v>1778</v>
      </c>
      <c r="B1780" s="9" t="s">
        <v>488</v>
      </c>
      <c r="C1780" s="9">
        <v>28.74953619855</v>
      </c>
      <c r="E1780" s="9"/>
    </row>
    <row r="1781" spans="1:5">
      <c r="A1781" s="9">
        <v>1779</v>
      </c>
      <c r="B1781" s="9" t="s">
        <v>2443</v>
      </c>
      <c r="C1781" s="9">
        <v>1.7304597335025</v>
      </c>
      <c r="E1781" s="9"/>
    </row>
    <row r="1782" spans="1:5">
      <c r="A1782" s="9">
        <v>1780</v>
      </c>
      <c r="B1782" s="9" t="s">
        <v>2444</v>
      </c>
      <c r="C1782" s="9">
        <v>0.17570624984</v>
      </c>
      <c r="E1782" s="9"/>
    </row>
    <row r="1783" spans="1:5">
      <c r="A1783" s="9">
        <v>1781</v>
      </c>
      <c r="B1783" s="9" t="s">
        <v>908</v>
      </c>
      <c r="C1783" s="9">
        <v>22.6298734735</v>
      </c>
      <c r="E1783" s="9"/>
    </row>
    <row r="1784" spans="1:5">
      <c r="A1784" s="9">
        <v>1782</v>
      </c>
      <c r="B1784" s="9" t="s">
        <v>2445</v>
      </c>
      <c r="C1784" s="9">
        <v>11.039642222525</v>
      </c>
      <c r="E1784" s="9"/>
    </row>
    <row r="1785" spans="1:5">
      <c r="A1785" s="9">
        <v>1783</v>
      </c>
      <c r="B1785" s="9" t="s">
        <v>2446</v>
      </c>
      <c r="C1785" s="9">
        <v>0.00100462789</v>
      </c>
      <c r="E1785" s="9"/>
    </row>
    <row r="1786" spans="1:5">
      <c r="A1786" s="9">
        <v>1784</v>
      </c>
      <c r="B1786" s="9" t="s">
        <v>2447</v>
      </c>
      <c r="C1786" s="9">
        <v>1.55433282944999</v>
      </c>
      <c r="E1786" s="9"/>
    </row>
    <row r="1787" spans="1:5">
      <c r="A1787" s="9">
        <v>1785</v>
      </c>
      <c r="B1787" s="9" t="s">
        <v>410</v>
      </c>
      <c r="C1787" s="9">
        <v>45.5825098521</v>
      </c>
      <c r="E1787" s="9"/>
    </row>
    <row r="1788" spans="1:5">
      <c r="A1788" s="9">
        <v>1786</v>
      </c>
      <c r="B1788" s="9" t="s">
        <v>208</v>
      </c>
      <c r="C1788" s="9">
        <v>82.2670448339999</v>
      </c>
      <c r="E1788" s="9"/>
    </row>
    <row r="1789" spans="1:5">
      <c r="A1789" s="9">
        <v>1787</v>
      </c>
      <c r="B1789" s="9" t="s">
        <v>2448</v>
      </c>
      <c r="C1789" s="9">
        <v>0.02335743605825</v>
      </c>
      <c r="E1789" s="9"/>
    </row>
    <row r="1790" spans="1:5">
      <c r="A1790" s="9">
        <v>1788</v>
      </c>
      <c r="B1790" s="9" t="s">
        <v>2449</v>
      </c>
      <c r="C1790" s="9">
        <v>0.00135765228365</v>
      </c>
      <c r="E1790" s="9"/>
    </row>
    <row r="1791" spans="1:5">
      <c r="A1791" s="9">
        <v>1789</v>
      </c>
      <c r="B1791" s="9" t="s">
        <v>2450</v>
      </c>
      <c r="C1791" s="9">
        <v>3.1921577147</v>
      </c>
      <c r="E1791" s="9"/>
    </row>
    <row r="1792" spans="1:5">
      <c r="A1792" s="9">
        <v>1790</v>
      </c>
      <c r="B1792" s="9" t="s">
        <v>530</v>
      </c>
      <c r="C1792" s="9">
        <v>22.0538765344074</v>
      </c>
      <c r="E1792" s="9"/>
    </row>
    <row r="1793" spans="1:5">
      <c r="A1793" s="9">
        <v>1791</v>
      </c>
      <c r="B1793" s="9" t="s">
        <v>2451</v>
      </c>
      <c r="C1793" s="9">
        <v>0.192196000908</v>
      </c>
      <c r="E1793" s="9"/>
    </row>
    <row r="1794" spans="1:5">
      <c r="A1794" s="9">
        <v>1792</v>
      </c>
      <c r="B1794" s="9" t="s">
        <v>2452</v>
      </c>
      <c r="C1794" s="9">
        <v>0.026660618754</v>
      </c>
      <c r="E1794" s="9"/>
    </row>
    <row r="1795" spans="1:5">
      <c r="A1795" s="9">
        <v>1793</v>
      </c>
      <c r="B1795" s="9" t="s">
        <v>570</v>
      </c>
      <c r="C1795" s="9">
        <v>16.080530407375</v>
      </c>
      <c r="E1795" s="9"/>
    </row>
    <row r="1796" spans="1:5">
      <c r="A1796" s="9">
        <v>1794</v>
      </c>
      <c r="B1796" s="9" t="s">
        <v>593</v>
      </c>
      <c r="C1796" s="9">
        <v>8.50342063035</v>
      </c>
      <c r="E1796" s="9"/>
    </row>
    <row r="1797" spans="1:5">
      <c r="A1797" s="9">
        <v>1795</v>
      </c>
      <c r="B1797" s="9" t="s">
        <v>2453</v>
      </c>
      <c r="C1797" s="9">
        <v>0.0059092654335</v>
      </c>
      <c r="E1797" s="9"/>
    </row>
    <row r="1798" spans="1:5">
      <c r="A1798" s="9">
        <v>1796</v>
      </c>
      <c r="B1798" s="9" t="s">
        <v>2454</v>
      </c>
      <c r="C1798" s="9">
        <v>0.0693519008735</v>
      </c>
      <c r="E1798" s="9"/>
    </row>
    <row r="1799" spans="1:5">
      <c r="A1799" s="9">
        <v>1797</v>
      </c>
      <c r="B1799" s="9" t="s">
        <v>2455</v>
      </c>
      <c r="C1799" s="9">
        <v>0.00177599614675</v>
      </c>
      <c r="E1799" s="9"/>
    </row>
    <row r="1800" spans="1:5">
      <c r="A1800" s="9">
        <v>1798</v>
      </c>
      <c r="B1800" s="9" t="s">
        <v>2456</v>
      </c>
      <c r="C1800" s="9">
        <v>0.02696107226275</v>
      </c>
      <c r="E1800" s="9"/>
    </row>
    <row r="1801" spans="1:5">
      <c r="A1801" s="9">
        <v>1799</v>
      </c>
      <c r="B1801" s="9" t="s">
        <v>2457</v>
      </c>
      <c r="C1801" s="9">
        <v>0.0111189184925</v>
      </c>
      <c r="E1801" s="9"/>
    </row>
    <row r="1802" spans="1:5">
      <c r="A1802" s="9">
        <v>1800</v>
      </c>
      <c r="B1802" s="9" t="s">
        <v>2458</v>
      </c>
      <c r="C1802" s="9">
        <v>4.7173242915</v>
      </c>
      <c r="E1802" s="9"/>
    </row>
    <row r="1803" spans="1:5">
      <c r="A1803" s="9">
        <v>1801</v>
      </c>
      <c r="B1803" s="9" t="s">
        <v>2459</v>
      </c>
      <c r="C1803" s="9">
        <v>0.000669310687125</v>
      </c>
      <c r="E1803" s="9"/>
    </row>
    <row r="1804" spans="1:5">
      <c r="A1804" s="9">
        <v>1802</v>
      </c>
      <c r="B1804" s="9" t="s">
        <v>1522</v>
      </c>
      <c r="C1804" s="9">
        <v>1.03883849939999</v>
      </c>
      <c r="E1804" s="9"/>
    </row>
    <row r="1805" spans="1:5">
      <c r="A1805" s="9">
        <v>1803</v>
      </c>
      <c r="B1805" s="9" t="s">
        <v>1494</v>
      </c>
      <c r="C1805" s="9">
        <v>1.04465484744374</v>
      </c>
      <c r="E1805" s="9"/>
    </row>
    <row r="1806" spans="1:5">
      <c r="A1806" s="9">
        <v>1804</v>
      </c>
      <c r="B1806" s="9" t="s">
        <v>43</v>
      </c>
      <c r="C1806" s="9">
        <v>339.249320780399</v>
      </c>
      <c r="E1806" s="9"/>
    </row>
    <row r="1807" spans="1:5">
      <c r="A1807" s="9">
        <v>1805</v>
      </c>
      <c r="B1807" s="9" t="s">
        <v>1719</v>
      </c>
      <c r="C1807" s="9">
        <v>1.32648818985</v>
      </c>
      <c r="E1807" s="9"/>
    </row>
    <row r="1808" spans="1:5">
      <c r="A1808" s="9">
        <v>1806</v>
      </c>
      <c r="B1808" s="9" t="s">
        <v>2460</v>
      </c>
      <c r="C1808" s="9">
        <v>13.134452803375</v>
      </c>
      <c r="E1808" s="9"/>
    </row>
    <row r="1809" spans="1:5">
      <c r="A1809" s="9">
        <v>1807</v>
      </c>
      <c r="B1809" s="9" t="s">
        <v>404</v>
      </c>
      <c r="C1809" s="9">
        <v>47.9306656467</v>
      </c>
      <c r="E1809" s="9"/>
    </row>
    <row r="1810" spans="1:5">
      <c r="A1810" s="9">
        <v>1808</v>
      </c>
      <c r="B1810" s="9" t="s">
        <v>2461</v>
      </c>
      <c r="C1810" s="9">
        <v>3.2956874132</v>
      </c>
      <c r="E1810" s="9"/>
    </row>
    <row r="1811" spans="1:5">
      <c r="A1811" s="9">
        <v>1809</v>
      </c>
      <c r="B1811" s="9" t="s">
        <v>1613</v>
      </c>
      <c r="C1811" s="9">
        <v>0.845546162187999</v>
      </c>
      <c r="E1811" s="9"/>
    </row>
    <row r="1812" spans="1:5">
      <c r="A1812" s="9">
        <v>1810</v>
      </c>
      <c r="B1812" s="9" t="s">
        <v>1353</v>
      </c>
      <c r="C1812" s="9">
        <v>5.263011343525</v>
      </c>
      <c r="E1812" s="9"/>
    </row>
    <row r="1813" spans="1:5">
      <c r="A1813" s="9">
        <v>1811</v>
      </c>
      <c r="B1813" s="9" t="s">
        <v>2462</v>
      </c>
      <c r="C1813" s="9">
        <v>17.7647961853999</v>
      </c>
      <c r="E1813" s="9"/>
    </row>
    <row r="1814" spans="1:5">
      <c r="A1814" s="9">
        <v>1812</v>
      </c>
      <c r="B1814" s="9" t="s">
        <v>1421</v>
      </c>
      <c r="C1814" s="9">
        <v>9.5818795107</v>
      </c>
      <c r="E1814" s="9"/>
    </row>
    <row r="1815" spans="1:5">
      <c r="A1815" s="9">
        <v>1813</v>
      </c>
      <c r="B1815" s="9" t="s">
        <v>2463</v>
      </c>
      <c r="C1815" s="9">
        <v>12.5417051217499</v>
      </c>
      <c r="E1815" s="9"/>
    </row>
    <row r="1816" spans="1:5">
      <c r="A1816" s="9">
        <v>1814</v>
      </c>
      <c r="B1816" s="9" t="s">
        <v>2464</v>
      </c>
      <c r="C1816" s="9">
        <v>0.24545142551875</v>
      </c>
      <c r="E1816" s="9"/>
    </row>
    <row r="1817" spans="1:5">
      <c r="A1817" s="9">
        <v>1815</v>
      </c>
      <c r="B1817" s="9" t="s">
        <v>2465</v>
      </c>
      <c r="C1817" s="9">
        <v>4.3253297648375</v>
      </c>
      <c r="E1817" s="9"/>
    </row>
    <row r="1818" spans="1:5">
      <c r="A1818" s="9">
        <v>1816</v>
      </c>
      <c r="B1818" s="9" t="s">
        <v>943</v>
      </c>
      <c r="C1818" s="9">
        <v>3.32723027399999</v>
      </c>
      <c r="E1818" s="9"/>
    </row>
    <row r="1819" spans="1:5">
      <c r="A1819" s="9">
        <v>1817</v>
      </c>
      <c r="B1819" s="9" t="s">
        <v>2466</v>
      </c>
      <c r="C1819" s="9">
        <v>2.0295694011</v>
      </c>
      <c r="E1819" s="9"/>
    </row>
    <row r="1820" spans="1:5">
      <c r="A1820" s="9">
        <v>1818</v>
      </c>
      <c r="B1820" s="9" t="s">
        <v>239</v>
      </c>
      <c r="C1820" s="9">
        <v>64.9269265937</v>
      </c>
      <c r="E1820" s="9"/>
    </row>
    <row r="1821" spans="1:5">
      <c r="A1821" s="9">
        <v>1819</v>
      </c>
      <c r="B1821" s="9" t="s">
        <v>1576</v>
      </c>
      <c r="C1821" s="9">
        <v>19.721793090675</v>
      </c>
      <c r="E1821" s="9"/>
    </row>
    <row r="1822" spans="1:5">
      <c r="A1822" s="9">
        <v>1820</v>
      </c>
      <c r="B1822" s="9" t="s">
        <v>2467</v>
      </c>
      <c r="C1822" s="9">
        <v>0.0100885334174999</v>
      </c>
      <c r="E1822" s="9"/>
    </row>
    <row r="1823" spans="1:5">
      <c r="A1823" s="9">
        <v>1821</v>
      </c>
      <c r="B1823" s="9" t="s">
        <v>227</v>
      </c>
      <c r="C1823" s="9">
        <v>71.4066862600125</v>
      </c>
      <c r="E1823" s="9"/>
    </row>
    <row r="1824" spans="1:5">
      <c r="A1824" s="9">
        <v>1822</v>
      </c>
      <c r="B1824" s="9" t="s">
        <v>802</v>
      </c>
      <c r="C1824" s="9">
        <v>46.9614449544192</v>
      </c>
      <c r="E1824" s="9"/>
    </row>
    <row r="1825" spans="1:5">
      <c r="A1825" s="9">
        <v>1823</v>
      </c>
      <c r="B1825" s="9" t="s">
        <v>2468</v>
      </c>
      <c r="C1825" s="9">
        <v>0.0988276906496249</v>
      </c>
      <c r="E1825" s="9"/>
    </row>
    <row r="1826" spans="1:5">
      <c r="A1826" s="9">
        <v>1824</v>
      </c>
      <c r="B1826" s="9" t="s">
        <v>1731</v>
      </c>
      <c r="C1826" s="9">
        <v>0.60439309594</v>
      </c>
      <c r="E1826" s="9"/>
    </row>
    <row r="1827" spans="1:5">
      <c r="A1827" s="9">
        <v>1825</v>
      </c>
      <c r="B1827" s="9" t="s">
        <v>1557</v>
      </c>
      <c r="C1827" s="9">
        <v>1.62653840277</v>
      </c>
      <c r="E1827" s="9"/>
    </row>
    <row r="1828" spans="1:5">
      <c r="A1828" s="9">
        <v>1826</v>
      </c>
      <c r="B1828" s="9" t="s">
        <v>1513</v>
      </c>
      <c r="C1828" s="9">
        <v>5.450372111175</v>
      </c>
      <c r="E1828" s="9"/>
    </row>
    <row r="1829" spans="1:5">
      <c r="A1829" s="9">
        <v>1827</v>
      </c>
      <c r="B1829" s="9" t="s">
        <v>1796</v>
      </c>
      <c r="C1829" s="9">
        <v>1.79193759268749</v>
      </c>
      <c r="E1829" s="9"/>
    </row>
    <row r="1830" spans="1:5">
      <c r="A1830" s="9">
        <v>1828</v>
      </c>
      <c r="B1830" s="9" t="s">
        <v>2469</v>
      </c>
      <c r="C1830" s="9">
        <v>0.015926381822</v>
      </c>
      <c r="E1830" s="9"/>
    </row>
    <row r="1831" spans="1:5">
      <c r="A1831" s="9">
        <v>1829</v>
      </c>
      <c r="B1831" s="9" t="s">
        <v>598</v>
      </c>
      <c r="C1831" s="9">
        <v>1.716583117875</v>
      </c>
      <c r="E1831" s="9"/>
    </row>
    <row r="1832" spans="1:5">
      <c r="A1832" s="9">
        <v>1830</v>
      </c>
      <c r="B1832" s="9" t="s">
        <v>1756</v>
      </c>
      <c r="C1832" s="9">
        <v>0.860553487185</v>
      </c>
      <c r="E1832" s="9"/>
    </row>
    <row r="1833" spans="1:5">
      <c r="A1833" s="9">
        <v>1831</v>
      </c>
      <c r="B1833" s="9" t="s">
        <v>1403</v>
      </c>
      <c r="C1833" s="9">
        <v>1.264586458275</v>
      </c>
      <c r="E1833" s="9"/>
    </row>
    <row r="1834" spans="1:5">
      <c r="A1834" s="9">
        <v>1832</v>
      </c>
      <c r="B1834" s="9" t="s">
        <v>2470</v>
      </c>
      <c r="C1834" s="9">
        <v>15.5143751710537</v>
      </c>
      <c r="E1834" s="9"/>
    </row>
    <row r="1835" spans="1:5">
      <c r="A1835" s="9">
        <v>1833</v>
      </c>
      <c r="B1835" s="9" t="s">
        <v>2471</v>
      </c>
      <c r="C1835" s="9">
        <v>15.9122190953249</v>
      </c>
      <c r="E1835" s="9"/>
    </row>
    <row r="1836" spans="1:5">
      <c r="A1836" s="9">
        <v>1834</v>
      </c>
      <c r="B1836" s="9" t="s">
        <v>2472</v>
      </c>
      <c r="C1836" s="9">
        <v>0.00361265325025</v>
      </c>
      <c r="E1836" s="9"/>
    </row>
    <row r="1837" spans="1:5">
      <c r="A1837" s="9">
        <v>1835</v>
      </c>
      <c r="B1837" s="9" t="s">
        <v>2473</v>
      </c>
      <c r="C1837" s="9">
        <v>2.939332387</v>
      </c>
      <c r="E1837" s="9"/>
    </row>
    <row r="1838" spans="1:5">
      <c r="A1838" s="9">
        <v>1836</v>
      </c>
      <c r="B1838" s="9" t="s">
        <v>2474</v>
      </c>
      <c r="C1838" s="9">
        <v>3.077694268675</v>
      </c>
      <c r="E1838" s="9"/>
    </row>
    <row r="1839" spans="1:5">
      <c r="A1839" s="9">
        <v>1837</v>
      </c>
      <c r="B1839" s="9" t="s">
        <v>2475</v>
      </c>
      <c r="C1839" s="9">
        <v>2.099852063584</v>
      </c>
      <c r="E1839" s="9"/>
    </row>
    <row r="1840" spans="1:5">
      <c r="A1840" s="9">
        <v>1838</v>
      </c>
      <c r="B1840" s="9" t="s">
        <v>2476</v>
      </c>
      <c r="C1840" s="9">
        <v>0.026213392849</v>
      </c>
      <c r="E1840" s="9"/>
    </row>
    <row r="1841" spans="1:5">
      <c r="A1841" s="9">
        <v>1839</v>
      </c>
      <c r="B1841" s="9" t="s">
        <v>2477</v>
      </c>
      <c r="C1841" s="9">
        <v>0.00412295751</v>
      </c>
      <c r="E1841" s="9"/>
    </row>
    <row r="1842" spans="1:5">
      <c r="A1842" s="9">
        <v>1840</v>
      </c>
      <c r="B1842" s="9" t="s">
        <v>318</v>
      </c>
      <c r="C1842" s="9">
        <v>164.75792707875</v>
      </c>
      <c r="E1842" s="9"/>
    </row>
    <row r="1843" spans="1:5">
      <c r="A1843" s="9">
        <v>1841</v>
      </c>
      <c r="B1843" s="9" t="s">
        <v>504</v>
      </c>
      <c r="C1843" s="9">
        <v>26.1947038170375</v>
      </c>
      <c r="E1843" s="9"/>
    </row>
    <row r="1844" spans="1:5">
      <c r="A1844" s="9">
        <v>1842</v>
      </c>
      <c r="B1844" s="9" t="s">
        <v>2478</v>
      </c>
      <c r="C1844" s="9">
        <v>0.03234121057</v>
      </c>
      <c r="E1844" s="9"/>
    </row>
    <row r="1845" spans="1:5">
      <c r="A1845" s="9">
        <v>1843</v>
      </c>
      <c r="B1845" s="9" t="s">
        <v>2479</v>
      </c>
      <c r="C1845" s="9">
        <v>1.770884331</v>
      </c>
      <c r="E1845" s="9"/>
    </row>
    <row r="1846" spans="1:5">
      <c r="A1846" s="9">
        <v>1844</v>
      </c>
      <c r="B1846" s="9" t="s">
        <v>2480</v>
      </c>
      <c r="C1846" s="9">
        <v>0.0629352897459999</v>
      </c>
      <c r="E1846" s="9"/>
    </row>
    <row r="1847" spans="1:5">
      <c r="A1847" s="9">
        <v>1845</v>
      </c>
      <c r="B1847" s="9" t="s">
        <v>2481</v>
      </c>
      <c r="C1847" s="9">
        <v>9.6758794055</v>
      </c>
      <c r="E1847" s="9"/>
    </row>
    <row r="1848" spans="1:5">
      <c r="A1848" s="9">
        <v>1846</v>
      </c>
      <c r="B1848" s="9" t="s">
        <v>2482</v>
      </c>
      <c r="C1848" s="9">
        <v>6.300981298125</v>
      </c>
      <c r="E1848" s="9"/>
    </row>
    <row r="1849" spans="1:5">
      <c r="A1849" s="9">
        <v>1847</v>
      </c>
      <c r="B1849" s="9" t="s">
        <v>2483</v>
      </c>
      <c r="C1849" s="9">
        <v>2.960764572</v>
      </c>
      <c r="E1849" s="9"/>
    </row>
    <row r="1850" spans="1:5">
      <c r="A1850" s="9">
        <v>1848</v>
      </c>
      <c r="B1850" s="9" t="s">
        <v>2484</v>
      </c>
      <c r="C1850" s="9">
        <v>8.2992015828</v>
      </c>
      <c r="E1850" s="9"/>
    </row>
    <row r="1851" spans="1:5">
      <c r="A1851" s="9">
        <v>1849</v>
      </c>
      <c r="B1851" s="9" t="s">
        <v>133</v>
      </c>
      <c r="C1851" s="9">
        <v>136.236464509493</v>
      </c>
      <c r="E1851" s="9"/>
    </row>
    <row r="1852" spans="1:5">
      <c r="A1852" s="9">
        <v>1850</v>
      </c>
      <c r="B1852" s="9" t="s">
        <v>1075</v>
      </c>
      <c r="C1852" s="9">
        <v>7.603191006</v>
      </c>
      <c r="E1852" s="9"/>
    </row>
    <row r="1853" spans="1:5">
      <c r="A1853" s="9">
        <v>1851</v>
      </c>
      <c r="B1853" s="9" t="s">
        <v>1054</v>
      </c>
      <c r="C1853" s="9">
        <v>9.2482084477965</v>
      </c>
      <c r="E1853" s="9"/>
    </row>
    <row r="1854" spans="1:5">
      <c r="A1854" s="9">
        <v>1852</v>
      </c>
      <c r="B1854" s="9" t="s">
        <v>1332</v>
      </c>
      <c r="C1854" s="9">
        <v>2.195590839667</v>
      </c>
      <c r="E1854" s="9"/>
    </row>
    <row r="1855" spans="1:5">
      <c r="A1855" s="9">
        <v>1853</v>
      </c>
      <c r="B1855" s="9" t="s">
        <v>905</v>
      </c>
      <c r="C1855" s="9">
        <v>23.1812206925999</v>
      </c>
      <c r="E1855" s="9"/>
    </row>
    <row r="1856" spans="1:5">
      <c r="A1856" s="9">
        <v>1854</v>
      </c>
      <c r="B1856" s="9" t="s">
        <v>1136</v>
      </c>
      <c r="C1856" s="9">
        <v>9.22006802275325</v>
      </c>
      <c r="E1856" s="9"/>
    </row>
    <row r="1857" spans="1:5">
      <c r="A1857" s="9">
        <v>1855</v>
      </c>
      <c r="B1857" s="9" t="s">
        <v>1044</v>
      </c>
      <c r="C1857" s="9">
        <v>18.649573708436</v>
      </c>
      <c r="E1857" s="9"/>
    </row>
    <row r="1858" spans="1:5">
      <c r="A1858" s="9">
        <v>1856</v>
      </c>
      <c r="B1858" s="9" t="s">
        <v>1076</v>
      </c>
      <c r="C1858" s="9">
        <v>10.3537800811635</v>
      </c>
      <c r="E1858" s="9"/>
    </row>
    <row r="1859" spans="1:5">
      <c r="A1859" s="9">
        <v>1857</v>
      </c>
      <c r="B1859" s="9" t="s">
        <v>1209</v>
      </c>
      <c r="C1859" s="9">
        <v>5.555261242608</v>
      </c>
      <c r="E1859" s="9"/>
    </row>
    <row r="1860" spans="1:5">
      <c r="A1860" s="9">
        <v>1858</v>
      </c>
      <c r="B1860" s="9" t="s">
        <v>1482</v>
      </c>
      <c r="C1860" s="9">
        <v>1.559002065788</v>
      </c>
      <c r="E1860" s="9"/>
    </row>
    <row r="1861" spans="1:5">
      <c r="A1861" s="9">
        <v>1859</v>
      </c>
      <c r="B1861" s="9" t="s">
        <v>1131</v>
      </c>
      <c r="C1861" s="9">
        <v>5.11795717695874</v>
      </c>
      <c r="E1861" s="9"/>
    </row>
    <row r="1862" spans="1:5">
      <c r="A1862" s="9">
        <v>1860</v>
      </c>
      <c r="B1862" s="9" t="s">
        <v>1134</v>
      </c>
      <c r="C1862" s="9">
        <v>7.8642796419</v>
      </c>
      <c r="E1862" s="9"/>
    </row>
    <row r="1863" spans="1:5">
      <c r="A1863" s="9">
        <v>1861</v>
      </c>
      <c r="B1863" s="9" t="s">
        <v>832</v>
      </c>
      <c r="C1863" s="9">
        <v>33.8969098805512</v>
      </c>
      <c r="E1863" s="9"/>
    </row>
    <row r="1864" spans="1:5">
      <c r="A1864" s="9">
        <v>1862</v>
      </c>
      <c r="B1864" s="9" t="s">
        <v>1315</v>
      </c>
      <c r="C1864" s="9">
        <v>6.461168571525</v>
      </c>
      <c r="E1864" s="9"/>
    </row>
    <row r="1865" spans="1:5">
      <c r="A1865" s="9">
        <v>1863</v>
      </c>
      <c r="B1865" s="9" t="s">
        <v>1133</v>
      </c>
      <c r="C1865" s="9">
        <v>4.50183260475</v>
      </c>
      <c r="E1865" s="9"/>
    </row>
    <row r="1866" spans="1:5">
      <c r="A1866" s="9">
        <v>1864</v>
      </c>
      <c r="B1866" s="9" t="s">
        <v>210</v>
      </c>
      <c r="C1866" s="9">
        <v>81.1029560278249</v>
      </c>
      <c r="E1866" s="9"/>
    </row>
    <row r="1867" spans="1:5">
      <c r="A1867" s="9">
        <v>1865</v>
      </c>
      <c r="B1867" s="9" t="s">
        <v>1036</v>
      </c>
      <c r="C1867" s="9">
        <v>12.9664467900825</v>
      </c>
      <c r="E1867" s="9"/>
    </row>
    <row r="1868" spans="1:5">
      <c r="A1868" s="9">
        <v>1866</v>
      </c>
      <c r="B1868" s="9" t="s">
        <v>1139</v>
      </c>
      <c r="C1868" s="9">
        <v>5.934820171875</v>
      </c>
      <c r="E1868" s="9"/>
    </row>
    <row r="1869" spans="1:5">
      <c r="A1869" s="9">
        <v>1867</v>
      </c>
      <c r="B1869" s="9" t="s">
        <v>2485</v>
      </c>
      <c r="C1869" s="9">
        <v>0.003916917556875</v>
      </c>
      <c r="E1869" s="9"/>
    </row>
    <row r="1870" spans="1:5">
      <c r="A1870" s="9">
        <v>1868</v>
      </c>
      <c r="B1870" s="9" t="s">
        <v>848</v>
      </c>
      <c r="C1870" s="9">
        <v>30.4514163587999</v>
      </c>
      <c r="E1870" s="9"/>
    </row>
    <row r="1871" spans="1:5">
      <c r="A1871" s="9">
        <v>1869</v>
      </c>
      <c r="B1871" s="9" t="s">
        <v>2486</v>
      </c>
      <c r="C1871" s="9">
        <v>1.51926519884999</v>
      </c>
      <c r="E1871" s="9"/>
    </row>
    <row r="1872" spans="1:5">
      <c r="A1872" s="9">
        <v>1870</v>
      </c>
      <c r="B1872" s="9" t="s">
        <v>2487</v>
      </c>
      <c r="C1872" s="9">
        <v>12.21004945485</v>
      </c>
      <c r="E1872" s="9"/>
    </row>
    <row r="1873" spans="1:5">
      <c r="A1873" s="9">
        <v>1871</v>
      </c>
      <c r="B1873" s="9" t="s">
        <v>2488</v>
      </c>
      <c r="C1873" s="9">
        <v>0.009371612666</v>
      </c>
      <c r="E1873" s="9"/>
    </row>
    <row r="1874" spans="1:5">
      <c r="A1874" s="9">
        <v>1872</v>
      </c>
      <c r="B1874" s="9" t="s">
        <v>1771</v>
      </c>
      <c r="C1874" s="9">
        <v>1.38634725</v>
      </c>
      <c r="E1874" s="9"/>
    </row>
    <row r="1875" spans="1:5">
      <c r="A1875" s="9">
        <v>1873</v>
      </c>
      <c r="B1875" s="9" t="s">
        <v>1675</v>
      </c>
      <c r="C1875" s="9">
        <v>0.272853421556</v>
      </c>
      <c r="E1875" s="9"/>
    </row>
    <row r="1876" spans="1:5">
      <c r="A1876" s="9">
        <v>1874</v>
      </c>
      <c r="B1876" s="9" t="s">
        <v>2489</v>
      </c>
      <c r="C1876" s="9">
        <v>0.00809162445</v>
      </c>
      <c r="E1876" s="9"/>
    </row>
    <row r="1877" spans="1:5">
      <c r="A1877" s="9">
        <v>1875</v>
      </c>
      <c r="B1877" s="9" t="s">
        <v>1063</v>
      </c>
      <c r="C1877" s="9">
        <v>7.1221662648</v>
      </c>
      <c r="E1877" s="9"/>
    </row>
    <row r="1878" spans="1:5">
      <c r="A1878" s="9">
        <v>1876</v>
      </c>
      <c r="B1878" s="9" t="s">
        <v>65</v>
      </c>
      <c r="C1878" s="9">
        <v>240.9239547518</v>
      </c>
      <c r="E1878" s="9"/>
    </row>
    <row r="1879" spans="1:5">
      <c r="A1879" s="9">
        <v>1877</v>
      </c>
      <c r="B1879" s="9" t="s">
        <v>1775</v>
      </c>
      <c r="C1879" s="9">
        <v>0.507489547374999</v>
      </c>
      <c r="E1879" s="9"/>
    </row>
    <row r="1880" spans="1:5">
      <c r="A1880" s="9">
        <v>1878</v>
      </c>
      <c r="B1880" s="9" t="s">
        <v>2490</v>
      </c>
      <c r="C1880" s="9">
        <v>0.00895166661599999</v>
      </c>
      <c r="E1880" s="9"/>
    </row>
    <row r="1881" spans="1:5">
      <c r="A1881" s="9">
        <v>1879</v>
      </c>
      <c r="B1881" s="9" t="s">
        <v>2491</v>
      </c>
      <c r="C1881" s="9">
        <v>0.811846965374999</v>
      </c>
      <c r="E1881" s="9"/>
    </row>
    <row r="1882" spans="1:5">
      <c r="A1882" s="9">
        <v>1880</v>
      </c>
      <c r="B1882" s="9" t="s">
        <v>2492</v>
      </c>
      <c r="C1882" s="9">
        <v>0.0298256712414999</v>
      </c>
      <c r="E1882" s="9"/>
    </row>
    <row r="1883" spans="1:5">
      <c r="A1883" s="9">
        <v>1881</v>
      </c>
      <c r="B1883" s="9" t="s">
        <v>2493</v>
      </c>
      <c r="C1883" s="9">
        <v>11.117228148425</v>
      </c>
      <c r="E1883" s="9"/>
    </row>
    <row r="1884" spans="1:5">
      <c r="A1884" s="9">
        <v>1882</v>
      </c>
      <c r="B1884" s="9" t="s">
        <v>874</v>
      </c>
      <c r="C1884" s="9">
        <v>26.5210083102265</v>
      </c>
      <c r="E1884" s="9"/>
    </row>
    <row r="1885" spans="1:5">
      <c r="A1885" s="9">
        <v>1883</v>
      </c>
      <c r="B1885" s="9" t="s">
        <v>2494</v>
      </c>
      <c r="C1885" s="9">
        <v>0.0165476115209999</v>
      </c>
      <c r="E1885" s="9"/>
    </row>
    <row r="1886" spans="1:5">
      <c r="A1886" s="9">
        <v>1884</v>
      </c>
      <c r="B1886" s="9" t="s">
        <v>2495</v>
      </c>
      <c r="C1886" s="9">
        <v>13.86405474399</v>
      </c>
      <c r="E1886" s="9"/>
    </row>
    <row r="1887" spans="1:5">
      <c r="A1887" s="9">
        <v>1885</v>
      </c>
      <c r="B1887" s="9" t="s">
        <v>2496</v>
      </c>
      <c r="C1887" s="9">
        <v>0.013545950625</v>
      </c>
      <c r="E1887" s="9"/>
    </row>
    <row r="1888" spans="1:5">
      <c r="A1888" s="9">
        <v>1886</v>
      </c>
      <c r="B1888" s="9" t="s">
        <v>2497</v>
      </c>
      <c r="C1888" s="9">
        <v>10.23465714975</v>
      </c>
      <c r="E1888" s="9"/>
    </row>
    <row r="1889" spans="1:5">
      <c r="A1889" s="9">
        <v>1887</v>
      </c>
      <c r="B1889" s="9" t="s">
        <v>2498</v>
      </c>
      <c r="C1889" s="9">
        <v>0.036114735118</v>
      </c>
      <c r="E1889" s="9"/>
    </row>
    <row r="1890" spans="1:5">
      <c r="A1890" s="9">
        <v>1888</v>
      </c>
      <c r="B1890" s="9" t="s">
        <v>2499</v>
      </c>
      <c r="C1890" s="9">
        <v>0.001086279447</v>
      </c>
      <c r="E1890" s="9"/>
    </row>
    <row r="1891" spans="1:5">
      <c r="A1891" s="9">
        <v>1889</v>
      </c>
      <c r="B1891" s="9" t="s">
        <v>2500</v>
      </c>
      <c r="C1891" s="9">
        <v>2.684548320825</v>
      </c>
      <c r="E1891" s="9"/>
    </row>
    <row r="1892" spans="1:5">
      <c r="A1892" s="9">
        <v>1890</v>
      </c>
      <c r="B1892" s="9" t="s">
        <v>2501</v>
      </c>
      <c r="C1892" s="9">
        <v>0.721606289075</v>
      </c>
      <c r="E1892" s="9"/>
    </row>
    <row r="1893" spans="1:5">
      <c r="A1893" s="9">
        <v>1891</v>
      </c>
      <c r="B1893" s="9" t="s">
        <v>2502</v>
      </c>
      <c r="C1893" s="9">
        <v>0.019794076268265</v>
      </c>
      <c r="E1893" s="9"/>
    </row>
    <row r="1894" spans="1:5">
      <c r="A1894" s="9">
        <v>1892</v>
      </c>
      <c r="B1894" s="9" t="s">
        <v>2503</v>
      </c>
      <c r="C1894" s="9">
        <v>12.63246587575</v>
      </c>
      <c r="E1894" s="9"/>
    </row>
    <row r="1895" spans="1:5">
      <c r="A1895" s="9">
        <v>1893</v>
      </c>
      <c r="B1895" s="9" t="s">
        <v>2504</v>
      </c>
      <c r="C1895" s="9">
        <v>13.0229387489249</v>
      </c>
      <c r="E1895" s="9"/>
    </row>
    <row r="1896" spans="1:5">
      <c r="A1896" s="9">
        <v>1894</v>
      </c>
      <c r="B1896" s="9" t="s">
        <v>1446</v>
      </c>
      <c r="C1896" s="9">
        <v>3.0618674255</v>
      </c>
      <c r="E1896" s="9"/>
    </row>
    <row r="1897" spans="1:5">
      <c r="A1897" s="9">
        <v>1895</v>
      </c>
      <c r="B1897" s="9" t="s">
        <v>2505</v>
      </c>
      <c r="C1897" s="9">
        <v>0.000253193445</v>
      </c>
      <c r="E1897" s="9"/>
    </row>
    <row r="1898" spans="1:5">
      <c r="A1898" s="9">
        <v>1896</v>
      </c>
      <c r="B1898" s="9" t="s">
        <v>565</v>
      </c>
      <c r="C1898" s="9">
        <v>16.49878824575</v>
      </c>
      <c r="E1898" s="9"/>
    </row>
    <row r="1899" spans="1:5">
      <c r="A1899" s="9">
        <v>1897</v>
      </c>
      <c r="B1899" s="9" t="s">
        <v>2506</v>
      </c>
      <c r="C1899" s="9">
        <v>2.3107805949375</v>
      </c>
      <c r="E1899" s="9"/>
    </row>
    <row r="1900" spans="1:5">
      <c r="A1900" s="9">
        <v>1898</v>
      </c>
      <c r="B1900" s="9" t="s">
        <v>2507</v>
      </c>
      <c r="C1900" s="9">
        <v>1.83796914091999</v>
      </c>
      <c r="E1900" s="9"/>
    </row>
    <row r="1901" spans="1:5">
      <c r="A1901" s="9">
        <v>1899</v>
      </c>
      <c r="B1901" s="9" t="s">
        <v>2508</v>
      </c>
      <c r="C1901" s="9">
        <v>0.03959095287</v>
      </c>
      <c r="E1901" s="9"/>
    </row>
    <row r="1902" spans="1:5">
      <c r="A1902" s="9">
        <v>1900</v>
      </c>
      <c r="B1902" s="9" t="s">
        <v>1269</v>
      </c>
      <c r="C1902" s="9">
        <v>3.62347977518799</v>
      </c>
      <c r="E1902" s="9"/>
    </row>
    <row r="1903" spans="1:5">
      <c r="A1903" s="9">
        <v>1901</v>
      </c>
      <c r="B1903" s="9" t="s">
        <v>2509</v>
      </c>
      <c r="C1903" s="9">
        <v>0.00688904396749999</v>
      </c>
      <c r="E1903" s="9"/>
    </row>
    <row r="1904" spans="1:5">
      <c r="A1904" s="9">
        <v>1902</v>
      </c>
      <c r="B1904" s="9" t="s">
        <v>2510</v>
      </c>
      <c r="C1904" s="9">
        <v>0.25428600711245</v>
      </c>
      <c r="E1904" s="9"/>
    </row>
    <row r="1905" spans="1:5">
      <c r="A1905" s="9">
        <v>1903</v>
      </c>
      <c r="B1905" s="9" t="s">
        <v>2511</v>
      </c>
      <c r="C1905" s="9">
        <v>5.4431995015</v>
      </c>
      <c r="E1905" s="9"/>
    </row>
    <row r="1906" spans="1:5">
      <c r="A1906" s="9">
        <v>1904</v>
      </c>
      <c r="B1906" s="9" t="s">
        <v>2512</v>
      </c>
      <c r="C1906" s="9">
        <v>0.00510422149575</v>
      </c>
      <c r="E1906" s="9"/>
    </row>
    <row r="1907" spans="1:5">
      <c r="A1907" s="9">
        <v>1905</v>
      </c>
      <c r="B1907" s="9" t="s">
        <v>862</v>
      </c>
      <c r="C1907" s="9">
        <v>27.6337492275249</v>
      </c>
      <c r="E1907" s="9"/>
    </row>
    <row r="1908" spans="1:5">
      <c r="A1908" s="9">
        <v>1906</v>
      </c>
      <c r="B1908" s="9" t="s">
        <v>830</v>
      </c>
      <c r="C1908" s="9">
        <v>34.362169967475</v>
      </c>
      <c r="E1908" s="9"/>
    </row>
    <row r="1909" spans="1:5">
      <c r="A1909" s="9">
        <v>1907</v>
      </c>
      <c r="B1909" s="9" t="s">
        <v>1257</v>
      </c>
      <c r="C1909" s="9">
        <v>7.93682248905</v>
      </c>
      <c r="E1909" s="9"/>
    </row>
    <row r="1910" spans="1:5">
      <c r="A1910" s="9">
        <v>1908</v>
      </c>
      <c r="B1910" s="9" t="s">
        <v>2513</v>
      </c>
      <c r="C1910" s="9">
        <v>7.10311354004</v>
      </c>
      <c r="E1910" s="9"/>
    </row>
    <row r="1911" spans="1:5">
      <c r="A1911" s="9">
        <v>1909</v>
      </c>
      <c r="B1911" s="9" t="s">
        <v>2514</v>
      </c>
      <c r="C1911" s="9">
        <v>11.129971052025</v>
      </c>
      <c r="E1911" s="9"/>
    </row>
    <row r="1912" spans="1:5">
      <c r="A1912" s="9">
        <v>1910</v>
      </c>
      <c r="B1912" s="9" t="s">
        <v>1690</v>
      </c>
      <c r="C1912" s="9">
        <v>2.61334514945</v>
      </c>
      <c r="E1912" s="9"/>
    </row>
    <row r="1913" spans="1:5">
      <c r="A1913" s="9">
        <v>1911</v>
      </c>
      <c r="B1913" s="9" t="s">
        <v>2515</v>
      </c>
      <c r="C1913" s="9">
        <v>0.000265379743125</v>
      </c>
      <c r="E1913" s="9"/>
    </row>
    <row r="1914" spans="1:5">
      <c r="A1914" s="9">
        <v>1912</v>
      </c>
      <c r="B1914" s="9" t="s">
        <v>2516</v>
      </c>
      <c r="C1914" s="9">
        <v>0.1697115558375</v>
      </c>
      <c r="E1914" s="9"/>
    </row>
    <row r="1915" spans="1:5">
      <c r="A1915" s="9">
        <v>1913</v>
      </c>
      <c r="B1915" s="9" t="s">
        <v>523</v>
      </c>
      <c r="C1915" s="9">
        <v>22.888525038675</v>
      </c>
      <c r="E1915" s="9"/>
    </row>
    <row r="1916" spans="1:5">
      <c r="A1916" s="9">
        <v>1914</v>
      </c>
      <c r="B1916" s="9" t="s">
        <v>1762</v>
      </c>
      <c r="C1916" s="9">
        <v>2.12690549835</v>
      </c>
      <c r="E1916" s="9"/>
    </row>
    <row r="1917" spans="1:5">
      <c r="A1917" s="9">
        <v>1915</v>
      </c>
      <c r="B1917" s="9" t="s">
        <v>2517</v>
      </c>
      <c r="C1917" s="9">
        <v>12.5057339492624</v>
      </c>
      <c r="E1917" s="9"/>
    </row>
    <row r="1918" spans="1:5">
      <c r="A1918" s="9">
        <v>1916</v>
      </c>
      <c r="B1918" s="9" t="s">
        <v>901</v>
      </c>
      <c r="C1918" s="9">
        <v>23.37078625875</v>
      </c>
      <c r="E1918" s="9"/>
    </row>
    <row r="1919" spans="1:5">
      <c r="A1919" s="9">
        <v>1917</v>
      </c>
      <c r="B1919" s="9" t="s">
        <v>2518</v>
      </c>
      <c r="C1919" s="9">
        <v>11.6156261572749</v>
      </c>
      <c r="E1919" s="9"/>
    </row>
    <row r="1920" spans="1:5">
      <c r="A1920" s="9">
        <v>1918</v>
      </c>
      <c r="B1920" s="9" t="s">
        <v>397</v>
      </c>
      <c r="C1920" s="9">
        <v>50.37280499385</v>
      </c>
      <c r="E1920" s="9"/>
    </row>
    <row r="1921" spans="1:5">
      <c r="A1921" s="9">
        <v>1919</v>
      </c>
      <c r="B1921" s="9" t="s">
        <v>2519</v>
      </c>
      <c r="C1921" s="9">
        <v>0.0431748011557499</v>
      </c>
      <c r="E1921" s="9"/>
    </row>
    <row r="1922" spans="1:5">
      <c r="A1922" s="9">
        <v>1920</v>
      </c>
      <c r="B1922" s="9" t="s">
        <v>2520</v>
      </c>
      <c r="C1922" s="9">
        <v>0.02918925267375</v>
      </c>
      <c r="E1922" s="9"/>
    </row>
    <row r="1923" spans="1:5">
      <c r="A1923" s="9">
        <v>1921</v>
      </c>
      <c r="B1923" s="9" t="s">
        <v>1211</v>
      </c>
      <c r="C1923" s="9">
        <v>4.236068495525</v>
      </c>
      <c r="E1923" s="9"/>
    </row>
    <row r="1924" spans="1:5">
      <c r="A1924" s="9">
        <v>1922</v>
      </c>
      <c r="B1924" s="9" t="s">
        <v>251</v>
      </c>
      <c r="C1924" s="9">
        <v>57.94346988005</v>
      </c>
      <c r="E1924" s="9"/>
    </row>
    <row r="1925" spans="1:5">
      <c r="A1925" s="9">
        <v>1923</v>
      </c>
      <c r="B1925" s="9" t="s">
        <v>2521</v>
      </c>
      <c r="C1925" s="9">
        <v>9.62928612224999</v>
      </c>
      <c r="E1925" s="9"/>
    </row>
    <row r="1926" spans="1:5">
      <c r="A1926" s="9">
        <v>1924</v>
      </c>
      <c r="B1926" s="9" t="s">
        <v>1437</v>
      </c>
      <c r="C1926" s="9">
        <v>2.52110000199999</v>
      </c>
      <c r="E1926" s="9"/>
    </row>
    <row r="1927" spans="1:5">
      <c r="A1927" s="9">
        <v>1925</v>
      </c>
      <c r="B1927" s="9" t="s">
        <v>2522</v>
      </c>
      <c r="C1927" s="9">
        <v>10.9407747267</v>
      </c>
      <c r="E1927" s="9"/>
    </row>
    <row r="1928" spans="1:5">
      <c r="A1928" s="9">
        <v>1926</v>
      </c>
      <c r="B1928" s="9" t="s">
        <v>2523</v>
      </c>
      <c r="C1928" s="9">
        <v>0.3975763965</v>
      </c>
      <c r="E1928" s="9"/>
    </row>
    <row r="1929" spans="1:5">
      <c r="A1929" s="9">
        <v>1927</v>
      </c>
      <c r="B1929" s="9" t="s">
        <v>190</v>
      </c>
      <c r="C1929" s="9">
        <v>98.4531900963695</v>
      </c>
      <c r="E1929" s="9"/>
    </row>
    <row r="1930" spans="1:5">
      <c r="A1930" s="9">
        <v>1928</v>
      </c>
      <c r="B1930" s="9" t="s">
        <v>1542</v>
      </c>
      <c r="C1930" s="9">
        <v>0.8522166216</v>
      </c>
      <c r="E1930" s="9"/>
    </row>
    <row r="1931" spans="1:5">
      <c r="A1931" s="9">
        <v>1929</v>
      </c>
      <c r="B1931" s="9" t="s">
        <v>1447</v>
      </c>
      <c r="C1931" s="9">
        <v>1.69439808915</v>
      </c>
      <c r="E1931" s="9"/>
    </row>
    <row r="1932" spans="1:5">
      <c r="A1932" s="9">
        <v>1930</v>
      </c>
      <c r="B1932" s="9" t="s">
        <v>1316</v>
      </c>
      <c r="C1932" s="9">
        <v>2.9101031568</v>
      </c>
      <c r="E1932" s="9"/>
    </row>
    <row r="1933" spans="1:5">
      <c r="A1933" s="9">
        <v>1931</v>
      </c>
      <c r="B1933" s="9" t="s">
        <v>2524</v>
      </c>
      <c r="C1933" s="9">
        <v>10.449519106845</v>
      </c>
      <c r="E1933" s="9"/>
    </row>
    <row r="1934" spans="1:5">
      <c r="A1934" s="9">
        <v>1932</v>
      </c>
      <c r="B1934" s="9" t="s">
        <v>2525</v>
      </c>
      <c r="C1934" s="9">
        <v>0.0010119891875</v>
      </c>
      <c r="E1934" s="9"/>
    </row>
    <row r="1935" spans="1:5">
      <c r="A1935" s="9">
        <v>1933</v>
      </c>
      <c r="B1935" s="9" t="s">
        <v>2526</v>
      </c>
      <c r="C1935" s="9">
        <v>12.831200525</v>
      </c>
      <c r="E1935" s="9"/>
    </row>
    <row r="1936" spans="1:5">
      <c r="A1936" s="9">
        <v>1934</v>
      </c>
      <c r="B1936" s="9" t="s">
        <v>2527</v>
      </c>
      <c r="C1936" s="9">
        <v>1.618516517275</v>
      </c>
      <c r="E1936" s="9"/>
    </row>
    <row r="1937" spans="1:5">
      <c r="A1937" s="9">
        <v>1935</v>
      </c>
      <c r="B1937" s="9" t="s">
        <v>88</v>
      </c>
      <c r="C1937" s="9">
        <v>191.342087736825</v>
      </c>
      <c r="E1937" s="9"/>
    </row>
    <row r="1938" spans="1:5">
      <c r="A1938" s="9">
        <v>1936</v>
      </c>
      <c r="B1938" s="9" t="s">
        <v>1726</v>
      </c>
      <c r="C1938" s="9">
        <v>0.56080812375</v>
      </c>
      <c r="E1938" s="9"/>
    </row>
    <row r="1939" spans="1:5">
      <c r="A1939" s="9">
        <v>1937</v>
      </c>
      <c r="B1939" s="9" t="s">
        <v>79</v>
      </c>
      <c r="C1939" s="9">
        <v>207.745871217499</v>
      </c>
      <c r="E1939" s="9"/>
    </row>
    <row r="1940" spans="1:5">
      <c r="A1940" s="9">
        <v>1938</v>
      </c>
      <c r="B1940" s="9" t="s">
        <v>2528</v>
      </c>
      <c r="C1940" s="9">
        <v>0.00360624122625</v>
      </c>
      <c r="E1940" s="9"/>
    </row>
    <row r="1941" spans="1:5">
      <c r="A1941" s="9">
        <v>1939</v>
      </c>
      <c r="B1941" s="9" t="s">
        <v>577</v>
      </c>
      <c r="C1941" s="9">
        <v>14.263082347299</v>
      </c>
      <c r="E1941" s="9"/>
    </row>
    <row r="1942" spans="1:5">
      <c r="A1942" s="9">
        <v>1940</v>
      </c>
      <c r="B1942" s="9" t="s">
        <v>2529</v>
      </c>
      <c r="C1942" s="9">
        <v>0.191445766152</v>
      </c>
      <c r="E1942" s="9"/>
    </row>
    <row r="1943" spans="1:5">
      <c r="A1943" s="9">
        <v>1941</v>
      </c>
      <c r="B1943" s="9" t="s">
        <v>2530</v>
      </c>
      <c r="C1943" s="9">
        <v>0.178933189268875</v>
      </c>
      <c r="E1943" s="9"/>
    </row>
    <row r="1944" spans="1:5">
      <c r="A1944" s="9">
        <v>1942</v>
      </c>
      <c r="B1944" s="9" t="s">
        <v>2531</v>
      </c>
      <c r="C1944" s="9">
        <v>1.71409953956999</v>
      </c>
      <c r="E1944" s="9"/>
    </row>
    <row r="1945" spans="1:5">
      <c r="A1945" s="9">
        <v>1943</v>
      </c>
      <c r="B1945" s="9" t="s">
        <v>50</v>
      </c>
      <c r="C1945" s="9">
        <v>306.490152903</v>
      </c>
      <c r="E1945" s="9"/>
    </row>
    <row r="1946" spans="1:5">
      <c r="A1946" s="9">
        <v>1944</v>
      </c>
      <c r="B1946" s="9" t="s">
        <v>2532</v>
      </c>
      <c r="C1946" s="9">
        <v>0.017402066163</v>
      </c>
      <c r="E1946" s="9"/>
    </row>
    <row r="1947" spans="1:5">
      <c r="A1947" s="9">
        <v>1945</v>
      </c>
      <c r="B1947" s="9" t="s">
        <v>2533</v>
      </c>
      <c r="C1947" s="9">
        <v>0.012239929031</v>
      </c>
      <c r="E1947" s="9"/>
    </row>
    <row r="1948" spans="1:5">
      <c r="A1948" s="9">
        <v>1946</v>
      </c>
      <c r="B1948" s="9" t="s">
        <v>2534</v>
      </c>
      <c r="C1948" s="9">
        <v>0.00011598995475</v>
      </c>
      <c r="E1948" s="9"/>
    </row>
    <row r="1949" spans="1:5">
      <c r="A1949" s="9">
        <v>1947</v>
      </c>
      <c r="B1949" s="9" t="s">
        <v>880</v>
      </c>
      <c r="C1949" s="9">
        <v>26.005871686275</v>
      </c>
      <c r="E1949" s="9"/>
    </row>
    <row r="1950" spans="1:5">
      <c r="A1950" s="9">
        <v>1948</v>
      </c>
      <c r="B1950" s="9" t="s">
        <v>375</v>
      </c>
      <c r="C1950" s="9">
        <v>57.493344556</v>
      </c>
      <c r="E1950" s="9"/>
    </row>
    <row r="1951" spans="1:5">
      <c r="A1951" s="9">
        <v>1949</v>
      </c>
      <c r="B1951" s="9" t="s">
        <v>234</v>
      </c>
      <c r="C1951" s="9">
        <v>68.0001497838</v>
      </c>
      <c r="E1951" s="9"/>
    </row>
    <row r="1952" spans="1:5">
      <c r="A1952" s="9">
        <v>1950</v>
      </c>
      <c r="B1952" s="9" t="s">
        <v>2535</v>
      </c>
      <c r="C1952" s="9">
        <v>1.62935165542499</v>
      </c>
      <c r="E1952" s="9"/>
    </row>
    <row r="1953" spans="1:5">
      <c r="A1953" s="9">
        <v>1951</v>
      </c>
      <c r="B1953" s="9" t="s">
        <v>2536</v>
      </c>
      <c r="C1953" s="9">
        <v>0.4640466561185</v>
      </c>
      <c r="E1953" s="9"/>
    </row>
    <row r="1954" spans="1:5">
      <c r="A1954" s="9">
        <v>1952</v>
      </c>
      <c r="B1954" s="9" t="s">
        <v>2537</v>
      </c>
      <c r="C1954" s="9">
        <v>4.956443108565</v>
      </c>
      <c r="E1954" s="9"/>
    </row>
    <row r="1955" spans="1:5">
      <c r="A1955" s="9">
        <v>1953</v>
      </c>
      <c r="B1955" s="9" t="s">
        <v>428</v>
      </c>
      <c r="C1955" s="9">
        <v>39.92804447595</v>
      </c>
      <c r="E1955" s="9"/>
    </row>
    <row r="1956" spans="1:5">
      <c r="A1956" s="9">
        <v>1954</v>
      </c>
      <c r="B1956" s="9" t="s">
        <v>2538</v>
      </c>
      <c r="C1956" s="9">
        <v>7.8038750895</v>
      </c>
      <c r="E1956" s="9"/>
    </row>
    <row r="1957" spans="1:5">
      <c r="A1957" s="9">
        <v>1955</v>
      </c>
      <c r="B1957" s="9" t="s">
        <v>181</v>
      </c>
      <c r="C1957" s="9">
        <v>102.0357368325</v>
      </c>
      <c r="E1957" s="9"/>
    </row>
    <row r="1958" spans="1:5">
      <c r="A1958" s="9">
        <v>1956</v>
      </c>
      <c r="B1958" s="9" t="s">
        <v>244</v>
      </c>
      <c r="C1958" s="9">
        <v>62.587522857825</v>
      </c>
      <c r="E1958" s="9"/>
    </row>
    <row r="1959" spans="1:5">
      <c r="A1959" s="9">
        <v>1957</v>
      </c>
      <c r="B1959" s="9" t="s">
        <v>1213</v>
      </c>
      <c r="C1959" s="9">
        <v>6.901712936</v>
      </c>
      <c r="E1959" s="9"/>
    </row>
    <row r="1960" spans="1:5">
      <c r="A1960" s="9">
        <v>1958</v>
      </c>
      <c r="B1960" s="9" t="s">
        <v>171</v>
      </c>
      <c r="C1960" s="9">
        <v>109.287235079</v>
      </c>
      <c r="E1960" s="9"/>
    </row>
    <row r="1961" spans="1:5">
      <c r="A1961" s="9">
        <v>1959</v>
      </c>
      <c r="B1961" s="9" t="s">
        <v>1119</v>
      </c>
      <c r="C1961" s="9">
        <v>8.441486022</v>
      </c>
      <c r="E1961" s="9"/>
    </row>
    <row r="1962" spans="1:5">
      <c r="A1962" s="9">
        <v>1960</v>
      </c>
      <c r="B1962" s="9" t="s">
        <v>1238</v>
      </c>
      <c r="C1962" s="9">
        <v>12.155239446975</v>
      </c>
      <c r="E1962" s="9"/>
    </row>
    <row r="1963" spans="1:5">
      <c r="A1963" s="9">
        <v>1961</v>
      </c>
      <c r="B1963" s="9" t="s">
        <v>374</v>
      </c>
      <c r="C1963" s="9">
        <v>57.69761386675</v>
      </c>
      <c r="E1963" s="9"/>
    </row>
    <row r="1964" spans="1:5">
      <c r="A1964" s="9">
        <v>1962</v>
      </c>
      <c r="B1964" s="9" t="s">
        <v>164</v>
      </c>
      <c r="C1964" s="9">
        <v>113.5671701976</v>
      </c>
      <c r="E1964" s="9"/>
    </row>
    <row r="1965" spans="1:5">
      <c r="A1965" s="9">
        <v>1963</v>
      </c>
      <c r="B1965" s="9" t="s">
        <v>1560</v>
      </c>
      <c r="C1965" s="9">
        <v>9.626565755875</v>
      </c>
      <c r="E1965" s="9"/>
    </row>
    <row r="1966" spans="1:5">
      <c r="A1966" s="9">
        <v>1964</v>
      </c>
      <c r="B1966" s="9" t="s">
        <v>1375</v>
      </c>
      <c r="C1966" s="9">
        <v>3.65458345845</v>
      </c>
      <c r="E1966" s="9"/>
    </row>
    <row r="1967" spans="1:5">
      <c r="A1967" s="9">
        <v>1965</v>
      </c>
      <c r="B1967" s="9" t="s">
        <v>1355</v>
      </c>
      <c r="C1967" s="9">
        <v>4.5522529761475</v>
      </c>
      <c r="E1967" s="9"/>
    </row>
    <row r="1968" spans="1:5">
      <c r="A1968" s="9">
        <v>1966</v>
      </c>
      <c r="B1968" s="9" t="s">
        <v>886</v>
      </c>
      <c r="C1968" s="9">
        <v>25.06422362145</v>
      </c>
      <c r="E1968" s="9"/>
    </row>
    <row r="1969" spans="1:5">
      <c r="A1969" s="9">
        <v>1967</v>
      </c>
      <c r="B1969" s="9" t="s">
        <v>1391</v>
      </c>
      <c r="C1969" s="9">
        <v>9.601140918966</v>
      </c>
      <c r="E1969" s="9"/>
    </row>
    <row r="1970" spans="1:5">
      <c r="A1970" s="9">
        <v>1968</v>
      </c>
      <c r="B1970" s="9" t="s">
        <v>2539</v>
      </c>
      <c r="C1970" s="9">
        <v>0.827124631649999</v>
      </c>
      <c r="E1970" s="9"/>
    </row>
    <row r="1971" spans="1:5">
      <c r="A1971" s="9">
        <v>1969</v>
      </c>
      <c r="B1971" s="9" t="s">
        <v>1745</v>
      </c>
      <c r="C1971" s="9">
        <v>14.8521030123749</v>
      </c>
      <c r="E1971" s="9"/>
    </row>
    <row r="1972" spans="1:5">
      <c r="A1972" s="9">
        <v>1970</v>
      </c>
      <c r="B1972" s="9" t="s">
        <v>1108</v>
      </c>
      <c r="C1972" s="9">
        <v>19.7948425293</v>
      </c>
      <c r="E1972" s="9"/>
    </row>
    <row r="1973" spans="1:5">
      <c r="A1973" s="9">
        <v>1971</v>
      </c>
      <c r="B1973" s="9" t="s">
        <v>350</v>
      </c>
      <c r="C1973" s="9">
        <v>68.9397019584</v>
      </c>
      <c r="E1973" s="9"/>
    </row>
    <row r="1974" spans="1:5">
      <c r="A1974" s="9">
        <v>1972</v>
      </c>
      <c r="B1974" s="9" t="s">
        <v>877</v>
      </c>
      <c r="C1974" s="9">
        <v>26.073778339375</v>
      </c>
      <c r="E1974" s="9"/>
    </row>
    <row r="1975" spans="1:5">
      <c r="A1975" s="9">
        <v>1973</v>
      </c>
      <c r="B1975" s="9" t="s">
        <v>1310</v>
      </c>
      <c r="C1975" s="9">
        <v>3.034768419375</v>
      </c>
      <c r="E1975" s="9"/>
    </row>
    <row r="1976" spans="1:5">
      <c r="A1976" s="9">
        <v>1974</v>
      </c>
      <c r="B1976" s="9" t="s">
        <v>1280</v>
      </c>
      <c r="C1976" s="9">
        <v>5.37428117875</v>
      </c>
      <c r="E1976" s="9"/>
    </row>
    <row r="1977" spans="1:5">
      <c r="A1977" s="9">
        <v>1975</v>
      </c>
      <c r="B1977" s="9" t="s">
        <v>2540</v>
      </c>
      <c r="C1977" s="9">
        <v>0.00304895119425</v>
      </c>
      <c r="E1977" s="9"/>
    </row>
    <row r="1978" spans="1:5">
      <c r="A1978" s="9">
        <v>1976</v>
      </c>
      <c r="B1978" s="9" t="s">
        <v>2541</v>
      </c>
      <c r="C1978" s="9">
        <v>0.1015148311575</v>
      </c>
      <c r="E1978" s="9"/>
    </row>
    <row r="1979" spans="1:5">
      <c r="A1979" s="9">
        <v>1977</v>
      </c>
      <c r="B1979" s="9" t="s">
        <v>214</v>
      </c>
      <c r="C1979" s="9">
        <v>78.5974906542375</v>
      </c>
      <c r="E1979" s="9"/>
    </row>
    <row r="1980" spans="1:5">
      <c r="A1980" s="9">
        <v>1978</v>
      </c>
      <c r="B1980" s="9" t="s">
        <v>2542</v>
      </c>
      <c r="C1980" s="9">
        <v>2.20517900225</v>
      </c>
      <c r="E1980" s="9"/>
    </row>
    <row r="1981" spans="1:5">
      <c r="A1981" s="9">
        <v>1979</v>
      </c>
      <c r="B1981" s="9" t="s">
        <v>2543</v>
      </c>
      <c r="C1981" s="9">
        <v>0.0208334403045</v>
      </c>
      <c r="E1981" s="9"/>
    </row>
    <row r="1982" spans="1:5">
      <c r="A1982" s="9">
        <v>1980</v>
      </c>
      <c r="B1982" s="9" t="s">
        <v>2544</v>
      </c>
      <c r="C1982" s="9">
        <v>13.5003784535</v>
      </c>
      <c r="E1982" s="9"/>
    </row>
    <row r="1983" spans="1:5">
      <c r="A1983" s="9">
        <v>1981</v>
      </c>
      <c r="B1983" s="9" t="s">
        <v>2545</v>
      </c>
      <c r="C1983" s="9">
        <v>0.000103728969</v>
      </c>
      <c r="E1983" s="9"/>
    </row>
    <row r="1984" spans="1:5">
      <c r="A1984" s="9">
        <v>1982</v>
      </c>
      <c r="B1984" s="9" t="s">
        <v>2546</v>
      </c>
      <c r="C1984" s="9">
        <v>189.165047783</v>
      </c>
      <c r="E1984" s="9"/>
    </row>
    <row r="1985" spans="1:5">
      <c r="A1985" s="9">
        <v>1983</v>
      </c>
      <c r="B1985" s="9" t="s">
        <v>1166</v>
      </c>
      <c r="C1985" s="9">
        <v>9.425622150375</v>
      </c>
      <c r="E1985" s="9"/>
    </row>
    <row r="1986" spans="1:5">
      <c r="A1986" s="9">
        <v>1984</v>
      </c>
      <c r="B1986" s="9" t="s">
        <v>1307</v>
      </c>
      <c r="C1986" s="9">
        <v>3.2358278909</v>
      </c>
      <c r="E1986" s="9"/>
    </row>
    <row r="1987" spans="1:5">
      <c r="A1987" s="9">
        <v>1985</v>
      </c>
      <c r="B1987" s="9" t="s">
        <v>1367</v>
      </c>
      <c r="C1987" s="9">
        <v>3.9136121554</v>
      </c>
      <c r="E1987" s="9"/>
    </row>
    <row r="1988" spans="1:5">
      <c r="A1988" s="9">
        <v>1986</v>
      </c>
      <c r="B1988" s="9" t="s">
        <v>883</v>
      </c>
      <c r="C1988" s="9">
        <v>25.5472192812999</v>
      </c>
      <c r="E1988" s="9"/>
    </row>
    <row r="1989" spans="1:5">
      <c r="A1989" s="9">
        <v>1987</v>
      </c>
      <c r="B1989" s="9" t="s">
        <v>1250</v>
      </c>
      <c r="C1989" s="9">
        <v>3.11929932951</v>
      </c>
      <c r="E1989" s="9"/>
    </row>
    <row r="1990" spans="1:5">
      <c r="A1990" s="9">
        <v>1988</v>
      </c>
      <c r="B1990" s="9" t="s">
        <v>1346</v>
      </c>
      <c r="C1990" s="9">
        <v>3.4154638504</v>
      </c>
      <c r="E1990" s="9"/>
    </row>
    <row r="1991" spans="1:5">
      <c r="A1991" s="9">
        <v>1989</v>
      </c>
      <c r="B1991" s="9" t="s">
        <v>2547</v>
      </c>
      <c r="C1991" s="9">
        <v>14.3042492740499</v>
      </c>
      <c r="E1991" s="9"/>
    </row>
    <row r="1992" spans="1:5">
      <c r="A1992" s="9">
        <v>1990</v>
      </c>
      <c r="B1992" s="9" t="s">
        <v>134</v>
      </c>
      <c r="C1992" s="9">
        <v>134.345691860249</v>
      </c>
      <c r="E1992" s="9"/>
    </row>
    <row r="1993" spans="1:5">
      <c r="A1993" s="9">
        <v>1991</v>
      </c>
      <c r="B1993" s="9" t="s">
        <v>11</v>
      </c>
      <c r="C1993" s="9">
        <v>5584.65782914252</v>
      </c>
      <c r="E1993" s="9"/>
    </row>
    <row r="1994" spans="1:5">
      <c r="A1994" s="9">
        <v>1992</v>
      </c>
      <c r="B1994" s="9" t="s">
        <v>1273</v>
      </c>
      <c r="C1994" s="9">
        <v>10.699043316</v>
      </c>
      <c r="E1994" s="9"/>
    </row>
    <row r="1995" spans="1:5">
      <c r="A1995" s="9">
        <v>1993</v>
      </c>
      <c r="B1995" s="9" t="s">
        <v>881</v>
      </c>
      <c r="C1995" s="9">
        <v>25.8132045039075</v>
      </c>
      <c r="E1995" s="9"/>
    </row>
    <row r="1996" spans="1:5">
      <c r="A1996" s="9">
        <v>1994</v>
      </c>
      <c r="B1996" s="9" t="s">
        <v>1103</v>
      </c>
      <c r="C1996" s="9">
        <v>16.0857798561772</v>
      </c>
      <c r="E1996" s="9"/>
    </row>
    <row r="1997" spans="1:5">
      <c r="A1997" s="9">
        <v>1995</v>
      </c>
      <c r="B1997" s="9" t="s">
        <v>1665</v>
      </c>
      <c r="C1997" s="9">
        <v>0.574524210075</v>
      </c>
      <c r="E1997" s="9"/>
    </row>
    <row r="1998" spans="1:5">
      <c r="A1998" s="9">
        <v>1996</v>
      </c>
      <c r="B1998" s="9" t="s">
        <v>2548</v>
      </c>
      <c r="C1998" s="9">
        <v>0.01956844210725</v>
      </c>
      <c r="E1998" s="9"/>
    </row>
    <row r="1999" spans="1:5">
      <c r="A1999" s="9">
        <v>1997</v>
      </c>
      <c r="B1999" s="9" t="s">
        <v>26</v>
      </c>
      <c r="C1999" s="9">
        <v>534.7739190178</v>
      </c>
      <c r="E1999" s="9"/>
    </row>
    <row r="2000" spans="1:5">
      <c r="A2000" s="9">
        <v>1998</v>
      </c>
      <c r="B2000" s="9" t="s">
        <v>2549</v>
      </c>
      <c r="C2000" s="9">
        <v>0.649987511219249</v>
      </c>
      <c r="E2000" s="9"/>
    </row>
    <row r="2001" spans="1:5">
      <c r="A2001" s="9">
        <v>1999</v>
      </c>
      <c r="B2001" s="9" t="s">
        <v>2550</v>
      </c>
      <c r="C2001" s="9">
        <v>16.4608784103457</v>
      </c>
      <c r="E2001" s="9"/>
    </row>
    <row r="2002" spans="1:5">
      <c r="A2002" s="9">
        <v>2000</v>
      </c>
      <c r="B2002" s="9" t="s">
        <v>123</v>
      </c>
      <c r="C2002" s="9">
        <v>140.9473554452</v>
      </c>
      <c r="E2002" s="9"/>
    </row>
    <row r="2003" spans="1:5">
      <c r="A2003" s="9">
        <v>2001</v>
      </c>
      <c r="B2003" s="9" t="s">
        <v>946</v>
      </c>
      <c r="C2003" s="9">
        <v>2.0327436694125</v>
      </c>
      <c r="E2003" s="9"/>
    </row>
    <row r="2004" spans="1:5">
      <c r="A2004" s="9">
        <v>2002</v>
      </c>
      <c r="B2004" s="9" t="s">
        <v>927</v>
      </c>
      <c r="C2004" s="9">
        <v>20.8777537876</v>
      </c>
      <c r="E2004" s="9"/>
    </row>
    <row r="2005" spans="1:5">
      <c r="A2005" s="9">
        <v>2003</v>
      </c>
      <c r="B2005" s="9" t="s">
        <v>2551</v>
      </c>
      <c r="C2005" s="9">
        <v>0.02380586879775</v>
      </c>
      <c r="E2005" s="9"/>
    </row>
    <row r="2006" spans="1:5">
      <c r="A2006" s="9">
        <v>2004</v>
      </c>
      <c r="B2006" s="9" t="s">
        <v>940</v>
      </c>
      <c r="C2006" s="9">
        <v>9.4782795625</v>
      </c>
      <c r="E2006" s="9"/>
    </row>
    <row r="2007" spans="1:5">
      <c r="A2007" s="9">
        <v>2005</v>
      </c>
      <c r="B2007" s="9" t="s">
        <v>2552</v>
      </c>
      <c r="C2007" s="9">
        <v>15.8723309909749</v>
      </c>
      <c r="E2007" s="9"/>
    </row>
    <row r="2008" spans="1:5">
      <c r="A2008" s="9">
        <v>2006</v>
      </c>
      <c r="B2008" s="9" t="s">
        <v>2553</v>
      </c>
      <c r="C2008" s="9">
        <v>0.000329873589</v>
      </c>
      <c r="E2008" s="9"/>
    </row>
    <row r="2009" spans="1:5">
      <c r="A2009" s="9">
        <v>2007</v>
      </c>
      <c r="B2009" s="9" t="s">
        <v>2554</v>
      </c>
      <c r="C2009" s="9">
        <v>0.368621164589</v>
      </c>
      <c r="E2009" s="9"/>
    </row>
    <row r="2010" spans="1:5">
      <c r="A2010" s="9">
        <v>2008</v>
      </c>
      <c r="B2010" s="9" t="s">
        <v>1568</v>
      </c>
      <c r="C2010" s="9">
        <v>0.9430382151045</v>
      </c>
      <c r="E2010" s="9"/>
    </row>
    <row r="2011" spans="1:5">
      <c r="A2011" s="9">
        <v>2009</v>
      </c>
      <c r="B2011" s="9" t="s">
        <v>2555</v>
      </c>
      <c r="C2011" s="9">
        <v>18.3906336358</v>
      </c>
      <c r="E2011" s="9"/>
    </row>
    <row r="2012" spans="1:5">
      <c r="A2012" s="9">
        <v>2010</v>
      </c>
      <c r="B2012" s="9" t="s">
        <v>414</v>
      </c>
      <c r="C2012" s="9">
        <v>44.5071433746</v>
      </c>
      <c r="E2012" s="9"/>
    </row>
    <row r="2013" spans="1:5">
      <c r="A2013" s="9">
        <v>2011</v>
      </c>
      <c r="B2013" s="9" t="s">
        <v>2556</v>
      </c>
      <c r="C2013" s="9">
        <v>0.0269339927955</v>
      </c>
      <c r="E2013" s="9"/>
    </row>
    <row r="2014" spans="1:5">
      <c r="A2014" s="9">
        <v>2012</v>
      </c>
      <c r="B2014" s="9" t="s">
        <v>2557</v>
      </c>
      <c r="C2014" s="9">
        <v>4.1846412596625</v>
      </c>
      <c r="E2014" s="9"/>
    </row>
    <row r="2015" spans="1:5">
      <c r="A2015" s="9">
        <v>2013</v>
      </c>
      <c r="B2015" s="9" t="s">
        <v>2558</v>
      </c>
      <c r="C2015" s="9">
        <v>13.2686613975374</v>
      </c>
      <c r="E2015" s="9"/>
    </row>
    <row r="2016" spans="1:5">
      <c r="A2016" s="9">
        <v>2014</v>
      </c>
      <c r="B2016" s="9" t="s">
        <v>2559</v>
      </c>
      <c r="C2016" s="9">
        <v>0.04337966643845</v>
      </c>
      <c r="E2016" s="9"/>
    </row>
    <row r="2017" spans="1:5">
      <c r="A2017" s="9">
        <v>2015</v>
      </c>
      <c r="B2017" s="9" t="s">
        <v>2560</v>
      </c>
      <c r="C2017" s="9">
        <v>0.00410593666649999</v>
      </c>
      <c r="E2017" s="9"/>
    </row>
    <row r="2018" spans="1:5">
      <c r="A2018" s="9">
        <v>2016</v>
      </c>
      <c r="B2018" s="9" t="s">
        <v>1219</v>
      </c>
      <c r="C2018" s="9">
        <v>17.4103917003125</v>
      </c>
      <c r="E2018" s="9"/>
    </row>
    <row r="2019" spans="1:5">
      <c r="A2019" s="9">
        <v>2017</v>
      </c>
      <c r="B2019" s="9" t="s">
        <v>2561</v>
      </c>
      <c r="C2019" s="9">
        <v>8.50173486045</v>
      </c>
      <c r="E2019" s="9"/>
    </row>
    <row r="2020" spans="1:5">
      <c r="A2020" s="9">
        <v>2018</v>
      </c>
      <c r="B2020" s="9" t="s">
        <v>2562</v>
      </c>
      <c r="C2020" s="9">
        <v>10.118734655875</v>
      </c>
      <c r="E2020" s="9"/>
    </row>
    <row r="2021" spans="1:5">
      <c r="A2021" s="9">
        <v>2019</v>
      </c>
      <c r="B2021" s="9" t="s">
        <v>856</v>
      </c>
      <c r="C2021" s="9">
        <v>28.924379555225</v>
      </c>
      <c r="E2021" s="9"/>
    </row>
    <row r="2022" spans="1:5">
      <c r="A2022" s="9">
        <v>2020</v>
      </c>
      <c r="B2022" s="9" t="s">
        <v>2563</v>
      </c>
      <c r="C2022" s="9">
        <v>18.14234146585</v>
      </c>
      <c r="E2022" s="9"/>
    </row>
    <row r="2023" spans="1:5">
      <c r="A2023" s="9">
        <v>2021</v>
      </c>
      <c r="B2023" s="9" t="s">
        <v>819</v>
      </c>
      <c r="C2023" s="9">
        <v>37.68397964775</v>
      </c>
      <c r="E2023" s="9"/>
    </row>
    <row r="2024" spans="1:5">
      <c r="A2024" s="9">
        <v>2022</v>
      </c>
      <c r="B2024" s="9" t="s">
        <v>1728</v>
      </c>
      <c r="C2024" s="9">
        <v>2.71345557104999</v>
      </c>
      <c r="E2024" s="9"/>
    </row>
    <row r="2025" spans="1:5">
      <c r="A2025" s="9">
        <v>2023</v>
      </c>
      <c r="B2025" s="9" t="s">
        <v>483</v>
      </c>
      <c r="C2025" s="9">
        <v>29.836734664</v>
      </c>
      <c r="E2025" s="9"/>
    </row>
    <row r="2026" spans="1:5">
      <c r="A2026" s="9">
        <v>2024</v>
      </c>
      <c r="B2026" s="9" t="s">
        <v>2564</v>
      </c>
      <c r="C2026" s="9">
        <v>0.0079063221295</v>
      </c>
      <c r="E2026" s="9"/>
    </row>
    <row r="2027" spans="1:5">
      <c r="A2027" s="9">
        <v>2025</v>
      </c>
      <c r="B2027" s="9" t="s">
        <v>2565</v>
      </c>
      <c r="C2027" s="9">
        <v>7.37470057825</v>
      </c>
      <c r="E2027" s="9"/>
    </row>
    <row r="2028" spans="1:5">
      <c r="A2028" s="9">
        <v>2026</v>
      </c>
      <c r="B2028" s="9" t="s">
        <v>442</v>
      </c>
      <c r="C2028" s="9">
        <v>36.4478795236</v>
      </c>
      <c r="E2028" s="9"/>
    </row>
    <row r="2029" spans="1:5">
      <c r="A2029" s="9">
        <v>2027</v>
      </c>
      <c r="B2029" s="9" t="s">
        <v>860</v>
      </c>
      <c r="C2029" s="9">
        <v>28.040953136625</v>
      </c>
      <c r="E2029" s="9"/>
    </row>
    <row r="2030" spans="1:5">
      <c r="A2030" s="9">
        <v>2028</v>
      </c>
      <c r="B2030" s="9" t="s">
        <v>1242</v>
      </c>
      <c r="C2030" s="9">
        <v>7.03851198709999</v>
      </c>
      <c r="E2030" s="9"/>
    </row>
    <row r="2031" spans="1:5">
      <c r="A2031" s="9">
        <v>2029</v>
      </c>
      <c r="B2031" s="9" t="s">
        <v>1322</v>
      </c>
      <c r="C2031" s="9">
        <v>2.880845999358</v>
      </c>
      <c r="E2031" s="9"/>
    </row>
    <row r="2032" spans="1:5">
      <c r="A2032" s="9">
        <v>2030</v>
      </c>
      <c r="B2032" s="9" t="s">
        <v>1752</v>
      </c>
      <c r="C2032" s="9">
        <v>0.99464776085</v>
      </c>
      <c r="E2032" s="9"/>
    </row>
    <row r="2033" spans="1:5">
      <c r="A2033" s="9">
        <v>2031</v>
      </c>
      <c r="B2033" s="9" t="s">
        <v>1318</v>
      </c>
      <c r="C2033" s="9">
        <v>2.50774422224</v>
      </c>
      <c r="E2033" s="9"/>
    </row>
    <row r="2034" spans="1:5">
      <c r="A2034" s="9">
        <v>2032</v>
      </c>
      <c r="B2034" s="9" t="s">
        <v>2566</v>
      </c>
      <c r="C2034" s="9">
        <v>0.02573192961375</v>
      </c>
      <c r="E2034" s="9"/>
    </row>
    <row r="2035" spans="1:5">
      <c r="A2035" s="9">
        <v>2033</v>
      </c>
      <c r="B2035" s="9" t="s">
        <v>2567</v>
      </c>
      <c r="C2035" s="9">
        <v>0.00575457151874999</v>
      </c>
      <c r="E2035" s="9"/>
    </row>
    <row r="2036" spans="1:5">
      <c r="A2036" s="9">
        <v>2034</v>
      </c>
      <c r="B2036" s="9" t="s">
        <v>2568</v>
      </c>
      <c r="C2036" s="9">
        <v>1.0789163577</v>
      </c>
      <c r="E2036" s="9"/>
    </row>
    <row r="2037" spans="1:5">
      <c r="A2037" s="9">
        <v>2035</v>
      </c>
      <c r="B2037" s="9" t="s">
        <v>2569</v>
      </c>
      <c r="C2037" s="9">
        <v>0.0028692231345</v>
      </c>
      <c r="E2037" s="9"/>
    </row>
    <row r="2038" spans="1:5">
      <c r="A2038" s="9">
        <v>2036</v>
      </c>
      <c r="B2038" s="9" t="s">
        <v>2570</v>
      </c>
      <c r="C2038" s="9">
        <v>6.20725585204724</v>
      </c>
      <c r="E2038" s="9"/>
    </row>
    <row r="2039" spans="1:5">
      <c r="A2039" s="9">
        <v>2037</v>
      </c>
      <c r="B2039" s="9" t="s">
        <v>2571</v>
      </c>
      <c r="C2039" s="9">
        <v>12.624645383625</v>
      </c>
      <c r="E2039" s="9"/>
    </row>
    <row r="2040" spans="1:5">
      <c r="A2040" s="9">
        <v>2038</v>
      </c>
      <c r="B2040" s="9" t="s">
        <v>2572</v>
      </c>
      <c r="C2040" s="9">
        <v>10.4998534708</v>
      </c>
      <c r="E2040" s="9"/>
    </row>
    <row r="2041" spans="1:5">
      <c r="A2041" s="9">
        <v>2039</v>
      </c>
      <c r="B2041" s="9" t="s">
        <v>2573</v>
      </c>
      <c r="C2041" s="9">
        <v>0.00986313057599999</v>
      </c>
      <c r="E2041" s="9"/>
    </row>
    <row r="2042" spans="1:5">
      <c r="A2042" s="9">
        <v>2040</v>
      </c>
      <c r="B2042" s="9" t="s">
        <v>2574</v>
      </c>
      <c r="C2042" s="9">
        <v>0.075738737633</v>
      </c>
      <c r="E2042" s="9"/>
    </row>
    <row r="2043" spans="1:5">
      <c r="A2043" s="9">
        <v>2041</v>
      </c>
      <c r="B2043" s="9" t="s">
        <v>2575</v>
      </c>
      <c r="C2043" s="9">
        <v>0.07562458185</v>
      </c>
      <c r="E2043" s="9"/>
    </row>
    <row r="2044" spans="1:5">
      <c r="A2044" s="9">
        <v>2042</v>
      </c>
      <c r="B2044" s="9" t="s">
        <v>271</v>
      </c>
      <c r="C2044" s="9">
        <v>43.8424568296</v>
      </c>
      <c r="E2044" s="9"/>
    </row>
    <row r="2045" spans="1:5">
      <c r="A2045" s="9">
        <v>2043</v>
      </c>
      <c r="B2045" s="9" t="s">
        <v>434</v>
      </c>
      <c r="C2045" s="9">
        <v>38.41956354225</v>
      </c>
      <c r="E2045" s="9"/>
    </row>
    <row r="2046" spans="1:5">
      <c r="A2046" s="9">
        <v>2044</v>
      </c>
      <c r="B2046" s="9" t="s">
        <v>99</v>
      </c>
      <c r="C2046" s="9">
        <v>165.67364213715</v>
      </c>
      <c r="E2046" s="9"/>
    </row>
    <row r="2047" spans="1:5">
      <c r="A2047" s="9">
        <v>2045</v>
      </c>
      <c r="B2047" s="9" t="s">
        <v>2576</v>
      </c>
      <c r="C2047" s="9">
        <v>5.879306171675</v>
      </c>
      <c r="E2047" s="9"/>
    </row>
    <row r="2048" spans="1:5">
      <c r="A2048" s="9">
        <v>2046</v>
      </c>
      <c r="B2048" s="9" t="s">
        <v>474</v>
      </c>
      <c r="C2048" s="9">
        <v>30.6308354316</v>
      </c>
      <c r="E2048" s="9"/>
    </row>
    <row r="2049" spans="1:5">
      <c r="A2049" s="9">
        <v>2047</v>
      </c>
      <c r="B2049" s="9" t="s">
        <v>1360</v>
      </c>
      <c r="C2049" s="9">
        <v>18.306471903965</v>
      </c>
      <c r="E2049" s="9"/>
    </row>
    <row r="2050" spans="1:5">
      <c r="A2050" s="9">
        <v>2048</v>
      </c>
      <c r="B2050" s="9" t="s">
        <v>2577</v>
      </c>
      <c r="C2050" s="9">
        <v>6.42404347225</v>
      </c>
      <c r="E2050" s="9"/>
    </row>
    <row r="2051" spans="1:5">
      <c r="A2051" s="9">
        <v>2049</v>
      </c>
      <c r="B2051" s="9" t="s">
        <v>2578</v>
      </c>
      <c r="C2051" s="9">
        <v>0.0472941449675</v>
      </c>
      <c r="E2051" s="9"/>
    </row>
    <row r="2052" spans="1:5">
      <c r="A2052" s="9">
        <v>2050</v>
      </c>
      <c r="B2052" s="9" t="s">
        <v>2579</v>
      </c>
      <c r="C2052" s="9">
        <v>0.01541699563125</v>
      </c>
      <c r="E2052" s="9"/>
    </row>
    <row r="2053" spans="1:5">
      <c r="A2053" s="9">
        <v>2051</v>
      </c>
      <c r="B2053" s="9" t="s">
        <v>2580</v>
      </c>
      <c r="C2053" s="9">
        <v>0.9566449798</v>
      </c>
      <c r="E2053" s="9"/>
    </row>
    <row r="2054" spans="1:5">
      <c r="A2054" s="9">
        <v>2052</v>
      </c>
      <c r="B2054" s="9" t="s">
        <v>2581</v>
      </c>
      <c r="C2054" s="9">
        <v>0.707388432825</v>
      </c>
      <c r="E2054" s="9"/>
    </row>
    <row r="2055" spans="1:5">
      <c r="A2055" s="9">
        <v>2053</v>
      </c>
      <c r="B2055" s="9" t="s">
        <v>1592</v>
      </c>
      <c r="C2055" s="9">
        <v>17.291464783503</v>
      </c>
      <c r="E2055" s="9"/>
    </row>
    <row r="2056" spans="1:5">
      <c r="A2056" s="9">
        <v>2054</v>
      </c>
      <c r="B2056" s="9" t="s">
        <v>179</v>
      </c>
      <c r="C2056" s="9">
        <v>103.3631737315</v>
      </c>
      <c r="E2056" s="9"/>
    </row>
    <row r="2057" spans="1:5">
      <c r="A2057" s="9">
        <v>2055</v>
      </c>
      <c r="B2057" s="9" t="s">
        <v>2582</v>
      </c>
      <c r="C2057" s="9">
        <v>0.00681216899999999</v>
      </c>
      <c r="E2057" s="9"/>
    </row>
    <row r="2058" spans="1:5">
      <c r="A2058" s="9">
        <v>2056</v>
      </c>
      <c r="B2058" s="9" t="s">
        <v>459</v>
      </c>
      <c r="C2058" s="9">
        <v>33.55605977</v>
      </c>
      <c r="E2058" s="9"/>
    </row>
    <row r="2059" spans="1:5">
      <c r="A2059" s="9">
        <v>2057</v>
      </c>
      <c r="B2059" s="9" t="s">
        <v>1559</v>
      </c>
      <c r="C2059" s="9">
        <v>0.6987333948</v>
      </c>
      <c r="E2059" s="9"/>
    </row>
    <row r="2060" spans="1:5">
      <c r="A2060" s="9">
        <v>2058</v>
      </c>
      <c r="B2060" s="9" t="s">
        <v>250</v>
      </c>
      <c r="C2060" s="9">
        <v>58.654959902</v>
      </c>
      <c r="E2060" s="9"/>
    </row>
    <row r="2061" spans="1:5">
      <c r="A2061" s="9">
        <v>2059</v>
      </c>
      <c r="B2061" s="9" t="s">
        <v>1605</v>
      </c>
      <c r="C2061" s="9">
        <v>1.9082577384</v>
      </c>
      <c r="E2061" s="9"/>
    </row>
    <row r="2062" spans="1:5">
      <c r="A2062" s="9">
        <v>2060</v>
      </c>
      <c r="B2062" s="9" t="s">
        <v>230</v>
      </c>
      <c r="C2062" s="9">
        <v>70.32730829778</v>
      </c>
      <c r="E2062" s="9"/>
    </row>
    <row r="2063" spans="1:5">
      <c r="A2063" s="9">
        <v>2061</v>
      </c>
      <c r="B2063" s="9" t="s">
        <v>2583</v>
      </c>
      <c r="C2063" s="9">
        <v>19.03337109</v>
      </c>
      <c r="E2063" s="9"/>
    </row>
    <row r="2064" spans="1:5">
      <c r="A2064" s="9">
        <v>2062</v>
      </c>
      <c r="B2064" s="9" t="s">
        <v>1394</v>
      </c>
      <c r="C2064" s="9">
        <v>13.293369413025</v>
      </c>
      <c r="E2064" s="9"/>
    </row>
    <row r="2065" spans="1:5">
      <c r="A2065" s="9">
        <v>2063</v>
      </c>
      <c r="B2065" s="9" t="s">
        <v>2584</v>
      </c>
      <c r="C2065" s="9">
        <v>1.4742318316</v>
      </c>
      <c r="E2065" s="9"/>
    </row>
    <row r="2066" spans="1:5">
      <c r="A2066" s="9">
        <v>2064</v>
      </c>
      <c r="B2066" s="9" t="s">
        <v>425</v>
      </c>
      <c r="C2066" s="9">
        <v>41.3481510886875</v>
      </c>
      <c r="E2066" s="9"/>
    </row>
    <row r="2067" spans="1:5">
      <c r="A2067" s="9">
        <v>2065</v>
      </c>
      <c r="B2067" s="9" t="s">
        <v>2585</v>
      </c>
      <c r="C2067" s="9">
        <v>7.91036920983225</v>
      </c>
      <c r="E2067" s="9"/>
    </row>
    <row r="2068" spans="1:5">
      <c r="A2068" s="9">
        <v>2066</v>
      </c>
      <c r="B2068" s="9" t="s">
        <v>2586</v>
      </c>
      <c r="C2068" s="9">
        <v>13.9457730778125</v>
      </c>
      <c r="E2068" s="9"/>
    </row>
    <row r="2069" spans="1:5">
      <c r="A2069" s="9">
        <v>2067</v>
      </c>
      <c r="B2069" s="9" t="s">
        <v>2587</v>
      </c>
      <c r="C2069" s="9">
        <v>0.00167649712425</v>
      </c>
      <c r="E2069" s="9"/>
    </row>
    <row r="2070" spans="1:5">
      <c r="A2070" s="9">
        <v>2068</v>
      </c>
      <c r="B2070" s="9" t="s">
        <v>402</v>
      </c>
      <c r="C2070" s="9">
        <v>48.81884150565</v>
      </c>
      <c r="E2070" s="9"/>
    </row>
    <row r="2071" spans="1:5">
      <c r="A2071" s="9">
        <v>2069</v>
      </c>
      <c r="B2071" s="9" t="s">
        <v>1335</v>
      </c>
      <c r="C2071" s="9">
        <v>3.87585603125</v>
      </c>
      <c r="E2071" s="9"/>
    </row>
    <row r="2072" spans="1:5">
      <c r="A2072" s="9">
        <v>2070</v>
      </c>
      <c r="B2072" s="9" t="s">
        <v>2588</v>
      </c>
      <c r="C2072" s="9">
        <v>0.43188742545</v>
      </c>
      <c r="E2072" s="9"/>
    </row>
    <row r="2073" spans="1:5">
      <c r="A2073" s="9">
        <v>2071</v>
      </c>
      <c r="B2073" s="9" t="s">
        <v>2589</v>
      </c>
      <c r="C2073" s="9">
        <v>0.185595117093</v>
      </c>
      <c r="E2073" s="9"/>
    </row>
    <row r="2074" spans="1:5">
      <c r="A2074" s="9">
        <v>2072</v>
      </c>
      <c r="B2074" s="9" t="s">
        <v>2590</v>
      </c>
      <c r="C2074" s="9">
        <v>0.0282864949623749</v>
      </c>
      <c r="E2074" s="9"/>
    </row>
    <row r="2075" spans="1:5">
      <c r="A2075" s="9">
        <v>2073</v>
      </c>
      <c r="B2075" s="9" t="s">
        <v>2591</v>
      </c>
      <c r="C2075" s="9">
        <v>0.71053575465</v>
      </c>
      <c r="E2075" s="9"/>
    </row>
    <row r="2076" spans="1:5">
      <c r="A2076" s="9">
        <v>2074</v>
      </c>
      <c r="B2076" s="9" t="s">
        <v>2592</v>
      </c>
      <c r="C2076" s="9">
        <v>0.0664032138405</v>
      </c>
      <c r="E2076" s="9"/>
    </row>
    <row r="2077" spans="1:5">
      <c r="A2077" s="9">
        <v>2075</v>
      </c>
      <c r="B2077" s="9" t="s">
        <v>2593</v>
      </c>
      <c r="C2077" s="9">
        <v>0.0096478846695</v>
      </c>
      <c r="E2077" s="9"/>
    </row>
    <row r="2078" spans="1:5">
      <c r="A2078" s="9">
        <v>2076</v>
      </c>
      <c r="B2078" s="9" t="s">
        <v>89</v>
      </c>
      <c r="C2078" s="9">
        <v>190.222256788899</v>
      </c>
      <c r="E2078" s="9"/>
    </row>
    <row r="2079" spans="1:5">
      <c r="A2079" s="9">
        <v>2077</v>
      </c>
      <c r="B2079" s="9" t="s">
        <v>2594</v>
      </c>
      <c r="C2079" s="9">
        <v>15.469264136196</v>
      </c>
      <c r="E2079" s="9"/>
    </row>
    <row r="2080" spans="1:5">
      <c r="A2080" s="9">
        <v>2078</v>
      </c>
      <c r="B2080" s="9" t="s">
        <v>2595</v>
      </c>
      <c r="C2080" s="9">
        <v>0.0011500393325</v>
      </c>
      <c r="E2080" s="9"/>
    </row>
    <row r="2081" spans="1:5">
      <c r="A2081" s="9">
        <v>2079</v>
      </c>
      <c r="B2081" s="9" t="s">
        <v>495</v>
      </c>
      <c r="C2081" s="9">
        <v>26.92178888655</v>
      </c>
      <c r="E2081" s="9"/>
    </row>
    <row r="2082" spans="1:5">
      <c r="A2082" s="9">
        <v>2080</v>
      </c>
      <c r="B2082" s="9" t="s">
        <v>1540</v>
      </c>
      <c r="C2082" s="9">
        <v>0.291330226341</v>
      </c>
      <c r="E2082" s="9"/>
    </row>
    <row r="2083" spans="1:5">
      <c r="A2083" s="9">
        <v>2081</v>
      </c>
      <c r="B2083" s="9" t="s">
        <v>184</v>
      </c>
      <c r="C2083" s="9">
        <v>100.114699583925</v>
      </c>
      <c r="E2083" s="9"/>
    </row>
    <row r="2084" spans="1:5">
      <c r="A2084" s="9">
        <v>2082</v>
      </c>
      <c r="B2084" s="9" t="s">
        <v>186</v>
      </c>
      <c r="C2084" s="9">
        <v>99.0720882989999</v>
      </c>
      <c r="E2084" s="9"/>
    </row>
    <row r="2085" spans="1:5">
      <c r="A2085" s="9">
        <v>2083</v>
      </c>
      <c r="B2085" s="9" t="s">
        <v>864</v>
      </c>
      <c r="C2085" s="9">
        <v>27.457216616</v>
      </c>
      <c r="E2085" s="9"/>
    </row>
    <row r="2086" spans="1:5">
      <c r="A2086" s="9">
        <v>2084</v>
      </c>
      <c r="B2086" s="9" t="s">
        <v>2596</v>
      </c>
      <c r="C2086" s="9">
        <v>0.515384824297</v>
      </c>
      <c r="E2086" s="9"/>
    </row>
    <row r="2087" spans="1:5">
      <c r="A2087" s="9">
        <v>2085</v>
      </c>
      <c r="B2087" s="9" t="s">
        <v>1585</v>
      </c>
      <c r="C2087" s="9">
        <v>5.93949135289999</v>
      </c>
      <c r="E2087" s="9"/>
    </row>
    <row r="2088" spans="1:5">
      <c r="A2088" s="9">
        <v>2086</v>
      </c>
      <c r="B2088" s="9" t="s">
        <v>411</v>
      </c>
      <c r="C2088" s="9">
        <v>45.5641004401249</v>
      </c>
      <c r="E2088" s="9"/>
    </row>
    <row r="2089" spans="1:5">
      <c r="A2089" s="9">
        <v>2087</v>
      </c>
      <c r="B2089" s="9" t="s">
        <v>2597</v>
      </c>
      <c r="C2089" s="9">
        <v>4.703172065422</v>
      </c>
      <c r="E2089" s="9"/>
    </row>
    <row r="2090" spans="1:5">
      <c r="A2090" s="9">
        <v>2088</v>
      </c>
      <c r="B2090" s="9" t="s">
        <v>2598</v>
      </c>
      <c r="C2090" s="9">
        <v>0.128593005975</v>
      </c>
      <c r="E2090" s="9"/>
    </row>
    <row r="2091" spans="1:5">
      <c r="A2091" s="9">
        <v>2089</v>
      </c>
      <c r="B2091" s="9" t="s">
        <v>2599</v>
      </c>
      <c r="C2091" s="9">
        <v>0.03365015710475</v>
      </c>
      <c r="E2091" s="9"/>
    </row>
    <row r="2092" spans="1:5">
      <c r="A2092" s="9">
        <v>2090</v>
      </c>
      <c r="B2092" s="9" t="s">
        <v>28</v>
      </c>
      <c r="C2092" s="9">
        <v>506.21159132161</v>
      </c>
      <c r="E2092" s="9"/>
    </row>
    <row r="2093" spans="1:5">
      <c r="A2093" s="9">
        <v>2091</v>
      </c>
      <c r="B2093" s="9" t="s">
        <v>2600</v>
      </c>
      <c r="C2093" s="9">
        <v>0.83695219791425</v>
      </c>
      <c r="E2093" s="9"/>
    </row>
    <row r="2094" spans="1:5">
      <c r="A2094" s="9">
        <v>2092</v>
      </c>
      <c r="B2094" s="9" t="s">
        <v>2601</v>
      </c>
      <c r="C2094" s="9">
        <v>0.129989513496</v>
      </c>
      <c r="E2094" s="9"/>
    </row>
    <row r="2095" spans="1:5">
      <c r="A2095" s="9">
        <v>2093</v>
      </c>
      <c r="B2095" s="9" t="s">
        <v>408</v>
      </c>
      <c r="C2095" s="9">
        <v>45.8576835959249</v>
      </c>
      <c r="E2095" s="9"/>
    </row>
    <row r="2096" spans="1:5">
      <c r="A2096" s="9">
        <v>2094</v>
      </c>
      <c r="B2096" s="9" t="s">
        <v>2602</v>
      </c>
      <c r="C2096" s="9">
        <v>0.00865418154399999</v>
      </c>
      <c r="E2096" s="9"/>
    </row>
    <row r="2097" spans="1:5">
      <c r="A2097" s="9">
        <v>2095</v>
      </c>
      <c r="B2097" s="9" t="s">
        <v>156</v>
      </c>
      <c r="C2097" s="9">
        <v>119.9703298053</v>
      </c>
      <c r="E2097" s="9"/>
    </row>
    <row r="2098" spans="1:5">
      <c r="A2098" s="9">
        <v>2096</v>
      </c>
      <c r="B2098" s="9" t="s">
        <v>2603</v>
      </c>
      <c r="C2098" s="9">
        <v>0.00581403536</v>
      </c>
      <c r="E2098" s="9"/>
    </row>
    <row r="2099" spans="1:5">
      <c r="A2099" s="9">
        <v>2097</v>
      </c>
      <c r="B2099" s="9" t="s">
        <v>87</v>
      </c>
      <c r="C2099" s="9">
        <v>192.530896007999</v>
      </c>
      <c r="E2099" s="9"/>
    </row>
    <row r="2100" spans="1:5">
      <c r="A2100" s="9">
        <v>2098</v>
      </c>
      <c r="B2100" s="9" t="s">
        <v>2604</v>
      </c>
      <c r="C2100" s="9">
        <v>1.8946960161795</v>
      </c>
      <c r="E2100" s="9"/>
    </row>
    <row r="2101" spans="1:5">
      <c r="A2101" s="9">
        <v>2099</v>
      </c>
      <c r="B2101" s="9" t="s">
        <v>2605</v>
      </c>
      <c r="C2101" s="9">
        <v>0.127731281103999</v>
      </c>
      <c r="E2101" s="9"/>
    </row>
    <row r="2102" spans="1:5">
      <c r="A2102" s="9">
        <v>2100</v>
      </c>
      <c r="B2102" s="9" t="s">
        <v>2606</v>
      </c>
      <c r="C2102" s="9">
        <v>0.00805086362999999</v>
      </c>
      <c r="E2102" s="9"/>
    </row>
    <row r="2103" spans="1:5">
      <c r="A2103" s="9">
        <v>2101</v>
      </c>
      <c r="B2103" s="9" t="s">
        <v>1369</v>
      </c>
      <c r="C2103" s="9">
        <v>2.5128782631</v>
      </c>
      <c r="E2103" s="9"/>
    </row>
    <row r="2104" spans="1:5">
      <c r="A2104" s="9">
        <v>2102</v>
      </c>
      <c r="B2104" s="9" t="s">
        <v>456</v>
      </c>
      <c r="C2104" s="9">
        <v>34.1985468012</v>
      </c>
      <c r="E2104" s="9"/>
    </row>
    <row r="2105" spans="1:5">
      <c r="A2105" s="9">
        <v>2103</v>
      </c>
      <c r="B2105" s="9" t="s">
        <v>2607</v>
      </c>
      <c r="C2105" s="9">
        <v>0.301021529829249</v>
      </c>
      <c r="E2105" s="9"/>
    </row>
    <row r="2106" spans="1:5">
      <c r="A2106" s="9">
        <v>2104</v>
      </c>
      <c r="B2106" s="9" t="s">
        <v>2608</v>
      </c>
      <c r="C2106" s="9">
        <v>15.0283674885749</v>
      </c>
      <c r="E2106" s="9"/>
    </row>
    <row r="2107" spans="1:5">
      <c r="A2107" s="9">
        <v>2105</v>
      </c>
      <c r="B2107" s="9" t="s">
        <v>23</v>
      </c>
      <c r="C2107" s="9">
        <v>791.130663815</v>
      </c>
      <c r="E2107" s="9"/>
    </row>
    <row r="2108" spans="1:5">
      <c r="A2108" s="9">
        <v>2106</v>
      </c>
      <c r="B2108" s="9" t="s">
        <v>2609</v>
      </c>
      <c r="C2108" s="9">
        <v>0.000831596685675</v>
      </c>
      <c r="E2108" s="9"/>
    </row>
    <row r="2109" spans="1:5">
      <c r="A2109" s="9">
        <v>2107</v>
      </c>
      <c r="B2109" s="9" t="s">
        <v>2610</v>
      </c>
      <c r="C2109" s="9">
        <v>14.1499622055</v>
      </c>
      <c r="E2109" s="9"/>
    </row>
    <row r="2110" spans="1:5">
      <c r="A2110" s="9">
        <v>2108</v>
      </c>
      <c r="B2110" s="9" t="s">
        <v>2611</v>
      </c>
      <c r="C2110" s="9">
        <v>16.37054509265</v>
      </c>
      <c r="E2110" s="9"/>
    </row>
    <row r="2111" spans="1:5">
      <c r="A2111" s="9">
        <v>2109</v>
      </c>
      <c r="B2111" s="9" t="s">
        <v>535</v>
      </c>
      <c r="C2111" s="9">
        <v>21.698046750006</v>
      </c>
      <c r="E2111" s="9"/>
    </row>
    <row r="2112" spans="1:5">
      <c r="A2112" s="9">
        <v>2110</v>
      </c>
      <c r="B2112" s="9" t="s">
        <v>484</v>
      </c>
      <c r="C2112" s="9">
        <v>29.5747077257625</v>
      </c>
      <c r="E2112" s="9"/>
    </row>
    <row r="2113" spans="1:5">
      <c r="A2113" s="9">
        <v>2111</v>
      </c>
      <c r="B2113" s="9" t="s">
        <v>2612</v>
      </c>
      <c r="C2113" s="9">
        <v>0.0088174628444</v>
      </c>
      <c r="E2113" s="9"/>
    </row>
    <row r="2114" spans="1:5">
      <c r="A2114" s="9">
        <v>2112</v>
      </c>
      <c r="B2114" s="9" t="s">
        <v>2613</v>
      </c>
      <c r="C2114" s="9">
        <v>0.013831392144375</v>
      </c>
      <c r="E2114" s="9"/>
    </row>
    <row r="2115" spans="1:5">
      <c r="A2115" s="9">
        <v>2113</v>
      </c>
      <c r="B2115" s="9" t="s">
        <v>2614</v>
      </c>
      <c r="C2115" s="9">
        <v>0.05892067311575</v>
      </c>
      <c r="E2115" s="9"/>
    </row>
    <row r="2116" spans="1:5">
      <c r="A2116" s="9">
        <v>2114</v>
      </c>
      <c r="B2116" s="9" t="s">
        <v>2615</v>
      </c>
      <c r="C2116" s="9">
        <v>7.949160016</v>
      </c>
      <c r="E2116" s="9"/>
    </row>
    <row r="2117" spans="1:5">
      <c r="A2117" s="9">
        <v>2115</v>
      </c>
      <c r="B2117" s="9" t="s">
        <v>13</v>
      </c>
      <c r="C2117" s="9">
        <v>2697.63816903412</v>
      </c>
      <c r="E2117" s="9"/>
    </row>
    <row r="2118" spans="1:5">
      <c r="A2118" s="9">
        <v>2116</v>
      </c>
      <c r="B2118" s="9" t="s">
        <v>82</v>
      </c>
      <c r="C2118" s="9">
        <v>201.0185342278</v>
      </c>
      <c r="E2118" s="9"/>
    </row>
    <row r="2119" spans="1:5">
      <c r="A2119" s="9">
        <v>2117</v>
      </c>
      <c r="B2119" s="9" t="s">
        <v>473</v>
      </c>
      <c r="C2119" s="9">
        <v>31.0113973981499</v>
      </c>
      <c r="E2119" s="9"/>
    </row>
    <row r="2120" spans="1:5">
      <c r="A2120" s="9">
        <v>2118</v>
      </c>
      <c r="B2120" s="9" t="s">
        <v>2616</v>
      </c>
      <c r="C2120" s="9">
        <v>0.494809533176</v>
      </c>
      <c r="E2120" s="9"/>
    </row>
    <row r="2121" spans="1:5">
      <c r="A2121" s="9">
        <v>2119</v>
      </c>
      <c r="B2121" s="9" t="s">
        <v>849</v>
      </c>
      <c r="C2121" s="9">
        <v>29.9796984877499</v>
      </c>
      <c r="E2121" s="9"/>
    </row>
    <row r="2122" spans="1:5">
      <c r="A2122" s="9">
        <v>2120</v>
      </c>
      <c r="B2122" s="9" t="s">
        <v>2617</v>
      </c>
      <c r="C2122" s="9">
        <v>0.00589536696325</v>
      </c>
      <c r="E2122" s="9"/>
    </row>
    <row r="2123" spans="1:5">
      <c r="A2123" s="9">
        <v>2121</v>
      </c>
      <c r="B2123" s="9" t="s">
        <v>2618</v>
      </c>
      <c r="C2123" s="9">
        <v>10.526643045525</v>
      </c>
      <c r="E2123" s="9"/>
    </row>
    <row r="2124" spans="1:5">
      <c r="A2124" s="9">
        <v>2122</v>
      </c>
      <c r="B2124" s="9" t="s">
        <v>2619</v>
      </c>
      <c r="C2124" s="9">
        <v>0.011827830921125</v>
      </c>
      <c r="E2124" s="9"/>
    </row>
    <row r="2125" spans="1:5">
      <c r="A2125" s="9">
        <v>2123</v>
      </c>
      <c r="B2125" s="9" t="s">
        <v>220</v>
      </c>
      <c r="C2125" s="9">
        <v>77.268187480125</v>
      </c>
      <c r="E2125" s="9"/>
    </row>
    <row r="2126" spans="1:5">
      <c r="A2126" s="9">
        <v>2124</v>
      </c>
      <c r="B2126" s="9" t="s">
        <v>2620</v>
      </c>
      <c r="C2126" s="9">
        <v>15.1253823021</v>
      </c>
      <c r="E2126" s="9"/>
    </row>
    <row r="2127" spans="1:5">
      <c r="A2127" s="9">
        <v>2125</v>
      </c>
      <c r="B2127" s="9" t="s">
        <v>2621</v>
      </c>
      <c r="C2127" s="9">
        <v>6.2913205248</v>
      </c>
      <c r="E2127" s="9"/>
    </row>
    <row r="2128" spans="1:5">
      <c r="A2128" s="9">
        <v>2126</v>
      </c>
      <c r="B2128" s="9" t="s">
        <v>194</v>
      </c>
      <c r="C2128" s="9">
        <v>97.1804491676739</v>
      </c>
      <c r="E2128" s="9"/>
    </row>
    <row r="2129" spans="1:5">
      <c r="A2129" s="9">
        <v>2127</v>
      </c>
      <c r="B2129" s="9" t="s">
        <v>2622</v>
      </c>
      <c r="C2129" s="9"/>
      <c r="E2129" s="9"/>
    </row>
    <row r="2130" spans="1:5">
      <c r="A2130" s="9">
        <v>2128</v>
      </c>
      <c r="B2130" s="9" t="s">
        <v>2623</v>
      </c>
      <c r="C2130" s="9">
        <v>0.120020927991</v>
      </c>
      <c r="E2130" s="9"/>
    </row>
    <row r="2131" spans="1:5">
      <c r="A2131" s="9">
        <v>2129</v>
      </c>
      <c r="B2131" s="9" t="s">
        <v>154</v>
      </c>
      <c r="C2131" s="9">
        <v>122.233069217875</v>
      </c>
      <c r="E2131" s="9"/>
    </row>
    <row r="2132" spans="1:5">
      <c r="A2132" s="9">
        <v>2130</v>
      </c>
      <c r="B2132" s="9" t="s">
        <v>2624</v>
      </c>
      <c r="C2132" s="9">
        <v>1.21841791825</v>
      </c>
      <c r="E2132" s="9"/>
    </row>
    <row r="2133" spans="1:5">
      <c r="A2133" s="9">
        <v>2131</v>
      </c>
      <c r="B2133" s="9" t="s">
        <v>139</v>
      </c>
      <c r="C2133" s="9">
        <v>131.461129870124</v>
      </c>
      <c r="E2133" s="9"/>
    </row>
    <row r="2134" spans="1:5">
      <c r="A2134" s="9">
        <v>2132</v>
      </c>
      <c r="B2134" s="9" t="s">
        <v>2625</v>
      </c>
      <c r="C2134" s="9">
        <v>0.289806013964125</v>
      </c>
      <c r="E2134" s="9"/>
    </row>
    <row r="2135" spans="1:5">
      <c r="A2135" s="9">
        <v>2133</v>
      </c>
      <c r="B2135" s="9" t="s">
        <v>2626</v>
      </c>
      <c r="C2135" s="9"/>
      <c r="E2135" s="9"/>
    </row>
    <row r="2136" spans="1:5">
      <c r="A2136" s="9">
        <v>2134</v>
      </c>
      <c r="B2136" s="9" t="s">
        <v>328</v>
      </c>
      <c r="C2136" s="9">
        <v>87.30349765085</v>
      </c>
      <c r="E2136" s="9"/>
    </row>
    <row r="2137" spans="1:5">
      <c r="A2137" s="9">
        <v>2135</v>
      </c>
      <c r="B2137" s="9" t="s">
        <v>569</v>
      </c>
      <c r="C2137" s="9">
        <v>16.1146874001</v>
      </c>
      <c r="E2137" s="9"/>
    </row>
    <row r="2138" spans="1:5">
      <c r="A2138" s="9">
        <v>2136</v>
      </c>
      <c r="B2138" s="9" t="s">
        <v>465</v>
      </c>
      <c r="C2138" s="9">
        <v>32.576332529</v>
      </c>
      <c r="E2138" s="9"/>
    </row>
    <row r="2139" spans="1:5">
      <c r="A2139" s="9">
        <v>2137</v>
      </c>
      <c r="B2139" s="9" t="s">
        <v>178</v>
      </c>
      <c r="C2139" s="9">
        <v>105.0802097254</v>
      </c>
      <c r="E2139" s="9"/>
    </row>
    <row r="2140" spans="1:5">
      <c r="A2140" s="9">
        <v>2138</v>
      </c>
      <c r="B2140" s="9" t="s">
        <v>2627</v>
      </c>
      <c r="C2140" s="9">
        <v>0.0664578758742499</v>
      </c>
      <c r="E2140" s="9"/>
    </row>
    <row r="2141" spans="1:5">
      <c r="A2141" s="9">
        <v>2139</v>
      </c>
      <c r="B2141" s="9" t="s">
        <v>2628</v>
      </c>
      <c r="C2141" s="9">
        <v>0.563242544603999</v>
      </c>
      <c r="E2141" s="9"/>
    </row>
    <row r="2142" spans="1:5">
      <c r="A2142" s="9">
        <v>2140</v>
      </c>
      <c r="B2142" s="9" t="s">
        <v>2629</v>
      </c>
      <c r="C2142" s="9">
        <v>0.03159912936</v>
      </c>
      <c r="E2142" s="9"/>
    </row>
    <row r="2143" spans="1:5">
      <c r="A2143" s="9">
        <v>2141</v>
      </c>
      <c r="B2143" s="9" t="s">
        <v>2630</v>
      </c>
      <c r="C2143" s="9">
        <v>1.52967408825</v>
      </c>
      <c r="E2143" s="9"/>
    </row>
    <row r="2144" spans="1:5">
      <c r="A2144" s="9">
        <v>2142</v>
      </c>
      <c r="B2144" s="9" t="s">
        <v>66</v>
      </c>
      <c r="C2144" s="9">
        <v>239.045212916037</v>
      </c>
      <c r="E2144" s="9"/>
    </row>
    <row r="2145" spans="1:5">
      <c r="A2145" s="9">
        <v>2143</v>
      </c>
      <c r="B2145" s="9" t="s">
        <v>2631</v>
      </c>
      <c r="C2145" s="9">
        <v>0.0185389254359999</v>
      </c>
      <c r="E2145" s="9"/>
    </row>
    <row r="2146" spans="1:5">
      <c r="A2146" s="9">
        <v>2144</v>
      </c>
      <c r="B2146" s="9" t="s">
        <v>2632</v>
      </c>
      <c r="C2146" s="9">
        <v>5.90097877</v>
      </c>
      <c r="E2146" s="9"/>
    </row>
    <row r="2147" spans="1:5">
      <c r="A2147" s="9">
        <v>2145</v>
      </c>
      <c r="B2147" s="9" t="s">
        <v>1703</v>
      </c>
      <c r="C2147" s="9">
        <v>14.7714517058777</v>
      </c>
      <c r="E2147" s="9"/>
    </row>
    <row r="2148" spans="1:5">
      <c r="A2148" s="9">
        <v>2146</v>
      </c>
      <c r="B2148" s="9" t="s">
        <v>2633</v>
      </c>
      <c r="C2148" s="9">
        <v>0.004282232419125</v>
      </c>
      <c r="E2148" s="9"/>
    </row>
    <row r="2149" spans="1:5">
      <c r="A2149" s="9">
        <v>2147</v>
      </c>
      <c r="B2149" s="9" t="s">
        <v>274</v>
      </c>
      <c r="C2149" s="9">
        <v>41.6447140695</v>
      </c>
      <c r="E2149" s="9"/>
    </row>
    <row r="2150" spans="1:5">
      <c r="A2150" s="9">
        <v>2148</v>
      </c>
      <c r="B2150" s="9" t="s">
        <v>547</v>
      </c>
      <c r="C2150" s="9">
        <v>19.16596163755</v>
      </c>
      <c r="E2150" s="9"/>
    </row>
    <row r="2151" spans="1:5">
      <c r="A2151" s="9">
        <v>2149</v>
      </c>
      <c r="B2151" s="9" t="s">
        <v>2634</v>
      </c>
      <c r="C2151" s="9">
        <v>1.54311126994999</v>
      </c>
      <c r="E2151" s="9"/>
    </row>
    <row r="2152" spans="1:5">
      <c r="A2152" s="9">
        <v>2150</v>
      </c>
      <c r="B2152" s="9" t="s">
        <v>2635</v>
      </c>
      <c r="C2152" s="9">
        <v>0.90572327805</v>
      </c>
      <c r="E2152" s="9"/>
    </row>
    <row r="2153" spans="1:5">
      <c r="A2153" s="9">
        <v>2151</v>
      </c>
      <c r="B2153" s="9" t="s">
        <v>2636</v>
      </c>
      <c r="C2153" s="9">
        <v>0.997231644199999</v>
      </c>
      <c r="E2153" s="9"/>
    </row>
    <row r="2154" spans="1:5">
      <c r="A2154" s="9">
        <v>2152</v>
      </c>
      <c r="B2154" s="9" t="s">
        <v>1739</v>
      </c>
      <c r="C2154" s="9">
        <v>0.88922301338325</v>
      </c>
      <c r="E2154" s="9"/>
    </row>
    <row r="2155" spans="1:5">
      <c r="A2155" s="9">
        <v>2153</v>
      </c>
      <c r="B2155" s="9" t="s">
        <v>2637</v>
      </c>
      <c r="C2155" s="9">
        <v>17.501475044</v>
      </c>
      <c r="E2155" s="9"/>
    </row>
    <row r="2156" spans="1:5">
      <c r="A2156" s="9">
        <v>2154</v>
      </c>
      <c r="B2156" s="9" t="s">
        <v>552</v>
      </c>
      <c r="C2156" s="9">
        <v>18.4687257716</v>
      </c>
      <c r="E2156" s="9"/>
    </row>
    <row r="2157" spans="1:5">
      <c r="A2157" s="9">
        <v>2155</v>
      </c>
      <c r="B2157" s="9" t="s">
        <v>2638</v>
      </c>
      <c r="C2157" s="9">
        <v>5.5578241658125</v>
      </c>
      <c r="E2157" s="9"/>
    </row>
    <row r="2158" spans="1:5">
      <c r="A2158" s="9">
        <v>2156</v>
      </c>
      <c r="B2158" s="9" t="s">
        <v>2639</v>
      </c>
      <c r="C2158" s="9">
        <v>0.0019731466724</v>
      </c>
      <c r="E2158" s="9"/>
    </row>
    <row r="2159" spans="1:5">
      <c r="A2159" s="9">
        <v>2157</v>
      </c>
      <c r="B2159" s="9" t="s">
        <v>84</v>
      </c>
      <c r="C2159" s="9">
        <v>198.063284390887</v>
      </c>
      <c r="E2159" s="9"/>
    </row>
    <row r="2160" spans="1:5">
      <c r="A2160" s="9">
        <v>2158</v>
      </c>
      <c r="B2160" s="9" t="s">
        <v>2640</v>
      </c>
      <c r="C2160" s="9">
        <v>3.6893379219</v>
      </c>
      <c r="E2160" s="9"/>
    </row>
    <row r="2161" spans="1:5">
      <c r="A2161" s="9">
        <v>2159</v>
      </c>
      <c r="B2161" s="9" t="s">
        <v>585</v>
      </c>
      <c r="C2161" s="9">
        <v>12.3985358477</v>
      </c>
      <c r="E2161" s="9"/>
    </row>
    <row r="2162" spans="1:5">
      <c r="A2162" s="9">
        <v>2160</v>
      </c>
      <c r="B2162" s="9" t="s">
        <v>162</v>
      </c>
      <c r="C2162" s="9">
        <v>114.903729977575</v>
      </c>
      <c r="E2162" s="9"/>
    </row>
    <row r="2163" spans="1:5">
      <c r="A2163" s="9">
        <v>2161</v>
      </c>
      <c r="B2163" s="9" t="s">
        <v>2641</v>
      </c>
      <c r="C2163" s="9">
        <v>0.03538848131675</v>
      </c>
      <c r="E2163" s="9"/>
    </row>
    <row r="2164" spans="1:5">
      <c r="A2164" s="9">
        <v>2162</v>
      </c>
      <c r="B2164" s="9" t="s">
        <v>2642</v>
      </c>
      <c r="C2164" s="9">
        <v>0.020842288414375</v>
      </c>
      <c r="E2164" s="9"/>
    </row>
    <row r="2165" spans="1:5">
      <c r="A2165" s="9">
        <v>2163</v>
      </c>
      <c r="B2165" s="9" t="s">
        <v>2643</v>
      </c>
      <c r="C2165" s="9">
        <v>3.79907533005</v>
      </c>
      <c r="E2165" s="9"/>
    </row>
    <row r="2166" spans="1:5">
      <c r="A2166" s="9">
        <v>2164</v>
      </c>
      <c r="B2166" s="9" t="s">
        <v>163</v>
      </c>
      <c r="C2166" s="9">
        <v>114.5182935567</v>
      </c>
      <c r="E2166" s="9"/>
    </row>
    <row r="2167" spans="1:5">
      <c r="A2167" s="9">
        <v>2165</v>
      </c>
      <c r="B2167" s="9" t="s">
        <v>191</v>
      </c>
      <c r="C2167" s="9">
        <v>98.2368404259</v>
      </c>
      <c r="E2167" s="9"/>
    </row>
    <row r="2168" spans="1:5">
      <c r="A2168" s="9">
        <v>2166</v>
      </c>
      <c r="B2168" s="9" t="s">
        <v>61</v>
      </c>
      <c r="C2168" s="9">
        <v>249.08082889375</v>
      </c>
      <c r="E2168" s="9"/>
    </row>
    <row r="2169" spans="1:5">
      <c r="A2169" s="9">
        <v>2167</v>
      </c>
      <c r="B2169" s="9" t="s">
        <v>2644</v>
      </c>
      <c r="C2169" s="9">
        <v>17.9213967999</v>
      </c>
      <c r="E2169" s="9"/>
    </row>
    <row r="2170" spans="1:5">
      <c r="A2170" s="9">
        <v>2168</v>
      </c>
      <c r="B2170" s="9" t="s">
        <v>2645</v>
      </c>
      <c r="C2170" s="9">
        <v>0.506666508725</v>
      </c>
      <c r="E2170" s="9"/>
    </row>
    <row r="2171" spans="1:5">
      <c r="A2171" s="9">
        <v>2169</v>
      </c>
      <c r="B2171" s="9" t="s">
        <v>1580</v>
      </c>
      <c r="C2171" s="9">
        <v>2.6849073244</v>
      </c>
      <c r="E2171" s="9"/>
    </row>
    <row r="2172" spans="1:5">
      <c r="A2172" s="9">
        <v>2170</v>
      </c>
      <c r="B2172" s="9" t="s">
        <v>2646</v>
      </c>
      <c r="C2172" s="9">
        <v>2.06022402225</v>
      </c>
      <c r="E2172" s="9"/>
    </row>
    <row r="2173" spans="1:5">
      <c r="A2173" s="9">
        <v>2171</v>
      </c>
      <c r="B2173" s="9" t="s">
        <v>259</v>
      </c>
      <c r="C2173" s="9">
        <v>53.1171683355</v>
      </c>
      <c r="E2173" s="9"/>
    </row>
    <row r="2174" spans="1:5">
      <c r="A2174" s="9">
        <v>2172</v>
      </c>
      <c r="B2174" s="9" t="s">
        <v>2647</v>
      </c>
      <c r="C2174" s="9">
        <v>0.01610262745225</v>
      </c>
      <c r="E2174" s="9"/>
    </row>
    <row r="2175" spans="1:5">
      <c r="A2175" s="9">
        <v>2173</v>
      </c>
      <c r="B2175" s="9" t="s">
        <v>921</v>
      </c>
      <c r="C2175" s="9">
        <v>21.57235140105</v>
      </c>
      <c r="E2175" s="9"/>
    </row>
    <row r="2176" spans="1:5">
      <c r="A2176" s="9">
        <v>2174</v>
      </c>
      <c r="B2176" s="9" t="s">
        <v>1715</v>
      </c>
      <c r="C2176" s="9">
        <v>1.476196441875</v>
      </c>
      <c r="E2176" s="9"/>
    </row>
    <row r="2177" spans="1:5">
      <c r="A2177" s="9">
        <v>2175</v>
      </c>
      <c r="B2177" s="9" t="s">
        <v>1164</v>
      </c>
      <c r="C2177" s="9">
        <v>14.051909178</v>
      </c>
      <c r="E2177" s="9"/>
    </row>
    <row r="2178" spans="1:5">
      <c r="A2178" s="9">
        <v>2176</v>
      </c>
      <c r="B2178" s="9" t="s">
        <v>1232</v>
      </c>
      <c r="C2178" s="9">
        <v>10.51224689325</v>
      </c>
      <c r="E2178" s="9"/>
    </row>
    <row r="2179" spans="1:5">
      <c r="A2179" s="9">
        <v>2177</v>
      </c>
      <c r="B2179" s="9" t="s">
        <v>1488</v>
      </c>
      <c r="C2179" s="9">
        <v>0.196575607175999</v>
      </c>
      <c r="E2179" s="9"/>
    </row>
    <row r="2180" spans="1:5">
      <c r="A2180" s="9">
        <v>2178</v>
      </c>
      <c r="B2180" s="9" t="s">
        <v>2648</v>
      </c>
      <c r="C2180" s="9">
        <v>0.009142705313</v>
      </c>
      <c r="E2180" s="9"/>
    </row>
    <row r="2181" spans="1:5">
      <c r="A2181" s="9">
        <v>2179</v>
      </c>
      <c r="B2181" s="9" t="s">
        <v>825</v>
      </c>
      <c r="C2181" s="9">
        <v>36.3693048281</v>
      </c>
      <c r="E2181" s="9"/>
    </row>
    <row r="2182" spans="1:5">
      <c r="A2182" s="9">
        <v>2180</v>
      </c>
      <c r="B2182" s="9" t="s">
        <v>2649</v>
      </c>
      <c r="C2182" s="9">
        <v>1.70541580825e-5</v>
      </c>
      <c r="E2182" s="9"/>
    </row>
    <row r="2183" spans="1:5">
      <c r="A2183" s="9">
        <v>2181</v>
      </c>
      <c r="B2183" s="9" t="s">
        <v>263</v>
      </c>
      <c r="C2183" s="9">
        <v>50.6430519839999</v>
      </c>
      <c r="E2183" s="9"/>
    </row>
    <row r="2184" spans="1:5">
      <c r="A2184" s="9">
        <v>2182</v>
      </c>
      <c r="B2184" s="9" t="s">
        <v>2650</v>
      </c>
      <c r="C2184" s="9">
        <v>0.00175866955875</v>
      </c>
      <c r="E2184" s="9"/>
    </row>
    <row r="2185" spans="1:5">
      <c r="A2185" s="9">
        <v>2183</v>
      </c>
      <c r="B2185" s="9" t="s">
        <v>1450</v>
      </c>
      <c r="C2185" s="9">
        <v>4.14899240174999</v>
      </c>
      <c r="E2185" s="9"/>
    </row>
    <row r="2186" spans="1:5">
      <c r="A2186" s="9">
        <v>2184</v>
      </c>
      <c r="B2186" s="9" t="s">
        <v>1325</v>
      </c>
      <c r="C2186" s="9">
        <v>0.19473131178475</v>
      </c>
      <c r="E2186" s="9"/>
    </row>
    <row r="2187" spans="1:5">
      <c r="A2187" s="9">
        <v>2185</v>
      </c>
      <c r="B2187" s="9" t="s">
        <v>2651</v>
      </c>
      <c r="C2187" s="9">
        <v>0.210592992850999</v>
      </c>
      <c r="E2187" s="9"/>
    </row>
    <row r="2188" spans="1:5">
      <c r="A2188" s="9">
        <v>2186</v>
      </c>
      <c r="B2188" s="9" t="s">
        <v>2652</v>
      </c>
      <c r="C2188" s="9">
        <v>2.4348187044</v>
      </c>
      <c r="E2188" s="9"/>
    </row>
    <row r="2189" spans="1:5">
      <c r="A2189" s="9">
        <v>2187</v>
      </c>
      <c r="B2189" s="9" t="s">
        <v>2653</v>
      </c>
      <c r="C2189" s="9">
        <v>0.00218227629</v>
      </c>
      <c r="E2189" s="9"/>
    </row>
    <row r="2190" spans="1:5">
      <c r="A2190" s="9">
        <v>2188</v>
      </c>
      <c r="B2190" s="9" t="s">
        <v>2654</v>
      </c>
      <c r="C2190" s="9">
        <v>0.0033628745925</v>
      </c>
      <c r="E2190" s="9"/>
    </row>
    <row r="2191" spans="1:5">
      <c r="A2191" s="9">
        <v>2189</v>
      </c>
      <c r="B2191" s="9" t="s">
        <v>113</v>
      </c>
      <c r="C2191" s="9">
        <v>157.18166204865</v>
      </c>
      <c r="E2191" s="9"/>
    </row>
    <row r="2192" spans="1:5">
      <c r="A2192" s="9">
        <v>2190</v>
      </c>
      <c r="B2192" s="9" t="s">
        <v>2655</v>
      </c>
      <c r="C2192" s="9">
        <v>4.9176134235</v>
      </c>
      <c r="E2192" s="9"/>
    </row>
    <row r="2193" spans="1:5">
      <c r="A2193" s="9">
        <v>2191</v>
      </c>
      <c r="B2193" s="9" t="s">
        <v>2656</v>
      </c>
      <c r="C2193" s="9">
        <v>1.8097920945</v>
      </c>
      <c r="E2193" s="9"/>
    </row>
    <row r="2194" spans="1:5">
      <c r="A2194" s="9">
        <v>2192</v>
      </c>
      <c r="B2194" s="9" t="s">
        <v>1759</v>
      </c>
      <c r="C2194" s="9">
        <v>0.8239423114</v>
      </c>
      <c r="E2194" s="9"/>
    </row>
    <row r="2195" spans="1:5">
      <c r="A2195" s="9">
        <v>2193</v>
      </c>
      <c r="B2195" s="9" t="s">
        <v>40</v>
      </c>
      <c r="C2195" s="9">
        <v>353.2956715794</v>
      </c>
      <c r="E2195" s="9"/>
    </row>
    <row r="2196" spans="1:5">
      <c r="A2196" s="9">
        <v>2194</v>
      </c>
      <c r="B2196" s="9" t="s">
        <v>167</v>
      </c>
      <c r="C2196" s="9">
        <v>112.336437346</v>
      </c>
      <c r="E2196" s="9"/>
    </row>
    <row r="2197" spans="1:5">
      <c r="A2197" s="9">
        <v>2195</v>
      </c>
      <c r="B2197" s="9" t="s">
        <v>1265</v>
      </c>
      <c r="C2197" s="9">
        <v>4.05871989975</v>
      </c>
      <c r="E2197" s="9"/>
    </row>
    <row r="2198" spans="1:5">
      <c r="A2198" s="9">
        <v>2196</v>
      </c>
      <c r="B2198" s="9" t="s">
        <v>529</v>
      </c>
      <c r="C2198" s="9">
        <v>22.1312270187374</v>
      </c>
      <c r="E2198" s="9"/>
    </row>
    <row r="2199" spans="1:5">
      <c r="A2199" s="9">
        <v>2197</v>
      </c>
      <c r="B2199" s="9" t="s">
        <v>2657</v>
      </c>
      <c r="C2199" s="9">
        <v>0.019156937109</v>
      </c>
      <c r="E2199" s="9"/>
    </row>
    <row r="2200" spans="1:5">
      <c r="A2200" s="9">
        <v>2198</v>
      </c>
      <c r="B2200" s="9" t="s">
        <v>2658</v>
      </c>
      <c r="C2200" s="9">
        <v>1.51194697919999</v>
      </c>
      <c r="E2200" s="9"/>
    </row>
    <row r="2201" spans="1:5">
      <c r="A2201" s="9">
        <v>2199</v>
      </c>
      <c r="B2201" s="9" t="s">
        <v>1032</v>
      </c>
      <c r="C2201" s="9">
        <v>7.49805211327499</v>
      </c>
      <c r="E2201" s="9"/>
    </row>
    <row r="2202" spans="1:5">
      <c r="A2202" s="9">
        <v>2200</v>
      </c>
      <c r="B2202" s="9" t="s">
        <v>1025</v>
      </c>
      <c r="C2202" s="9">
        <v>12.2132556225855</v>
      </c>
      <c r="E2202" s="9"/>
    </row>
    <row r="2203" spans="1:5">
      <c r="A2203" s="9">
        <v>2201</v>
      </c>
      <c r="B2203" s="9" t="s">
        <v>268</v>
      </c>
      <c r="C2203" s="9">
        <v>47.734225906125</v>
      </c>
      <c r="E2203" s="9"/>
    </row>
    <row r="2204" spans="1:5">
      <c r="A2204" s="9">
        <v>2202</v>
      </c>
      <c r="B2204" s="9" t="s">
        <v>906</v>
      </c>
      <c r="C2204" s="9">
        <v>22.9497705</v>
      </c>
      <c r="E2204" s="9"/>
    </row>
    <row r="2205" spans="1:5">
      <c r="A2205" s="9">
        <v>2203</v>
      </c>
      <c r="B2205" s="9" t="s">
        <v>1175</v>
      </c>
      <c r="C2205" s="9">
        <v>4.20688738428</v>
      </c>
      <c r="E2205" s="9"/>
    </row>
    <row r="2206" spans="1:5">
      <c r="A2206" s="9">
        <v>2204</v>
      </c>
      <c r="B2206" s="9" t="s">
        <v>261</v>
      </c>
      <c r="C2206" s="9">
        <v>51.0127150195425</v>
      </c>
      <c r="E2206" s="9"/>
    </row>
    <row r="2207" spans="1:5">
      <c r="A2207" s="9">
        <v>2205</v>
      </c>
      <c r="B2207" s="9" t="s">
        <v>1184</v>
      </c>
      <c r="C2207" s="9">
        <v>3.5864443594</v>
      </c>
      <c r="E2207" s="9"/>
    </row>
    <row r="2208" spans="1:5">
      <c r="A2208" s="9">
        <v>2206</v>
      </c>
      <c r="B2208" s="9" t="s">
        <v>1240</v>
      </c>
      <c r="C2208" s="9">
        <v>16.3011205305</v>
      </c>
      <c r="E2208" s="9"/>
    </row>
    <row r="2209" spans="1:5">
      <c r="A2209" s="9">
        <v>2207</v>
      </c>
      <c r="B2209" s="9" t="s">
        <v>2659</v>
      </c>
      <c r="C2209" s="9">
        <v>0.0223703171999999</v>
      </c>
      <c r="E2209" s="9"/>
    </row>
    <row r="2210" spans="1:5">
      <c r="A2210" s="9">
        <v>2208</v>
      </c>
      <c r="B2210" s="9" t="s">
        <v>231</v>
      </c>
      <c r="C2210" s="9">
        <v>70.21938633375</v>
      </c>
      <c r="E2210" s="9"/>
    </row>
    <row r="2211" spans="1:5">
      <c r="A2211" s="9">
        <v>2209</v>
      </c>
      <c r="B2211" s="9" t="s">
        <v>392</v>
      </c>
      <c r="C2211" s="9">
        <v>51.3369581179</v>
      </c>
      <c r="E2211" s="9"/>
    </row>
    <row r="2212" spans="1:5">
      <c r="A2212" s="9">
        <v>2210</v>
      </c>
      <c r="B2212" s="9" t="s">
        <v>2660</v>
      </c>
      <c r="C2212" s="9">
        <v>5.6246362506</v>
      </c>
      <c r="E2212" s="9"/>
    </row>
    <row r="2213" spans="1:5">
      <c r="A2213" s="9">
        <v>2211</v>
      </c>
      <c r="B2213" s="9" t="s">
        <v>2661</v>
      </c>
      <c r="C2213" s="9">
        <v>1.883261279625</v>
      </c>
      <c r="E2213" s="9"/>
    </row>
    <row r="2214" spans="1:5">
      <c r="A2214" s="9">
        <v>2212</v>
      </c>
      <c r="B2214" s="9" t="s">
        <v>2662</v>
      </c>
      <c r="C2214" s="9">
        <v>1.5981763896</v>
      </c>
      <c r="E2214" s="9"/>
    </row>
    <row r="2215" spans="1:5">
      <c r="A2215" s="9">
        <v>2213</v>
      </c>
      <c r="B2215" s="9" t="s">
        <v>2663</v>
      </c>
      <c r="C2215" s="9">
        <v>3.2103902013</v>
      </c>
      <c r="E2215" s="9"/>
    </row>
    <row r="2216" spans="1:5">
      <c r="A2216" s="9">
        <v>2214</v>
      </c>
      <c r="B2216" s="9" t="s">
        <v>518</v>
      </c>
      <c r="C2216" s="9">
        <v>24.0311278105499</v>
      </c>
      <c r="E2216" s="9"/>
    </row>
    <row r="2217" spans="1:5">
      <c r="A2217" s="9">
        <v>2215</v>
      </c>
      <c r="B2217" s="9" t="s">
        <v>472</v>
      </c>
      <c r="C2217" s="9">
        <v>31.1693100783</v>
      </c>
      <c r="E2217" s="9"/>
    </row>
    <row r="2218" spans="1:5">
      <c r="A2218" s="9">
        <v>2216</v>
      </c>
      <c r="B2218" s="9" t="s">
        <v>1122</v>
      </c>
      <c r="C2218" s="9">
        <v>8.6785921520875</v>
      </c>
      <c r="E2218" s="9"/>
    </row>
    <row r="2219" spans="1:5">
      <c r="A2219" s="9">
        <v>2217</v>
      </c>
      <c r="B2219" s="9" t="s">
        <v>2664</v>
      </c>
      <c r="C2219" s="9">
        <v>7.07795523544999</v>
      </c>
      <c r="E2219" s="9"/>
    </row>
    <row r="2220" spans="1:5">
      <c r="A2220" s="9">
        <v>2218</v>
      </c>
      <c r="B2220" s="9" t="s">
        <v>2665</v>
      </c>
      <c r="C2220" s="9">
        <v>0.00942445977</v>
      </c>
      <c r="E2220" s="9"/>
    </row>
    <row r="2221" spans="1:5">
      <c r="A2221" s="9">
        <v>2219</v>
      </c>
      <c r="B2221" s="9" t="s">
        <v>2666</v>
      </c>
      <c r="C2221" s="9">
        <v>0.0516384524397499</v>
      </c>
      <c r="E2221" s="9"/>
    </row>
    <row r="2222" spans="1:5">
      <c r="A2222" s="9">
        <v>2220</v>
      </c>
      <c r="B2222" s="9" t="s">
        <v>1106</v>
      </c>
      <c r="C2222" s="9">
        <v>9.70929247998449</v>
      </c>
      <c r="E2222" s="9"/>
    </row>
    <row r="2223" spans="1:5">
      <c r="A2223" s="9">
        <v>2221</v>
      </c>
      <c r="B2223" s="9" t="s">
        <v>389</v>
      </c>
      <c r="C2223" s="9">
        <v>52.89081577155</v>
      </c>
      <c r="E2223" s="9"/>
    </row>
    <row r="2224" spans="1:5">
      <c r="A2224" s="9">
        <v>2222</v>
      </c>
      <c r="B2224" s="9" t="s">
        <v>2667</v>
      </c>
      <c r="C2224" s="9">
        <v>0.052732980542625</v>
      </c>
      <c r="E2224" s="9"/>
    </row>
    <row r="2225" spans="1:5">
      <c r="A2225" s="9">
        <v>2223</v>
      </c>
      <c r="B2225" s="9" t="s">
        <v>841</v>
      </c>
      <c r="C2225" s="9">
        <v>31.7553371477499</v>
      </c>
      <c r="E2225" s="9"/>
    </row>
    <row r="2226" spans="1:5">
      <c r="A2226" s="9">
        <v>2224</v>
      </c>
      <c r="B2226" s="9" t="s">
        <v>1072</v>
      </c>
      <c r="C2226" s="9">
        <v>12.654798066775</v>
      </c>
      <c r="E2226" s="9"/>
    </row>
    <row r="2227" spans="1:5">
      <c r="A2227" s="9">
        <v>2225</v>
      </c>
      <c r="B2227" s="9" t="s">
        <v>430</v>
      </c>
      <c r="C2227" s="9">
        <v>39.7123544342</v>
      </c>
      <c r="E2227" s="9"/>
    </row>
    <row r="2228" spans="1:5">
      <c r="A2228" s="9">
        <v>2226</v>
      </c>
      <c r="B2228" s="9" t="s">
        <v>2668</v>
      </c>
      <c r="C2228" s="9">
        <v>0.028503456879</v>
      </c>
      <c r="E2228" s="9"/>
    </row>
    <row r="2229" spans="1:5">
      <c r="A2229" s="9">
        <v>2227</v>
      </c>
      <c r="B2229" s="9" t="s">
        <v>1065</v>
      </c>
      <c r="C2229" s="9">
        <v>13.0578979833999</v>
      </c>
      <c r="E2229" s="9"/>
    </row>
    <row r="2230" spans="1:5">
      <c r="A2230" s="9">
        <v>2228</v>
      </c>
      <c r="B2230" s="9" t="s">
        <v>172</v>
      </c>
      <c r="C2230" s="9">
        <v>109.224657883032</v>
      </c>
      <c r="E2230" s="9"/>
    </row>
    <row r="2231" spans="1:5">
      <c r="A2231" s="9">
        <v>2229</v>
      </c>
      <c r="B2231" s="9" t="s">
        <v>2669</v>
      </c>
      <c r="C2231" s="9">
        <v>4.7327831068625</v>
      </c>
      <c r="E2231" s="9"/>
    </row>
    <row r="2232" spans="1:5">
      <c r="A2232" s="9">
        <v>2230</v>
      </c>
      <c r="B2232" s="9" t="s">
        <v>818</v>
      </c>
      <c r="C2232" s="9">
        <v>37.8519226449</v>
      </c>
      <c r="E2232" s="9"/>
    </row>
    <row r="2233" spans="1:5">
      <c r="A2233" s="9">
        <v>2231</v>
      </c>
      <c r="B2233" s="9" t="s">
        <v>435</v>
      </c>
      <c r="C2233" s="9">
        <v>37.974445180425</v>
      </c>
      <c r="E2233" s="9"/>
    </row>
    <row r="2234" spans="1:5">
      <c r="A2234" s="9">
        <v>2232</v>
      </c>
      <c r="B2234" s="9" t="s">
        <v>1299</v>
      </c>
      <c r="C2234" s="9">
        <v>3.608942649</v>
      </c>
      <c r="E2234" s="9"/>
    </row>
    <row r="2235" spans="1:5">
      <c r="A2235" s="9">
        <v>2233</v>
      </c>
      <c r="B2235" s="9" t="s">
        <v>2670</v>
      </c>
      <c r="C2235" s="9">
        <v>0.835433771975</v>
      </c>
      <c r="E2235" s="9"/>
    </row>
    <row r="2236" spans="1:5">
      <c r="A2236" s="9">
        <v>2234</v>
      </c>
      <c r="B2236" s="9" t="s">
        <v>1341</v>
      </c>
      <c r="C2236" s="9">
        <v>1.4475768055</v>
      </c>
      <c r="E2236" s="9"/>
    </row>
    <row r="2237" spans="1:5">
      <c r="A2237" s="9">
        <v>2235</v>
      </c>
      <c r="B2237" s="9" t="s">
        <v>1616</v>
      </c>
      <c r="C2237" s="9">
        <v>1.62273695639999</v>
      </c>
      <c r="E2237" s="9"/>
    </row>
    <row r="2238" spans="1:5">
      <c r="A2238" s="9">
        <v>2236</v>
      </c>
      <c r="B2238" s="9" t="s">
        <v>815</v>
      </c>
      <c r="C2238" s="9">
        <v>38.4286680443749</v>
      </c>
      <c r="E2238" s="9"/>
    </row>
    <row r="2239" spans="1:5">
      <c r="A2239" s="9">
        <v>2237</v>
      </c>
      <c r="B2239" s="9" t="s">
        <v>1243</v>
      </c>
      <c r="C2239" s="9">
        <v>5.0364894912</v>
      </c>
      <c r="E2239" s="9"/>
    </row>
    <row r="2240" spans="1:5">
      <c r="A2240" s="9">
        <v>2238</v>
      </c>
      <c r="B2240" s="9" t="s">
        <v>2671</v>
      </c>
      <c r="C2240" s="9">
        <v>0.7387249032</v>
      </c>
      <c r="E2240" s="9"/>
    </row>
    <row r="2241" spans="1:5">
      <c r="A2241" s="9">
        <v>2239</v>
      </c>
      <c r="B2241" s="9" t="s">
        <v>2672</v>
      </c>
      <c r="C2241" s="9">
        <v>0.040007060644375</v>
      </c>
      <c r="E2241" s="9"/>
    </row>
    <row r="2242" spans="1:5">
      <c r="A2242" s="9">
        <v>2240</v>
      </c>
      <c r="B2242" s="9" t="s">
        <v>2673</v>
      </c>
      <c r="C2242" s="9">
        <v>0.0364752633415</v>
      </c>
      <c r="E2242" s="9"/>
    </row>
    <row r="2243" spans="1:5">
      <c r="A2243" s="9">
        <v>2241</v>
      </c>
      <c r="B2243" s="9" t="s">
        <v>2674</v>
      </c>
      <c r="C2243" s="9">
        <v>0.10506141888</v>
      </c>
      <c r="E2243" s="9"/>
    </row>
    <row r="2244" spans="1:5">
      <c r="A2244" s="9">
        <v>2242</v>
      </c>
      <c r="B2244" s="9" t="s">
        <v>2675</v>
      </c>
      <c r="C2244" s="9">
        <v>0.89083487745</v>
      </c>
      <c r="E2244" s="9"/>
    </row>
    <row r="2245" spans="1:5">
      <c r="A2245" s="9">
        <v>2243</v>
      </c>
      <c r="B2245" s="9" t="s">
        <v>2676</v>
      </c>
      <c r="C2245" s="9">
        <v>5.584230369625</v>
      </c>
      <c r="E2245" s="9"/>
    </row>
    <row r="2246" spans="1:5">
      <c r="A2246" s="9">
        <v>2244</v>
      </c>
      <c r="B2246" s="9" t="s">
        <v>385</v>
      </c>
      <c r="C2246" s="9">
        <v>53.7156031313999</v>
      </c>
      <c r="E2246" s="9"/>
    </row>
    <row r="2247" spans="1:5">
      <c r="A2247" s="9">
        <v>2245</v>
      </c>
      <c r="B2247" s="9" t="s">
        <v>900</v>
      </c>
      <c r="C2247" s="9">
        <v>23.406166384575</v>
      </c>
      <c r="E2247" s="9"/>
    </row>
    <row r="2248" spans="1:5">
      <c r="A2248" s="9">
        <v>2246</v>
      </c>
      <c r="B2248" s="9" t="s">
        <v>2677</v>
      </c>
      <c r="C2248" s="9">
        <v>5.07019271435</v>
      </c>
      <c r="E2248" s="9"/>
    </row>
    <row r="2249" spans="1:5">
      <c r="A2249" s="9">
        <v>2247</v>
      </c>
      <c r="B2249" s="9" t="s">
        <v>1077</v>
      </c>
      <c r="C2249" s="9">
        <v>10.552997050827</v>
      </c>
      <c r="E2249" s="9"/>
    </row>
    <row r="2250" spans="1:5">
      <c r="A2250" s="9">
        <v>2248</v>
      </c>
      <c r="B2250" s="9" t="s">
        <v>508</v>
      </c>
      <c r="C2250" s="9">
        <v>25.6233886492999</v>
      </c>
      <c r="E2250" s="9"/>
    </row>
    <row r="2251" spans="1:5">
      <c r="A2251" s="9">
        <v>2249</v>
      </c>
      <c r="B2251" s="9" t="s">
        <v>2678</v>
      </c>
      <c r="C2251" s="9">
        <v>0.005557595211</v>
      </c>
      <c r="E2251" s="9"/>
    </row>
    <row r="2252" spans="1:5">
      <c r="A2252" s="9">
        <v>2250</v>
      </c>
      <c r="B2252" s="9" t="s">
        <v>823</v>
      </c>
      <c r="C2252" s="9">
        <v>36.968874864625</v>
      </c>
      <c r="E2252" s="9"/>
    </row>
    <row r="2253" spans="1:5">
      <c r="A2253" s="9">
        <v>2251</v>
      </c>
      <c r="B2253" s="9" t="s">
        <v>2679</v>
      </c>
      <c r="C2253" s="9">
        <v>8.774002904</v>
      </c>
      <c r="E2253" s="9"/>
    </row>
    <row r="2254" spans="1:5">
      <c r="A2254" s="9">
        <v>2252</v>
      </c>
      <c r="B2254" s="9" t="s">
        <v>2680</v>
      </c>
      <c r="C2254" s="9">
        <v>6.552003185</v>
      </c>
      <c r="E2254" s="9"/>
    </row>
    <row r="2255" spans="1:5">
      <c r="A2255" s="9">
        <v>2253</v>
      </c>
      <c r="B2255" s="9" t="s">
        <v>1410</v>
      </c>
      <c r="C2255" s="9">
        <v>2.137466219</v>
      </c>
      <c r="E2255" s="9"/>
    </row>
    <row r="2256" spans="1:5">
      <c r="A2256" s="9">
        <v>2254</v>
      </c>
      <c r="B2256" s="9" t="s">
        <v>581</v>
      </c>
      <c r="C2256" s="9">
        <v>13.0979842135999</v>
      </c>
      <c r="E2256" s="9"/>
    </row>
    <row r="2257" spans="1:5">
      <c r="A2257" s="9">
        <v>2255</v>
      </c>
      <c r="B2257" s="9" t="s">
        <v>213</v>
      </c>
      <c r="C2257" s="9">
        <v>80.129871098125</v>
      </c>
      <c r="E2257" s="9"/>
    </row>
    <row r="2258" spans="1:5">
      <c r="A2258" s="9">
        <v>2256</v>
      </c>
      <c r="B2258" s="9" t="s">
        <v>1236</v>
      </c>
      <c r="C2258" s="9">
        <v>2.82033748919999</v>
      </c>
      <c r="E2258" s="9"/>
    </row>
    <row r="2259" spans="1:5">
      <c r="A2259" s="9">
        <v>2257</v>
      </c>
      <c r="B2259" s="9" t="s">
        <v>2681</v>
      </c>
      <c r="C2259" s="9">
        <v>0.0740609300145</v>
      </c>
      <c r="E2259" s="9"/>
    </row>
    <row r="2260" spans="1:5">
      <c r="A2260" s="9">
        <v>2258</v>
      </c>
      <c r="B2260" s="9" t="s">
        <v>2682</v>
      </c>
      <c r="C2260" s="9">
        <v>0.0173689056724999</v>
      </c>
      <c r="E2260" s="9"/>
    </row>
    <row r="2261" spans="1:5">
      <c r="A2261" s="9">
        <v>2259</v>
      </c>
      <c r="B2261" s="9" t="s">
        <v>445</v>
      </c>
      <c r="C2261" s="9">
        <v>35.35464596</v>
      </c>
      <c r="E2261" s="9"/>
    </row>
    <row r="2262" spans="1:5">
      <c r="A2262" s="9">
        <v>2260</v>
      </c>
      <c r="B2262" s="9" t="s">
        <v>2683</v>
      </c>
      <c r="C2262" s="9">
        <v>10.9695184692599</v>
      </c>
      <c r="E2262" s="9"/>
    </row>
    <row r="2263" spans="1:5">
      <c r="A2263" s="9">
        <v>2261</v>
      </c>
      <c r="B2263" s="9" t="s">
        <v>1047</v>
      </c>
      <c r="C2263" s="9">
        <v>7.83611728615</v>
      </c>
      <c r="E2263" s="9"/>
    </row>
    <row r="2264" spans="1:5">
      <c r="A2264" s="9">
        <v>2262</v>
      </c>
      <c r="B2264" s="9" t="s">
        <v>2684</v>
      </c>
      <c r="C2264" s="9">
        <v>0.00092541225075</v>
      </c>
      <c r="E2264" s="9"/>
    </row>
    <row r="2265" spans="1:5">
      <c r="A2265" s="9">
        <v>2263</v>
      </c>
      <c r="B2265" s="9" t="s">
        <v>1253</v>
      </c>
      <c r="C2265" s="9">
        <v>1.901009132965</v>
      </c>
      <c r="E2265" s="9"/>
    </row>
    <row r="2266" spans="1:5">
      <c r="A2266" s="9">
        <v>2264</v>
      </c>
      <c r="B2266" s="9" t="s">
        <v>1127</v>
      </c>
      <c r="C2266" s="9">
        <v>4.248826639875</v>
      </c>
      <c r="E2266" s="9"/>
    </row>
    <row r="2267" spans="1:5">
      <c r="A2267" s="9">
        <v>2265</v>
      </c>
      <c r="B2267" s="9" t="s">
        <v>1158</v>
      </c>
      <c r="C2267" s="9">
        <v>3.34841264775</v>
      </c>
      <c r="E2267" s="9"/>
    </row>
    <row r="2268" spans="1:5">
      <c r="A2268" s="9">
        <v>2266</v>
      </c>
      <c r="B2268" s="9" t="s">
        <v>46</v>
      </c>
      <c r="C2268" s="9">
        <v>331.918933830825</v>
      </c>
      <c r="E2268" s="9"/>
    </row>
    <row r="2269" spans="1:5">
      <c r="A2269" s="9">
        <v>2267</v>
      </c>
      <c r="B2269" s="9" t="s">
        <v>1194</v>
      </c>
      <c r="C2269" s="9">
        <v>6.1626768262195</v>
      </c>
      <c r="E2269" s="9"/>
    </row>
    <row r="2270" spans="1:5">
      <c r="A2270" s="9">
        <v>2268</v>
      </c>
      <c r="B2270" s="9" t="s">
        <v>1433</v>
      </c>
      <c r="C2270" s="9">
        <v>2.071091348303</v>
      </c>
      <c r="E2270" s="9"/>
    </row>
    <row r="2271" spans="1:5">
      <c r="A2271" s="9">
        <v>2269</v>
      </c>
      <c r="B2271" s="9" t="s">
        <v>1050</v>
      </c>
      <c r="C2271" s="9">
        <v>3.992415265475</v>
      </c>
      <c r="E2271" s="9"/>
    </row>
    <row r="2272" spans="1:5">
      <c r="A2272" s="9">
        <v>2270</v>
      </c>
      <c r="B2272" s="9" t="s">
        <v>1263</v>
      </c>
      <c r="C2272" s="9">
        <v>4.9078595403125</v>
      </c>
      <c r="E2272" s="9"/>
    </row>
    <row r="2273" spans="1:5">
      <c r="A2273" s="9">
        <v>2271</v>
      </c>
      <c r="B2273" s="9" t="s">
        <v>2685</v>
      </c>
      <c r="C2273" s="9">
        <v>0.0966775450875</v>
      </c>
      <c r="E2273" s="9"/>
    </row>
    <row r="2274" spans="1:5">
      <c r="A2274" s="9">
        <v>2272</v>
      </c>
      <c r="B2274" s="9" t="s">
        <v>1149</v>
      </c>
      <c r="C2274" s="9">
        <v>8.34417126255</v>
      </c>
      <c r="E2274" s="9"/>
    </row>
    <row r="2275" spans="1:5">
      <c r="A2275" s="9">
        <v>2273</v>
      </c>
      <c r="B2275" s="9" t="s">
        <v>2686</v>
      </c>
      <c r="C2275" s="9">
        <v>0.0055465388345</v>
      </c>
      <c r="E2275" s="9"/>
    </row>
    <row r="2276" spans="1:5">
      <c r="A2276" s="9">
        <v>2274</v>
      </c>
      <c r="B2276" s="9" t="s">
        <v>1203</v>
      </c>
      <c r="C2276" s="9">
        <v>5.7420885022375</v>
      </c>
      <c r="E2276" s="9"/>
    </row>
    <row r="2277" spans="1:5">
      <c r="A2277" s="9">
        <v>2275</v>
      </c>
      <c r="B2277" s="9" t="s">
        <v>2687</v>
      </c>
      <c r="C2277" s="9">
        <v>17.325738066</v>
      </c>
      <c r="E2277" s="9"/>
    </row>
    <row r="2278" spans="1:5">
      <c r="A2278" s="9">
        <v>2276</v>
      </c>
      <c r="B2278" s="9" t="s">
        <v>1507</v>
      </c>
      <c r="C2278" s="9">
        <v>2.54823721199999</v>
      </c>
      <c r="E2278" s="9"/>
    </row>
    <row r="2279" spans="1:5">
      <c r="A2279" s="9">
        <v>2277</v>
      </c>
      <c r="B2279" s="9" t="s">
        <v>1429</v>
      </c>
      <c r="C2279" s="9">
        <v>2.293948482225</v>
      </c>
      <c r="E2279" s="9"/>
    </row>
    <row r="2280" spans="1:5">
      <c r="A2280" s="9">
        <v>2278</v>
      </c>
      <c r="B2280" s="9" t="s">
        <v>2688</v>
      </c>
      <c r="C2280" s="9">
        <v>0.00274704708425</v>
      </c>
      <c r="E2280" s="9"/>
    </row>
    <row r="2281" spans="1:5">
      <c r="A2281" s="9">
        <v>2279</v>
      </c>
      <c r="B2281" s="9" t="s">
        <v>1117</v>
      </c>
      <c r="C2281" s="9">
        <v>3.9880254540945</v>
      </c>
      <c r="E2281" s="9"/>
    </row>
    <row r="2282" spans="1:5">
      <c r="A2282" s="9">
        <v>2280</v>
      </c>
      <c r="B2282" s="9" t="s">
        <v>2689</v>
      </c>
      <c r="C2282" s="9">
        <v>13.20904156635</v>
      </c>
      <c r="E2282" s="9"/>
    </row>
    <row r="2283" spans="1:5">
      <c r="A2283" s="9">
        <v>2281</v>
      </c>
      <c r="B2283" s="9" t="s">
        <v>2690</v>
      </c>
      <c r="C2283" s="9">
        <v>0.943105875075</v>
      </c>
      <c r="E2283" s="9"/>
    </row>
    <row r="2284" spans="1:5">
      <c r="A2284" s="9">
        <v>2282</v>
      </c>
      <c r="B2284" s="9" t="s">
        <v>2691</v>
      </c>
      <c r="C2284" s="9">
        <v>0.00031801541625</v>
      </c>
      <c r="E2284" s="9"/>
    </row>
    <row r="2285" spans="1:5">
      <c r="A2285" s="9">
        <v>2283</v>
      </c>
      <c r="B2285" s="9" t="s">
        <v>834</v>
      </c>
      <c r="C2285" s="9">
        <v>32.9425821263865</v>
      </c>
      <c r="E2285" s="9"/>
    </row>
    <row r="2286" spans="1:5">
      <c r="A2286" s="9">
        <v>2284</v>
      </c>
      <c r="B2286" s="9" t="s">
        <v>1087</v>
      </c>
      <c r="C2286" s="9">
        <v>13.9419042684</v>
      </c>
      <c r="E2286" s="9"/>
    </row>
    <row r="2287" spans="1:5">
      <c r="A2287" s="9">
        <v>2285</v>
      </c>
      <c r="B2287" s="9" t="s">
        <v>2692</v>
      </c>
      <c r="C2287" s="9">
        <v>0.59016313825</v>
      </c>
      <c r="E2287" s="9"/>
    </row>
    <row r="2288" spans="1:5">
      <c r="A2288" s="9">
        <v>2286</v>
      </c>
      <c r="B2288" s="9" t="s">
        <v>1462</v>
      </c>
      <c r="C2288" s="9">
        <v>0.5791651886</v>
      </c>
      <c r="E2288" s="9"/>
    </row>
    <row r="2289" spans="1:5">
      <c r="A2289" s="9">
        <v>2287</v>
      </c>
      <c r="B2289" s="9" t="s">
        <v>112</v>
      </c>
      <c r="C2289" s="9">
        <v>157.512685859987</v>
      </c>
      <c r="E2289" s="9"/>
    </row>
    <row r="2290" spans="1:5">
      <c r="A2290" s="9">
        <v>2288</v>
      </c>
      <c r="B2290" s="9" t="s">
        <v>545</v>
      </c>
      <c r="C2290" s="9">
        <v>20.0780255927</v>
      </c>
      <c r="E2290" s="9"/>
    </row>
    <row r="2291" spans="1:5">
      <c r="A2291" s="9">
        <v>2289</v>
      </c>
      <c r="B2291" s="9" t="s">
        <v>2693</v>
      </c>
      <c r="C2291" s="9">
        <v>2.6377204440655</v>
      </c>
      <c r="E2291" s="9"/>
    </row>
    <row r="2292" spans="1:5">
      <c r="A2292" s="9">
        <v>2290</v>
      </c>
      <c r="B2292" s="9" t="s">
        <v>512</v>
      </c>
      <c r="C2292" s="9">
        <v>25.024637641875</v>
      </c>
      <c r="E2292" s="9"/>
    </row>
    <row r="2293" spans="1:5">
      <c r="A2293" s="9">
        <v>2291</v>
      </c>
      <c r="B2293" s="9" t="s">
        <v>524</v>
      </c>
      <c r="C2293" s="9">
        <v>22.7751872294125</v>
      </c>
      <c r="E2293" s="9"/>
    </row>
    <row r="2294" spans="1:5">
      <c r="A2294" s="9">
        <v>2292</v>
      </c>
      <c r="B2294" s="9" t="s">
        <v>253</v>
      </c>
      <c r="C2294" s="9">
        <v>57.6653181412507</v>
      </c>
      <c r="E2294" s="9"/>
    </row>
    <row r="2295" spans="1:5">
      <c r="A2295" s="9">
        <v>2293</v>
      </c>
      <c r="B2295" s="9" t="s">
        <v>1602</v>
      </c>
      <c r="C2295" s="9">
        <v>0.75691149535</v>
      </c>
      <c r="E2295" s="9"/>
    </row>
    <row r="2296" spans="1:5">
      <c r="A2296" s="9">
        <v>2294</v>
      </c>
      <c r="B2296" s="9" t="s">
        <v>1188</v>
      </c>
      <c r="C2296" s="9">
        <v>15.2156842355</v>
      </c>
      <c r="E2296" s="9"/>
    </row>
    <row r="2297" spans="1:5">
      <c r="A2297" s="9">
        <v>2295</v>
      </c>
      <c r="B2297" s="9" t="s">
        <v>1661</v>
      </c>
      <c r="C2297" s="9">
        <v>1.07541933397</v>
      </c>
      <c r="E2297" s="9"/>
    </row>
    <row r="2298" spans="1:5">
      <c r="A2298" s="9">
        <v>2296</v>
      </c>
      <c r="B2298" s="9" t="s">
        <v>412</v>
      </c>
      <c r="C2298" s="9">
        <v>44.7215642006344</v>
      </c>
      <c r="E2298" s="9"/>
    </row>
    <row r="2299" spans="1:5">
      <c r="A2299" s="9">
        <v>2297</v>
      </c>
      <c r="B2299" s="9" t="s">
        <v>1590</v>
      </c>
      <c r="C2299" s="9">
        <v>3.8956497206</v>
      </c>
      <c r="E2299" s="9"/>
    </row>
    <row r="2300" spans="1:5">
      <c r="A2300" s="9">
        <v>2298</v>
      </c>
      <c r="B2300" s="9" t="s">
        <v>2694</v>
      </c>
      <c r="C2300" s="9">
        <v>6.409956681825</v>
      </c>
      <c r="E2300" s="9"/>
    </row>
    <row r="2301" spans="1:5">
      <c r="A2301" s="9">
        <v>2299</v>
      </c>
      <c r="B2301" s="9" t="s">
        <v>1030</v>
      </c>
      <c r="C2301" s="9">
        <v>8.5734908340375</v>
      </c>
      <c r="E2301" s="9"/>
    </row>
    <row r="2302" spans="1:5">
      <c r="A2302" s="9">
        <v>2300</v>
      </c>
      <c r="B2302" s="9" t="s">
        <v>2695</v>
      </c>
      <c r="C2302" s="9">
        <v>0.00482863111674999</v>
      </c>
      <c r="E2302" s="9"/>
    </row>
    <row r="2303" spans="1:5">
      <c r="A2303" s="9">
        <v>2301</v>
      </c>
      <c r="B2303" s="9" t="s">
        <v>169</v>
      </c>
      <c r="C2303" s="9">
        <v>109.9103197698</v>
      </c>
      <c r="E2303" s="9"/>
    </row>
    <row r="2304" spans="1:5">
      <c r="A2304" s="9">
        <v>2302</v>
      </c>
      <c r="B2304" s="9" t="s">
        <v>1350</v>
      </c>
      <c r="C2304" s="9">
        <v>2.9118470562</v>
      </c>
      <c r="E2304" s="9"/>
    </row>
    <row r="2305" spans="1:5">
      <c r="A2305" s="9">
        <v>2303</v>
      </c>
      <c r="B2305" s="9" t="s">
        <v>1005</v>
      </c>
      <c r="C2305" s="9">
        <v>15.0749354480625</v>
      </c>
      <c r="E2305" s="9"/>
    </row>
    <row r="2306" spans="1:5">
      <c r="A2306" s="9">
        <v>2304</v>
      </c>
      <c r="B2306" s="9" t="s">
        <v>2696</v>
      </c>
      <c r="C2306" s="9">
        <v>0.040199662521</v>
      </c>
      <c r="E2306" s="9"/>
    </row>
    <row r="2307" spans="1:5">
      <c r="A2307" s="9">
        <v>2305</v>
      </c>
      <c r="B2307" s="9" t="s">
        <v>2697</v>
      </c>
      <c r="C2307" s="9">
        <v>16.616903800475</v>
      </c>
      <c r="E2307" s="9"/>
    </row>
    <row r="2308" spans="1:5">
      <c r="A2308" s="9">
        <v>2306</v>
      </c>
      <c r="B2308" s="9" t="s">
        <v>463</v>
      </c>
      <c r="C2308" s="9">
        <v>33.0696772351</v>
      </c>
      <c r="E2308" s="9"/>
    </row>
    <row r="2309" spans="1:5">
      <c r="A2309" s="9">
        <v>2307</v>
      </c>
      <c r="B2309" s="9" t="s">
        <v>101</v>
      </c>
      <c r="C2309" s="9">
        <v>164.17060425</v>
      </c>
      <c r="E2309" s="9"/>
    </row>
    <row r="2310" spans="1:5">
      <c r="A2310" s="9">
        <v>2308</v>
      </c>
      <c r="B2310" s="9" t="s">
        <v>1021</v>
      </c>
      <c r="C2310" s="9">
        <v>19.620889808</v>
      </c>
      <c r="E2310" s="9"/>
    </row>
    <row r="2311" spans="1:5">
      <c r="A2311" s="9">
        <v>2309</v>
      </c>
      <c r="B2311" s="9" t="s">
        <v>1363</v>
      </c>
      <c r="C2311" s="9">
        <v>2.91463655975999</v>
      </c>
      <c r="E2311" s="9"/>
    </row>
    <row r="2312" spans="1:5">
      <c r="A2312" s="9">
        <v>2310</v>
      </c>
      <c r="B2312" s="9" t="s">
        <v>2698</v>
      </c>
      <c r="C2312" s="9">
        <v>0.00311676549149999</v>
      </c>
      <c r="E2312" s="9"/>
    </row>
    <row r="2313" spans="1:5">
      <c r="A2313" s="9">
        <v>2311</v>
      </c>
      <c r="B2313" s="9" t="s">
        <v>2699</v>
      </c>
      <c r="C2313" s="9">
        <v>0.01834532478975</v>
      </c>
      <c r="E2313" s="9"/>
    </row>
    <row r="2314" spans="1:5">
      <c r="A2314" s="9">
        <v>2312</v>
      </c>
      <c r="B2314" s="9" t="s">
        <v>105</v>
      </c>
      <c r="C2314" s="9">
        <v>159.843373944312</v>
      </c>
      <c r="E2314" s="9"/>
    </row>
    <row r="2315" spans="1:5">
      <c r="A2315" s="9">
        <v>2313</v>
      </c>
      <c r="B2315" s="9" t="s">
        <v>2700</v>
      </c>
      <c r="C2315" s="9">
        <v>4.34952102975</v>
      </c>
      <c r="E2315" s="9"/>
    </row>
    <row r="2316" spans="1:5">
      <c r="A2316" s="9">
        <v>2314</v>
      </c>
      <c r="B2316" s="9" t="s">
        <v>2701</v>
      </c>
      <c r="C2316" s="9">
        <v>0.019171512392</v>
      </c>
      <c r="E2316" s="9"/>
    </row>
    <row r="2317" spans="1:5">
      <c r="A2317" s="9">
        <v>2315</v>
      </c>
      <c r="B2317" s="9" t="s">
        <v>393</v>
      </c>
      <c r="C2317" s="9">
        <v>50.841721416864</v>
      </c>
      <c r="E2317" s="9"/>
    </row>
    <row r="2318" spans="1:5">
      <c r="A2318" s="9">
        <v>2316</v>
      </c>
      <c r="B2318" s="9" t="s">
        <v>1627</v>
      </c>
      <c r="C2318" s="9">
        <v>3.16444769415</v>
      </c>
      <c r="E2318" s="9"/>
    </row>
    <row r="2319" spans="1:5">
      <c r="A2319" s="9">
        <v>2317</v>
      </c>
      <c r="B2319" s="9" t="s">
        <v>2702</v>
      </c>
      <c r="C2319" s="9">
        <v>0.02926154213775</v>
      </c>
      <c r="E2319" s="9"/>
    </row>
    <row r="2320" spans="1:5">
      <c r="A2320" s="9">
        <v>2318</v>
      </c>
      <c r="B2320" s="9" t="s">
        <v>322</v>
      </c>
      <c r="C2320" s="9">
        <v>94.6853544878625</v>
      </c>
      <c r="E2320" s="9"/>
    </row>
    <row r="2321" spans="1:5">
      <c r="A2321" s="9">
        <v>2319</v>
      </c>
      <c r="B2321" s="9" t="s">
        <v>342</v>
      </c>
      <c r="C2321" s="9">
        <v>74.808083416275</v>
      </c>
      <c r="E2321" s="9"/>
    </row>
    <row r="2322" spans="1:5">
      <c r="A2322" s="9">
        <v>2320</v>
      </c>
      <c r="B2322" s="9" t="s">
        <v>2703</v>
      </c>
      <c r="C2322" s="9">
        <v>0.0022694443605</v>
      </c>
      <c r="E2322" s="9"/>
    </row>
    <row r="2323" spans="1:5">
      <c r="A2323" s="9">
        <v>2321</v>
      </c>
      <c r="B2323" s="9" t="s">
        <v>2704</v>
      </c>
      <c r="C2323" s="9">
        <v>0.2429921860275</v>
      </c>
      <c r="E2323" s="9"/>
    </row>
    <row r="2324" spans="1:5">
      <c r="A2324" s="9">
        <v>2322</v>
      </c>
      <c r="B2324" s="9" t="s">
        <v>2705</v>
      </c>
      <c r="C2324" s="9">
        <v>0.00190547808</v>
      </c>
      <c r="E2324" s="9"/>
    </row>
    <row r="2325" spans="1:5">
      <c r="A2325" s="9">
        <v>2323</v>
      </c>
      <c r="B2325" s="9" t="s">
        <v>450</v>
      </c>
      <c r="C2325" s="9">
        <v>34.763541745625</v>
      </c>
      <c r="E2325" s="9"/>
    </row>
    <row r="2326" spans="1:5">
      <c r="A2326" s="9">
        <v>2324</v>
      </c>
      <c r="B2326" s="9" t="s">
        <v>2706</v>
      </c>
      <c r="C2326" s="9">
        <v>14.36599776942</v>
      </c>
      <c r="E2326" s="9"/>
    </row>
    <row r="2327" spans="1:5">
      <c r="A2327" s="9">
        <v>2325</v>
      </c>
      <c r="B2327" s="9" t="s">
        <v>62</v>
      </c>
      <c r="C2327" s="9">
        <v>248.824912336849</v>
      </c>
      <c r="E2327" s="9"/>
    </row>
    <row r="2328" spans="1:5">
      <c r="A2328" s="9">
        <v>2326</v>
      </c>
      <c r="B2328" s="9" t="s">
        <v>2707</v>
      </c>
      <c r="C2328" s="9">
        <v>0.00613780765799999</v>
      </c>
      <c r="E2328" s="9"/>
    </row>
    <row r="2329" spans="1:5">
      <c r="A2329" s="9">
        <v>2327</v>
      </c>
      <c r="B2329" s="9" t="s">
        <v>2708</v>
      </c>
      <c r="C2329" s="9">
        <v>0.1277577432635</v>
      </c>
      <c r="E2329" s="9"/>
    </row>
    <row r="2330" spans="1:5">
      <c r="A2330" s="9">
        <v>2328</v>
      </c>
      <c r="B2330" s="9" t="s">
        <v>329</v>
      </c>
      <c r="C2330" s="9">
        <v>86.420286960755</v>
      </c>
      <c r="E2330" s="9"/>
    </row>
    <row r="2331" spans="1:5">
      <c r="A2331" s="9">
        <v>2329</v>
      </c>
      <c r="B2331" s="9" t="s">
        <v>2709</v>
      </c>
      <c r="C2331" s="9">
        <v>3.34314327410825</v>
      </c>
      <c r="E2331" s="9"/>
    </row>
    <row r="2332" spans="1:5">
      <c r="A2332" s="9">
        <v>2330</v>
      </c>
      <c r="B2332" s="9" t="s">
        <v>2710</v>
      </c>
      <c r="C2332" s="9">
        <v>15.6729229529169</v>
      </c>
      <c r="E2332" s="9"/>
    </row>
    <row r="2333" spans="1:5">
      <c r="A2333" s="9">
        <v>2331</v>
      </c>
      <c r="B2333" s="9" t="s">
        <v>2711</v>
      </c>
      <c r="C2333" s="9">
        <v>0.01300647264525</v>
      </c>
      <c r="E2333" s="9"/>
    </row>
    <row r="2334" spans="1:5">
      <c r="A2334" s="9">
        <v>2332</v>
      </c>
      <c r="B2334" s="9" t="s">
        <v>326</v>
      </c>
      <c r="C2334" s="9">
        <v>90.83679233715</v>
      </c>
      <c r="E2334" s="9"/>
    </row>
    <row r="2335" spans="1:5">
      <c r="A2335" s="9">
        <v>2333</v>
      </c>
      <c r="B2335" s="9" t="s">
        <v>278</v>
      </c>
      <c r="C2335" s="9">
        <v>40.2155432311</v>
      </c>
      <c r="E2335" s="9"/>
    </row>
    <row r="2336" spans="1:5">
      <c r="A2336" s="9">
        <v>2334</v>
      </c>
      <c r="B2336" s="9" t="s">
        <v>449</v>
      </c>
      <c r="C2336" s="9">
        <v>34.765046152275</v>
      </c>
      <c r="E2336" s="9"/>
    </row>
    <row r="2337" spans="1:5">
      <c r="A2337" s="9">
        <v>2335</v>
      </c>
      <c r="B2337" s="9" t="s">
        <v>56</v>
      </c>
      <c r="C2337" s="9">
        <v>265.444256562649</v>
      </c>
      <c r="E2337" s="9"/>
    </row>
    <row r="2338" spans="1:5">
      <c r="A2338" s="9">
        <v>2336</v>
      </c>
      <c r="B2338" s="9" t="s">
        <v>2712</v>
      </c>
      <c r="C2338" s="9">
        <v>0.0264124463568749</v>
      </c>
      <c r="E2338" s="9"/>
    </row>
    <row r="2339" spans="1:5">
      <c r="A2339" s="9">
        <v>2337</v>
      </c>
      <c r="B2339" s="9" t="s">
        <v>2713</v>
      </c>
      <c r="C2339" s="9">
        <v>9.589208533575</v>
      </c>
      <c r="E2339" s="9"/>
    </row>
    <row r="2340" spans="1:5">
      <c r="A2340" s="9">
        <v>2338</v>
      </c>
      <c r="B2340" s="9" t="s">
        <v>2714</v>
      </c>
      <c r="C2340" s="9">
        <v>0.8199016026</v>
      </c>
      <c r="E2340" s="9"/>
    </row>
    <row r="2341" spans="1:5">
      <c r="A2341" s="9">
        <v>2339</v>
      </c>
      <c r="B2341" s="9" t="s">
        <v>2715</v>
      </c>
      <c r="C2341" s="9">
        <v>16.6068808233975</v>
      </c>
      <c r="E2341" s="9"/>
    </row>
    <row r="2342" spans="1:5">
      <c r="A2342" s="9">
        <v>2340</v>
      </c>
      <c r="B2342" s="9" t="s">
        <v>2716</v>
      </c>
      <c r="C2342" s="9">
        <v>0.001156235037</v>
      </c>
      <c r="E2342" s="9"/>
    </row>
    <row r="2343" spans="1:5">
      <c r="A2343" s="9">
        <v>2341</v>
      </c>
      <c r="B2343" s="9" t="s">
        <v>2717</v>
      </c>
      <c r="C2343" s="9">
        <v>2.59367481425</v>
      </c>
      <c r="E2343" s="9"/>
    </row>
    <row r="2344" spans="1:5">
      <c r="A2344" s="9">
        <v>2342</v>
      </c>
      <c r="B2344" s="9" t="s">
        <v>2718</v>
      </c>
      <c r="C2344" s="9">
        <v>0.0069536353315</v>
      </c>
      <c r="E2344" s="9"/>
    </row>
    <row r="2345" spans="1:5">
      <c r="A2345" s="9">
        <v>2343</v>
      </c>
      <c r="B2345" s="9" t="s">
        <v>562</v>
      </c>
      <c r="C2345" s="9">
        <v>17.40331622757</v>
      </c>
      <c r="E2345" s="9"/>
    </row>
    <row r="2346" spans="1:5">
      <c r="A2346" s="9">
        <v>2344</v>
      </c>
      <c r="B2346" s="9" t="s">
        <v>2719</v>
      </c>
      <c r="C2346" s="9">
        <v>0.02217899399125</v>
      </c>
      <c r="E2346" s="9"/>
    </row>
    <row r="2347" spans="1:5">
      <c r="A2347" s="9">
        <v>2345</v>
      </c>
      <c r="B2347" s="9" t="s">
        <v>2720</v>
      </c>
      <c r="C2347" s="9">
        <v>0.0007209587</v>
      </c>
      <c r="E2347" s="9"/>
    </row>
    <row r="2348" spans="1:5">
      <c r="A2348" s="9">
        <v>2346</v>
      </c>
      <c r="B2348" s="9" t="s">
        <v>2721</v>
      </c>
      <c r="C2348" s="9">
        <v>1.912223674125</v>
      </c>
      <c r="E2348" s="9"/>
    </row>
    <row r="2349" spans="1:5">
      <c r="A2349" s="9">
        <v>2347</v>
      </c>
      <c r="B2349" s="9" t="s">
        <v>2722</v>
      </c>
      <c r="C2349" s="9">
        <v>0.020628356609875</v>
      </c>
      <c r="E2349" s="9"/>
    </row>
    <row r="2350" spans="1:5">
      <c r="A2350" s="9">
        <v>2348</v>
      </c>
      <c r="B2350" s="9" t="s">
        <v>2723</v>
      </c>
      <c r="C2350" s="9">
        <v>10.256034506775</v>
      </c>
      <c r="E2350" s="9"/>
    </row>
    <row r="2351" spans="1:5">
      <c r="A2351" s="9">
        <v>2349</v>
      </c>
      <c r="B2351" s="9" t="s">
        <v>2724</v>
      </c>
      <c r="C2351" s="9">
        <v>1.634614204</v>
      </c>
      <c r="E2351" s="9"/>
    </row>
    <row r="2352" spans="1:5">
      <c r="A2352" s="9">
        <v>2350</v>
      </c>
      <c r="B2352" s="9" t="s">
        <v>568</v>
      </c>
      <c r="C2352" s="9">
        <v>16.247626488675</v>
      </c>
      <c r="E2352" s="9"/>
    </row>
    <row r="2353" spans="1:5">
      <c r="A2353" s="9">
        <v>2351</v>
      </c>
      <c r="B2353" s="9" t="s">
        <v>2725</v>
      </c>
      <c r="C2353" s="9">
        <v>10.1876175128707</v>
      </c>
      <c r="E2353" s="9"/>
    </row>
    <row r="2354" spans="1:5">
      <c r="A2354" s="9">
        <v>2352</v>
      </c>
      <c r="B2354" s="9" t="s">
        <v>2726</v>
      </c>
      <c r="C2354" s="9">
        <v>0.00648183977675</v>
      </c>
      <c r="E2354" s="9"/>
    </row>
    <row r="2355" spans="1:5">
      <c r="A2355" s="9">
        <v>2353</v>
      </c>
      <c r="B2355" s="9" t="s">
        <v>527</v>
      </c>
      <c r="C2355" s="9">
        <v>22.5241605104145</v>
      </c>
      <c r="E2355" s="9"/>
    </row>
    <row r="2356" spans="1:5">
      <c r="A2356" s="9">
        <v>2354</v>
      </c>
      <c r="B2356" s="9" t="s">
        <v>337</v>
      </c>
      <c r="C2356" s="9">
        <v>77.38449384715</v>
      </c>
      <c r="E2356" s="9"/>
    </row>
    <row r="2357" spans="1:5">
      <c r="A2357" s="9">
        <v>2355</v>
      </c>
      <c r="B2357" s="9" t="s">
        <v>166</v>
      </c>
      <c r="C2357" s="9">
        <v>112.999870168699</v>
      </c>
      <c r="E2357" s="9"/>
    </row>
    <row r="2358" spans="1:5">
      <c r="A2358" s="9">
        <v>2356</v>
      </c>
      <c r="B2358" s="9" t="s">
        <v>2727</v>
      </c>
      <c r="C2358" s="9">
        <v>0.00379582371</v>
      </c>
      <c r="E2358" s="9"/>
    </row>
    <row r="2359" spans="1:5">
      <c r="A2359" s="9">
        <v>2357</v>
      </c>
      <c r="B2359" s="9" t="s">
        <v>1654</v>
      </c>
      <c r="C2359" s="9">
        <v>1.28669318313599</v>
      </c>
      <c r="E2359" s="9"/>
    </row>
    <row r="2360" spans="1:5">
      <c r="A2360" s="9">
        <v>2358</v>
      </c>
      <c r="B2360" s="9" t="s">
        <v>126</v>
      </c>
      <c r="C2360" s="9">
        <v>139.9508145657</v>
      </c>
      <c r="E2360" s="9"/>
    </row>
    <row r="2361" spans="1:5">
      <c r="A2361" s="9">
        <v>2359</v>
      </c>
      <c r="B2361" s="9" t="s">
        <v>2728</v>
      </c>
      <c r="C2361" s="9">
        <v>9.676271619</v>
      </c>
      <c r="E2361" s="9"/>
    </row>
    <row r="2362" spans="1:5">
      <c r="A2362" s="9">
        <v>2360</v>
      </c>
      <c r="B2362" s="9" t="s">
        <v>453</v>
      </c>
      <c r="C2362" s="9">
        <v>34.6332025896625</v>
      </c>
      <c r="E2362" s="9"/>
    </row>
    <row r="2363" spans="1:5">
      <c r="A2363" s="9">
        <v>2361</v>
      </c>
      <c r="B2363" s="9" t="s">
        <v>2729</v>
      </c>
      <c r="C2363" s="9">
        <v>19.1001284572499</v>
      </c>
      <c r="E2363" s="9"/>
    </row>
    <row r="2364" spans="1:5">
      <c r="A2364" s="9">
        <v>2362</v>
      </c>
      <c r="B2364" s="9" t="s">
        <v>2730</v>
      </c>
      <c r="C2364" s="9">
        <v>0.037679122509</v>
      </c>
      <c r="E2364" s="9"/>
    </row>
    <row r="2365" spans="1:5">
      <c r="A2365" s="9">
        <v>2363</v>
      </c>
      <c r="B2365" s="9" t="s">
        <v>843</v>
      </c>
      <c r="C2365" s="9">
        <v>31.0850439885</v>
      </c>
      <c r="E2365" s="9"/>
    </row>
    <row r="2366" spans="1:5">
      <c r="A2366" s="9">
        <v>2364</v>
      </c>
      <c r="B2366" s="9" t="s">
        <v>2731</v>
      </c>
      <c r="C2366" s="9">
        <v>4.0581671871</v>
      </c>
      <c r="E2366" s="9"/>
    </row>
    <row r="2367" spans="1:5">
      <c r="A2367" s="9">
        <v>2365</v>
      </c>
      <c r="B2367" s="9" t="s">
        <v>161</v>
      </c>
      <c r="C2367" s="9">
        <v>115.180437569625</v>
      </c>
      <c r="E2367" s="9"/>
    </row>
    <row r="2368" spans="1:5">
      <c r="A2368" s="9">
        <v>2366</v>
      </c>
      <c r="B2368" s="9" t="s">
        <v>237</v>
      </c>
      <c r="C2368" s="9">
        <v>66.871109109875</v>
      </c>
      <c r="E2368" s="9"/>
    </row>
    <row r="2369" spans="1:5">
      <c r="A2369" s="9">
        <v>2367</v>
      </c>
      <c r="B2369" s="9" t="s">
        <v>55</v>
      </c>
      <c r="C2369" s="9">
        <v>269.8465428989</v>
      </c>
      <c r="E2369" s="9"/>
    </row>
    <row r="2370" spans="1:5">
      <c r="A2370" s="9">
        <v>2368</v>
      </c>
      <c r="B2370" s="9" t="s">
        <v>38</v>
      </c>
      <c r="C2370" s="9">
        <v>359.48862311535</v>
      </c>
      <c r="E2370" s="9"/>
    </row>
    <row r="2371" spans="1:5">
      <c r="A2371" s="9">
        <v>2369</v>
      </c>
      <c r="B2371" s="9" t="s">
        <v>1468</v>
      </c>
      <c r="C2371" s="9">
        <v>2.491384356</v>
      </c>
      <c r="E2371" s="9"/>
    </row>
    <row r="2372" spans="1:5">
      <c r="A2372" s="9">
        <v>2370</v>
      </c>
      <c r="B2372" s="9" t="s">
        <v>59</v>
      </c>
      <c r="C2372" s="9">
        <v>258.2460055692</v>
      </c>
      <c r="E2372" s="9"/>
    </row>
    <row r="2373" spans="1:5">
      <c r="A2373" s="9">
        <v>2371</v>
      </c>
      <c r="B2373" s="9" t="s">
        <v>85</v>
      </c>
      <c r="C2373" s="9">
        <v>197.873332162462</v>
      </c>
      <c r="E2373" s="9"/>
    </row>
    <row r="2374" spans="1:5">
      <c r="A2374" s="9">
        <v>2372</v>
      </c>
      <c r="B2374" s="9" t="s">
        <v>111</v>
      </c>
      <c r="C2374" s="9">
        <v>157.8991311476</v>
      </c>
      <c r="E2374" s="9"/>
    </row>
    <row r="2375" spans="1:5">
      <c r="A2375" s="9">
        <v>2373</v>
      </c>
      <c r="B2375" s="9" t="s">
        <v>264</v>
      </c>
      <c r="C2375" s="9">
        <v>49.1727124575</v>
      </c>
      <c r="E2375" s="9"/>
    </row>
    <row r="2376" spans="1:5">
      <c r="A2376" s="9">
        <v>2374</v>
      </c>
      <c r="B2376" s="9" t="s">
        <v>98</v>
      </c>
      <c r="C2376" s="9">
        <v>171.2606717421</v>
      </c>
      <c r="E2376" s="9"/>
    </row>
    <row r="2377" spans="1:5">
      <c r="A2377" s="9">
        <v>2375</v>
      </c>
      <c r="B2377" s="9" t="s">
        <v>60</v>
      </c>
      <c r="C2377" s="9">
        <v>257.32693405205</v>
      </c>
      <c r="E2377" s="9"/>
    </row>
    <row r="2378" spans="1:5">
      <c r="A2378" s="9">
        <v>2376</v>
      </c>
      <c r="B2378" s="9" t="s">
        <v>121</v>
      </c>
      <c r="C2378" s="9">
        <v>144.14384538625</v>
      </c>
      <c r="E2378" s="9"/>
    </row>
    <row r="2379" spans="1:5">
      <c r="A2379" s="9">
        <v>2377</v>
      </c>
      <c r="B2379" s="9" t="s">
        <v>417</v>
      </c>
      <c r="C2379" s="9">
        <v>43.4283045401999</v>
      </c>
      <c r="E2379" s="9"/>
    </row>
    <row r="2380" spans="1:5">
      <c r="A2380" s="9">
        <v>2378</v>
      </c>
      <c r="B2380" s="9" t="s">
        <v>1607</v>
      </c>
      <c r="C2380" s="9">
        <v>0.79674567264875</v>
      </c>
      <c r="E2380" s="9"/>
    </row>
    <row r="2381" spans="1:5">
      <c r="A2381" s="9">
        <v>2379</v>
      </c>
      <c r="B2381" s="9" t="s">
        <v>1806</v>
      </c>
      <c r="C2381" s="9">
        <v>0.57859767745</v>
      </c>
      <c r="E2381" s="9"/>
    </row>
    <row r="2382" spans="1:5">
      <c r="A2382" s="9">
        <v>2380</v>
      </c>
      <c r="B2382" s="9" t="s">
        <v>70</v>
      </c>
      <c r="C2382" s="9">
        <v>226.7878910829</v>
      </c>
      <c r="E2382" s="9"/>
    </row>
    <row r="2383" spans="1:5">
      <c r="A2383" s="9">
        <v>2381</v>
      </c>
      <c r="B2383" s="9" t="s">
        <v>132</v>
      </c>
      <c r="C2383" s="9">
        <v>136.7270593695</v>
      </c>
      <c r="E2383" s="9"/>
    </row>
    <row r="2384" spans="1:5">
      <c r="A2384" s="9">
        <v>2382</v>
      </c>
      <c r="B2384" s="9" t="s">
        <v>2732</v>
      </c>
      <c r="C2384" s="9">
        <v>13.342906036425</v>
      </c>
      <c r="E2384" s="9"/>
    </row>
    <row r="2385" spans="1:5">
      <c r="A2385" s="9">
        <v>2383</v>
      </c>
      <c r="B2385" s="9" t="s">
        <v>217</v>
      </c>
      <c r="C2385" s="9">
        <v>77.7259469897075</v>
      </c>
      <c r="E2385" s="9"/>
    </row>
    <row r="2386" spans="1:5">
      <c r="A2386" s="9">
        <v>2384</v>
      </c>
      <c r="B2386" s="9" t="s">
        <v>829</v>
      </c>
      <c r="C2386" s="9">
        <v>34.4984227523999</v>
      </c>
      <c r="E2386" s="9"/>
    </row>
    <row r="2387" spans="1:5">
      <c r="A2387" s="9">
        <v>2385</v>
      </c>
      <c r="B2387" s="9" t="s">
        <v>380</v>
      </c>
      <c r="C2387" s="9">
        <v>55.46680961545</v>
      </c>
      <c r="E2387" s="9"/>
    </row>
    <row r="2388" spans="1:5">
      <c r="A2388" s="9">
        <v>2386</v>
      </c>
      <c r="B2388" s="9" t="s">
        <v>2733</v>
      </c>
      <c r="C2388" s="9">
        <v>6.2227118561125</v>
      </c>
      <c r="E2388" s="9"/>
    </row>
    <row r="2389" spans="1:5">
      <c r="A2389" s="9">
        <v>2387</v>
      </c>
      <c r="B2389" s="9" t="s">
        <v>1713</v>
      </c>
      <c r="C2389" s="9">
        <v>2.0026769594</v>
      </c>
      <c r="E2389" s="9"/>
    </row>
    <row r="2390" spans="1:5">
      <c r="A2390" s="9">
        <v>2388</v>
      </c>
      <c r="B2390" s="9" t="s">
        <v>1689</v>
      </c>
      <c r="C2390" s="9">
        <v>0.56859345711</v>
      </c>
      <c r="E2390" s="9"/>
    </row>
    <row r="2391" spans="1:5">
      <c r="A2391" s="9">
        <v>2389</v>
      </c>
      <c r="B2391" s="9" t="s">
        <v>1286</v>
      </c>
      <c r="C2391" s="9">
        <v>10.066869928125</v>
      </c>
      <c r="E2391" s="9"/>
    </row>
    <row r="2392" spans="1:5">
      <c r="A2392" s="9">
        <v>2390</v>
      </c>
      <c r="B2392" s="9" t="s">
        <v>2734</v>
      </c>
      <c r="C2392" s="9">
        <v>1.2395438074</v>
      </c>
      <c r="E2392" s="9"/>
    </row>
    <row r="2393" spans="1:5">
      <c r="A2393" s="9">
        <v>2391</v>
      </c>
      <c r="B2393" s="9" t="s">
        <v>2735</v>
      </c>
      <c r="C2393" s="9">
        <v>0.000256028507999999</v>
      </c>
      <c r="E2393" s="9"/>
    </row>
    <row r="2394" spans="1:5">
      <c r="A2394" s="9">
        <v>2392</v>
      </c>
      <c r="B2394" s="9" t="s">
        <v>1312</v>
      </c>
      <c r="C2394" s="9">
        <v>1.690998053225</v>
      </c>
      <c r="E2394" s="9"/>
    </row>
    <row r="2395" spans="1:5">
      <c r="A2395" s="9">
        <v>2393</v>
      </c>
      <c r="B2395" s="9" t="s">
        <v>2736</v>
      </c>
      <c r="C2395" s="9">
        <v>0.018636923583625</v>
      </c>
      <c r="E2395" s="9"/>
    </row>
    <row r="2396" spans="1:5">
      <c r="A2396" s="9">
        <v>2394</v>
      </c>
      <c r="B2396" s="9" t="s">
        <v>2737</v>
      </c>
      <c r="C2396" s="9">
        <v>1.4574777</v>
      </c>
      <c r="E2396" s="9"/>
    </row>
    <row r="2397" spans="1:5">
      <c r="A2397" s="9">
        <v>2395</v>
      </c>
      <c r="B2397" s="9" t="s">
        <v>2738</v>
      </c>
      <c r="C2397" s="9">
        <v>2.08255928375</v>
      </c>
      <c r="E2397" s="9"/>
    </row>
    <row r="2398" spans="1:5">
      <c r="A2398" s="9">
        <v>2396</v>
      </c>
      <c r="B2398" s="9" t="s">
        <v>2739</v>
      </c>
      <c r="C2398" s="9">
        <v>8.018388286375</v>
      </c>
      <c r="E2398" s="9"/>
    </row>
    <row r="2399" spans="1:5">
      <c r="A2399" s="9">
        <v>2397</v>
      </c>
      <c r="B2399" s="9" t="s">
        <v>2740</v>
      </c>
      <c r="C2399" s="9">
        <v>16.3084178389</v>
      </c>
      <c r="E2399" s="9"/>
    </row>
    <row r="2400" spans="1:5">
      <c r="A2400" s="9">
        <v>2398</v>
      </c>
      <c r="B2400" s="9" t="s">
        <v>2741</v>
      </c>
      <c r="C2400" s="9">
        <v>0.50526663634075</v>
      </c>
      <c r="E2400" s="9"/>
    </row>
    <row r="2401" spans="1:5">
      <c r="A2401" s="9">
        <v>2399</v>
      </c>
      <c r="B2401" s="9" t="s">
        <v>2742</v>
      </c>
      <c r="C2401" s="9">
        <v>2.97383178015</v>
      </c>
      <c r="E2401" s="9"/>
    </row>
    <row r="2402" spans="1:5">
      <c r="A2402" s="9">
        <v>2400</v>
      </c>
      <c r="B2402" s="9" t="s">
        <v>844</v>
      </c>
      <c r="C2402" s="9">
        <v>30.9866563940125</v>
      </c>
      <c r="E2402" s="9"/>
    </row>
    <row r="2403" spans="1:5">
      <c r="A2403" s="9">
        <v>2401</v>
      </c>
      <c r="B2403" s="9" t="s">
        <v>2743</v>
      </c>
      <c r="C2403" s="9">
        <v>0.607775616</v>
      </c>
      <c r="E2403" s="9"/>
    </row>
    <row r="2404" spans="1:5">
      <c r="A2404" s="9">
        <v>2402</v>
      </c>
      <c r="B2404" s="9" t="s">
        <v>207</v>
      </c>
      <c r="C2404" s="9">
        <v>82.3141019505999</v>
      </c>
      <c r="E2404" s="9"/>
    </row>
    <row r="2405" spans="1:5">
      <c r="A2405" s="9">
        <v>2403</v>
      </c>
      <c r="B2405" s="9" t="s">
        <v>2744</v>
      </c>
      <c r="C2405" s="9">
        <v>0.00335778592624999</v>
      </c>
      <c r="E2405" s="9"/>
    </row>
    <row r="2406" spans="1:5">
      <c r="A2406" s="9">
        <v>2404</v>
      </c>
      <c r="B2406" s="9" t="s">
        <v>369</v>
      </c>
      <c r="C2406" s="9">
        <v>59.2424589351375</v>
      </c>
      <c r="E2406" s="9"/>
    </row>
    <row r="2407" spans="1:5">
      <c r="A2407" s="9">
        <v>2405</v>
      </c>
      <c r="B2407" s="9" t="s">
        <v>470</v>
      </c>
      <c r="C2407" s="9">
        <v>31.180888203</v>
      </c>
      <c r="E2407" s="9"/>
    </row>
    <row r="2408" spans="1:5">
      <c r="A2408" s="9">
        <v>2406</v>
      </c>
      <c r="B2408" s="9" t="s">
        <v>928</v>
      </c>
      <c r="C2408" s="9">
        <v>20.6757757767</v>
      </c>
      <c r="E2408" s="9"/>
    </row>
    <row r="2409" spans="1:5">
      <c r="A2409" s="9">
        <v>2407</v>
      </c>
      <c r="B2409" s="9" t="s">
        <v>2745</v>
      </c>
      <c r="C2409" s="9">
        <v>3.87805247752499</v>
      </c>
      <c r="E2409" s="9"/>
    </row>
    <row r="2410" spans="1:5">
      <c r="A2410" s="9">
        <v>2408</v>
      </c>
      <c r="B2410" s="9" t="s">
        <v>330</v>
      </c>
      <c r="C2410" s="9">
        <v>84.8736597181</v>
      </c>
      <c r="E2410" s="9"/>
    </row>
    <row r="2411" spans="1:5">
      <c r="A2411" s="9">
        <v>2409</v>
      </c>
      <c r="B2411" s="9" t="s">
        <v>910</v>
      </c>
      <c r="C2411" s="9">
        <v>22.5819865970395</v>
      </c>
      <c r="E2411" s="9"/>
    </row>
    <row r="2412" spans="1:5">
      <c r="A2412" s="9">
        <v>2410</v>
      </c>
      <c r="B2412" s="9" t="s">
        <v>580</v>
      </c>
      <c r="C2412" s="9">
        <v>13.844791600847</v>
      </c>
      <c r="E2412" s="9"/>
    </row>
    <row r="2413" spans="1:5">
      <c r="A2413" s="9">
        <v>2411</v>
      </c>
      <c r="B2413" s="9" t="s">
        <v>2746</v>
      </c>
      <c r="C2413" s="9">
        <v>0.8805774107</v>
      </c>
      <c r="E2413" s="9"/>
    </row>
    <row r="2414" spans="1:5">
      <c r="A2414" s="9">
        <v>2412</v>
      </c>
      <c r="B2414" s="9" t="s">
        <v>42</v>
      </c>
      <c r="C2414" s="9">
        <v>339.296125098513</v>
      </c>
      <c r="E2414" s="9"/>
    </row>
    <row r="2415" spans="1:5">
      <c r="A2415" s="9">
        <v>2413</v>
      </c>
      <c r="B2415" s="9" t="s">
        <v>2747</v>
      </c>
      <c r="C2415" s="9">
        <v>0.001542397955</v>
      </c>
      <c r="E2415" s="9"/>
    </row>
    <row r="2416" spans="1:5">
      <c r="A2416" s="9">
        <v>2414</v>
      </c>
      <c r="B2416" s="9" t="s">
        <v>377</v>
      </c>
      <c r="C2416" s="9">
        <v>56.7712227551645</v>
      </c>
      <c r="E2416" s="9"/>
    </row>
    <row r="2417" spans="1:5">
      <c r="A2417" s="9">
        <v>2415</v>
      </c>
      <c r="B2417" s="9" t="s">
        <v>2748</v>
      </c>
      <c r="C2417" s="9">
        <v>0.047632050542625</v>
      </c>
      <c r="E2417" s="9"/>
    </row>
    <row r="2418" spans="1:5">
      <c r="A2418" s="9">
        <v>2416</v>
      </c>
      <c r="B2418" s="9" t="s">
        <v>2749</v>
      </c>
      <c r="C2418" s="9">
        <v>5.1181959487</v>
      </c>
      <c r="E2418" s="9"/>
    </row>
    <row r="2419" spans="1:5">
      <c r="A2419" s="9">
        <v>2417</v>
      </c>
      <c r="B2419" s="9" t="s">
        <v>2750</v>
      </c>
      <c r="C2419" s="9">
        <v>0.0107180900979999</v>
      </c>
      <c r="E2419" s="9"/>
    </row>
    <row r="2420" spans="1:5">
      <c r="A2420" s="9">
        <v>2418</v>
      </c>
      <c r="B2420" s="9" t="s">
        <v>233</v>
      </c>
      <c r="C2420" s="9">
        <v>68.0378614827</v>
      </c>
      <c r="E2420" s="9"/>
    </row>
    <row r="2421" spans="1:5">
      <c r="A2421" s="9">
        <v>2419</v>
      </c>
      <c r="B2421" s="9" t="s">
        <v>858</v>
      </c>
      <c r="C2421" s="9">
        <v>28.421659952875</v>
      </c>
      <c r="E2421" s="9"/>
    </row>
    <row r="2422" spans="1:5">
      <c r="A2422" s="9">
        <v>2420</v>
      </c>
      <c r="B2422" s="9" t="s">
        <v>379</v>
      </c>
      <c r="C2422" s="9">
        <v>56.145094458775</v>
      </c>
      <c r="E2422" s="9"/>
    </row>
    <row r="2423" spans="1:5">
      <c r="A2423" s="9">
        <v>2421</v>
      </c>
      <c r="B2423" s="9" t="s">
        <v>820</v>
      </c>
      <c r="C2423" s="9">
        <v>37.412373898375</v>
      </c>
      <c r="E2423" s="9"/>
    </row>
    <row r="2424" spans="1:5">
      <c r="A2424" s="9">
        <v>2422</v>
      </c>
      <c r="B2424" s="9" t="s">
        <v>2751</v>
      </c>
      <c r="C2424" s="9">
        <v>2.6091295031165</v>
      </c>
      <c r="E2424" s="9"/>
    </row>
  </sheetData>
  <conditionalFormatting sqref="C2:C19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{3736252c-4551-4015-9acd-4958d13f051c}</x14:id>
        </ext>
      </extLst>
    </cfRule>
  </conditionalFormatting>
  <pageMargins left="0.7" right="0.7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736252c-4551-4015-9acd-4958d13f051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C2:C199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599993896298105"/>
  </sheetPr>
  <dimension ref="A1:T638"/>
  <sheetViews>
    <sheetView topLeftCell="D1" workbookViewId="0">
      <selection activeCell="P1" sqref="P1"/>
    </sheetView>
  </sheetViews>
  <sheetFormatPr defaultColWidth="9" defaultRowHeight="20.1" customHeight="1"/>
  <cols>
    <col min="1" max="2" width="9.5" style="2" customWidth="1"/>
    <col min="3" max="3" width="31.875" style="2" customWidth="1"/>
    <col min="4" max="4" width="9.5" style="2" customWidth="1"/>
    <col min="5" max="5" width="9.75" style="2" customWidth="1"/>
    <col min="6" max="6" width="9" style="2"/>
    <col min="7" max="7" width="5.75" style="2" customWidth="1"/>
    <col min="8" max="8" width="5.5" style="2" customWidth="1"/>
    <col min="9" max="9" width="5.75" style="2" customWidth="1"/>
    <col min="10" max="10" width="6.25" style="15" customWidth="1"/>
    <col min="11" max="12" width="5.75" style="2" customWidth="1"/>
    <col min="14" max="14" width="9.75" style="20" customWidth="1"/>
    <col min="15" max="15" width="5.75" customWidth="1"/>
    <col min="16" max="16" width="8" style="2" customWidth="1"/>
    <col min="34" max="16384" width="9" style="2"/>
  </cols>
  <sheetData>
    <row r="1" s="1" customFormat="1" customHeight="1" spans="1:20">
      <c r="A1" s="1" t="s">
        <v>2752</v>
      </c>
      <c r="B1" s="1" t="s">
        <v>2753</v>
      </c>
      <c r="C1" s="1" t="s">
        <v>2754</v>
      </c>
      <c r="D1" s="1" t="s">
        <v>2755</v>
      </c>
      <c r="E1" s="3" t="s">
        <v>2756</v>
      </c>
      <c r="G1" s="21" t="s">
        <v>997</v>
      </c>
      <c r="H1" s="22" t="s">
        <v>2755</v>
      </c>
      <c r="I1" s="21" t="s">
        <v>2757</v>
      </c>
      <c r="J1" s="25"/>
      <c r="K1" s="26" t="s">
        <v>2756</v>
      </c>
      <c r="L1" s="26" t="s">
        <v>2757</v>
      </c>
      <c r="N1" s="13" t="s">
        <v>2758</v>
      </c>
      <c r="O1" s="3" t="s">
        <v>997</v>
      </c>
      <c r="P1" s="1" t="s">
        <v>2753</v>
      </c>
      <c r="Q1" s="1" t="s">
        <v>2759</v>
      </c>
      <c r="R1" s="3" t="s">
        <v>2760</v>
      </c>
      <c r="S1" s="3" t="s">
        <v>2761</v>
      </c>
      <c r="T1" s="3" t="s">
        <v>2762</v>
      </c>
    </row>
    <row r="2" customHeight="1" spans="1:20">
      <c r="A2" s="2">
        <v>1</v>
      </c>
      <c r="B2" s="2" t="s">
        <v>215</v>
      </c>
      <c r="C2" s="2" t="s">
        <v>2763</v>
      </c>
      <c r="D2" s="2" t="s">
        <v>2764</v>
      </c>
      <c r="E2" s="23">
        <f>COUNTIFS(B:B,B2)</f>
        <v>2</v>
      </c>
      <c r="G2" s="16">
        <v>1</v>
      </c>
      <c r="H2" s="16" t="s">
        <v>2764</v>
      </c>
      <c r="I2" s="16">
        <f>COUNTIFS(D:D,H2)</f>
        <v>30</v>
      </c>
      <c r="K2" s="5">
        <v>1</v>
      </c>
      <c r="L2" s="5">
        <f>COUNTIFS(E:E,K2)</f>
        <v>424</v>
      </c>
      <c r="O2" s="9">
        <v>1</v>
      </c>
      <c r="P2" s="2" t="s">
        <v>361</v>
      </c>
      <c r="Q2" s="28">
        <f>COUNTIFS($B:$B,$P2,$D:$D,Q$1)</f>
        <v>0</v>
      </c>
      <c r="R2" s="28">
        <f t="shared" ref="R2:S17" si="0">COUNTIFS($B:$B,$P2,$D:$D,R$1)</f>
        <v>1</v>
      </c>
      <c r="S2" s="28">
        <f t="shared" si="0"/>
        <v>0</v>
      </c>
      <c r="T2" s="9">
        <f>COUNTIFS(stock_list完整版!B:B,P2)</f>
        <v>1</v>
      </c>
    </row>
    <row r="3" customHeight="1" spans="1:20">
      <c r="A3" s="2">
        <v>2</v>
      </c>
      <c r="B3" s="2" t="s">
        <v>147</v>
      </c>
      <c r="C3" s="2" t="s">
        <v>2765</v>
      </c>
      <c r="D3" s="2" t="s">
        <v>2764</v>
      </c>
      <c r="E3" s="23">
        <f t="shared" ref="E3:E66" si="1">COUNTIFS(B:B,B3)</f>
        <v>2</v>
      </c>
      <c r="G3" s="16">
        <v>2</v>
      </c>
      <c r="H3" s="24" t="s">
        <v>2760</v>
      </c>
      <c r="I3" s="16">
        <f>COUNTIFS(D:D,H3)</f>
        <v>505</v>
      </c>
      <c r="K3" s="5">
        <v>2</v>
      </c>
      <c r="L3" s="5">
        <f>COUNTIFS(E:E,K3)</f>
        <v>192</v>
      </c>
      <c r="O3" s="9">
        <v>2</v>
      </c>
      <c r="P3" s="2" t="s">
        <v>142</v>
      </c>
      <c r="Q3" s="28">
        <f t="shared" ref="Q3:S66" si="2">COUNTIFS($B:$B,$P3,$D:$D,Q$1)</f>
        <v>0</v>
      </c>
      <c r="R3" s="28">
        <f t="shared" si="0"/>
        <v>1</v>
      </c>
      <c r="S3" s="28">
        <f t="shared" si="0"/>
        <v>0</v>
      </c>
      <c r="T3" s="9">
        <f>COUNTIFS(stock_list完整版!B:B,P3)</f>
        <v>1</v>
      </c>
    </row>
    <row r="4" customHeight="1" spans="1:20">
      <c r="A4" s="2">
        <v>3</v>
      </c>
      <c r="B4" s="2" t="s">
        <v>15</v>
      </c>
      <c r="C4" s="2" t="s">
        <v>2766</v>
      </c>
      <c r="D4" s="2" t="s">
        <v>2764</v>
      </c>
      <c r="E4" s="23">
        <f t="shared" si="1"/>
        <v>3</v>
      </c>
      <c r="G4" s="16">
        <v>3</v>
      </c>
      <c r="H4" s="24" t="s">
        <v>2761</v>
      </c>
      <c r="I4" s="16">
        <f>COUNTIFS(D:D,H4)</f>
        <v>102</v>
      </c>
      <c r="K4" s="5">
        <v>3</v>
      </c>
      <c r="L4" s="5">
        <f>COUNTIFS(E:E,K4)</f>
        <v>21</v>
      </c>
      <c r="O4" s="9">
        <v>3</v>
      </c>
      <c r="P4" s="2" t="s">
        <v>607</v>
      </c>
      <c r="Q4" s="28">
        <f t="shared" si="2"/>
        <v>0</v>
      </c>
      <c r="R4" s="28">
        <f t="shared" si="0"/>
        <v>1</v>
      </c>
      <c r="S4" s="28">
        <f t="shared" si="0"/>
        <v>0</v>
      </c>
      <c r="T4" s="9">
        <f>COUNTIFS(stock_list完整版!B:B,P4)</f>
        <v>1</v>
      </c>
    </row>
    <row r="5" customHeight="1" spans="1:20">
      <c r="A5" s="2">
        <v>4</v>
      </c>
      <c r="B5" s="2" t="s">
        <v>31</v>
      </c>
      <c r="C5" s="2" t="s">
        <v>2767</v>
      </c>
      <c r="D5" s="2" t="s">
        <v>2764</v>
      </c>
      <c r="E5" s="23">
        <f t="shared" si="1"/>
        <v>2</v>
      </c>
      <c r="G5" s="16"/>
      <c r="H5" s="24" t="s">
        <v>2768</v>
      </c>
      <c r="I5" s="16">
        <f>SUM(I2:I4)</f>
        <v>637</v>
      </c>
      <c r="K5" s="27" t="s">
        <v>2768</v>
      </c>
      <c r="L5" s="5">
        <f>SUM(L2:L4)</f>
        <v>637</v>
      </c>
      <c r="O5" s="9">
        <v>4</v>
      </c>
      <c r="P5" s="2" t="s">
        <v>15</v>
      </c>
      <c r="Q5" s="28">
        <f t="shared" si="2"/>
        <v>1</v>
      </c>
      <c r="R5" s="28">
        <f t="shared" si="0"/>
        <v>1</v>
      </c>
      <c r="S5" s="28">
        <f t="shared" si="0"/>
        <v>1</v>
      </c>
      <c r="T5" s="9">
        <f>COUNTIFS(stock_list完整版!B:B,P5)</f>
        <v>1</v>
      </c>
    </row>
    <row r="6" customHeight="1" spans="1:20">
      <c r="A6" s="2">
        <v>5</v>
      </c>
      <c r="B6" s="2" t="s">
        <v>116</v>
      </c>
      <c r="C6" s="2" t="s">
        <v>2769</v>
      </c>
      <c r="D6" s="2" t="s">
        <v>2764</v>
      </c>
      <c r="E6" s="23">
        <f t="shared" si="1"/>
        <v>2</v>
      </c>
      <c r="O6" s="9">
        <v>5</v>
      </c>
      <c r="P6" s="2" t="s">
        <v>122</v>
      </c>
      <c r="Q6" s="28">
        <f t="shared" si="2"/>
        <v>0</v>
      </c>
      <c r="R6" s="28">
        <f t="shared" si="0"/>
        <v>1</v>
      </c>
      <c r="S6" s="28">
        <f t="shared" si="0"/>
        <v>0</v>
      </c>
      <c r="T6" s="9">
        <f>COUNTIFS(stock_list完整版!B:B,P6)</f>
        <v>1</v>
      </c>
    </row>
    <row r="7" customHeight="1" spans="1:20">
      <c r="A7" s="2">
        <v>6</v>
      </c>
      <c r="B7" s="2" t="s">
        <v>75</v>
      </c>
      <c r="C7" s="2" t="s">
        <v>2770</v>
      </c>
      <c r="D7" s="2" t="s">
        <v>2764</v>
      </c>
      <c r="E7" s="23">
        <f t="shared" si="1"/>
        <v>2</v>
      </c>
      <c r="O7" s="9">
        <v>6</v>
      </c>
      <c r="P7" s="2" t="s">
        <v>608</v>
      </c>
      <c r="Q7" s="28">
        <f t="shared" si="2"/>
        <v>0</v>
      </c>
      <c r="R7" s="28">
        <f t="shared" si="0"/>
        <v>1</v>
      </c>
      <c r="S7" s="28">
        <f t="shared" si="0"/>
        <v>0</v>
      </c>
      <c r="T7" s="9">
        <f>COUNTIFS(stock_list完整版!B:B,P7)</f>
        <v>1</v>
      </c>
    </row>
    <row r="8" customHeight="1" spans="1:20">
      <c r="A8" s="2">
        <v>7</v>
      </c>
      <c r="B8" s="2" t="s">
        <v>86</v>
      </c>
      <c r="C8" s="2" t="s">
        <v>2771</v>
      </c>
      <c r="D8" s="2" t="s">
        <v>2764</v>
      </c>
      <c r="E8" s="23">
        <f t="shared" si="1"/>
        <v>3</v>
      </c>
      <c r="O8" s="9">
        <v>7</v>
      </c>
      <c r="P8" s="2" t="s">
        <v>609</v>
      </c>
      <c r="Q8" s="28">
        <f t="shared" si="2"/>
        <v>0</v>
      </c>
      <c r="R8" s="28">
        <f t="shared" si="0"/>
        <v>1</v>
      </c>
      <c r="S8" s="28">
        <f t="shared" si="0"/>
        <v>0</v>
      </c>
      <c r="T8" s="9">
        <f>COUNTIFS(stock_list完整版!B:B,P8)</f>
        <v>1</v>
      </c>
    </row>
    <row r="9" customHeight="1" spans="1:20">
      <c r="A9" s="2">
        <v>8</v>
      </c>
      <c r="B9" s="2" t="s">
        <v>148</v>
      </c>
      <c r="C9" s="2" t="s">
        <v>2772</v>
      </c>
      <c r="D9" s="2" t="s">
        <v>2764</v>
      </c>
      <c r="E9" s="23">
        <f t="shared" si="1"/>
        <v>2</v>
      </c>
      <c r="O9" s="9">
        <v>8</v>
      </c>
      <c r="P9" s="2" t="s">
        <v>170</v>
      </c>
      <c r="Q9" s="28">
        <f t="shared" si="2"/>
        <v>0</v>
      </c>
      <c r="R9" s="28">
        <f t="shared" si="0"/>
        <v>1</v>
      </c>
      <c r="S9" s="28">
        <f t="shared" si="0"/>
        <v>0</v>
      </c>
      <c r="T9" s="9">
        <f>COUNTIFS(stock_list完整版!B:B,P9)</f>
        <v>1</v>
      </c>
    </row>
    <row r="10" customHeight="1" spans="1:20">
      <c r="A10" s="2">
        <v>9</v>
      </c>
      <c r="B10" s="2" t="s">
        <v>262</v>
      </c>
      <c r="C10" s="2" t="s">
        <v>2773</v>
      </c>
      <c r="D10" s="2" t="s">
        <v>2764</v>
      </c>
      <c r="E10" s="23">
        <f t="shared" si="1"/>
        <v>2</v>
      </c>
      <c r="O10" s="9">
        <v>9</v>
      </c>
      <c r="P10" s="2" t="s">
        <v>175</v>
      </c>
      <c r="Q10" s="28">
        <f t="shared" si="2"/>
        <v>0</v>
      </c>
      <c r="R10" s="28">
        <f t="shared" si="0"/>
        <v>1</v>
      </c>
      <c r="S10" s="28">
        <f t="shared" si="0"/>
        <v>0</v>
      </c>
      <c r="T10" s="9">
        <f>COUNTIFS(stock_list完整版!B:B,P10)</f>
        <v>1</v>
      </c>
    </row>
    <row r="11" customHeight="1" spans="1:20">
      <c r="A11" s="2">
        <v>10</v>
      </c>
      <c r="B11" s="2" t="s">
        <v>90</v>
      </c>
      <c r="C11" s="2" t="s">
        <v>2774</v>
      </c>
      <c r="D11" s="2" t="s">
        <v>2764</v>
      </c>
      <c r="E11" s="23">
        <f t="shared" si="1"/>
        <v>2</v>
      </c>
      <c r="O11" s="9">
        <v>10</v>
      </c>
      <c r="P11" s="2" t="s">
        <v>92</v>
      </c>
      <c r="Q11" s="28">
        <f t="shared" si="2"/>
        <v>0</v>
      </c>
      <c r="R11" s="28">
        <f t="shared" si="0"/>
        <v>1</v>
      </c>
      <c r="S11" s="28">
        <f t="shared" si="0"/>
        <v>1</v>
      </c>
      <c r="T11" s="9">
        <f>COUNTIFS(stock_list完整版!B:B,P11)</f>
        <v>1</v>
      </c>
    </row>
    <row r="12" customHeight="1" spans="1:20">
      <c r="A12" s="2">
        <v>11</v>
      </c>
      <c r="B12" s="2" t="s">
        <v>73</v>
      </c>
      <c r="C12" s="2" t="s">
        <v>2775</v>
      </c>
      <c r="D12" s="2" t="s">
        <v>2764</v>
      </c>
      <c r="E12" s="23">
        <f t="shared" si="1"/>
        <v>2</v>
      </c>
      <c r="O12" s="9">
        <v>11</v>
      </c>
      <c r="P12" s="2" t="s">
        <v>80</v>
      </c>
      <c r="Q12" s="28">
        <f t="shared" si="2"/>
        <v>0</v>
      </c>
      <c r="R12" s="28">
        <f t="shared" si="0"/>
        <v>1</v>
      </c>
      <c r="S12" s="28">
        <f t="shared" si="0"/>
        <v>1</v>
      </c>
      <c r="T12" s="9">
        <f>COUNTIFS(stock_list完整版!B:B,P12)</f>
        <v>1</v>
      </c>
    </row>
    <row r="13" customHeight="1" spans="1:20">
      <c r="A13" s="2">
        <v>12</v>
      </c>
      <c r="B13" s="2" t="s">
        <v>196</v>
      </c>
      <c r="C13" s="2" t="s">
        <v>2776</v>
      </c>
      <c r="D13" s="2" t="s">
        <v>2764</v>
      </c>
      <c r="E13" s="23">
        <f t="shared" si="1"/>
        <v>3</v>
      </c>
      <c r="O13" s="9">
        <v>12</v>
      </c>
      <c r="P13" s="2" t="s">
        <v>485</v>
      </c>
      <c r="Q13" s="28">
        <f t="shared" si="2"/>
        <v>0</v>
      </c>
      <c r="R13" s="28">
        <f t="shared" si="0"/>
        <v>1</v>
      </c>
      <c r="S13" s="28">
        <f t="shared" si="0"/>
        <v>0</v>
      </c>
      <c r="T13" s="9">
        <f>COUNTIFS(stock_list完整版!B:B,P13)</f>
        <v>1</v>
      </c>
    </row>
    <row r="14" customHeight="1" spans="1:20">
      <c r="A14" s="2">
        <v>13</v>
      </c>
      <c r="B14" s="2" t="s">
        <v>192</v>
      </c>
      <c r="C14" s="2" t="s">
        <v>192</v>
      </c>
      <c r="D14" s="2" t="s">
        <v>2764</v>
      </c>
      <c r="E14" s="23">
        <f t="shared" si="1"/>
        <v>2</v>
      </c>
      <c r="O14" s="9">
        <v>13</v>
      </c>
      <c r="P14" s="2" t="s">
        <v>228</v>
      </c>
      <c r="Q14" s="28">
        <f t="shared" si="2"/>
        <v>0</v>
      </c>
      <c r="R14" s="28">
        <f t="shared" si="0"/>
        <v>1</v>
      </c>
      <c r="S14" s="28">
        <f t="shared" si="0"/>
        <v>1</v>
      </c>
      <c r="T14" s="9">
        <f>COUNTIFS(stock_list完整版!B:B,P14)</f>
        <v>1</v>
      </c>
    </row>
    <row r="15" customHeight="1" spans="1:20">
      <c r="A15" s="2">
        <v>14</v>
      </c>
      <c r="B15" s="2" t="s">
        <v>74</v>
      </c>
      <c r="C15" s="2" t="s">
        <v>2777</v>
      </c>
      <c r="D15" s="2" t="s">
        <v>2764</v>
      </c>
      <c r="E15" s="23">
        <f t="shared" si="1"/>
        <v>3</v>
      </c>
      <c r="O15" s="9">
        <v>14</v>
      </c>
      <c r="P15" s="2" t="s">
        <v>324</v>
      </c>
      <c r="Q15" s="28">
        <f t="shared" si="2"/>
        <v>0</v>
      </c>
      <c r="R15" s="28">
        <f t="shared" si="0"/>
        <v>1</v>
      </c>
      <c r="S15" s="28">
        <f t="shared" si="0"/>
        <v>1</v>
      </c>
      <c r="T15" s="9">
        <f>COUNTIFS(stock_list完整版!B:B,P15)</f>
        <v>1</v>
      </c>
    </row>
    <row r="16" customHeight="1" spans="1:20">
      <c r="A16" s="2">
        <v>15</v>
      </c>
      <c r="B16" s="2" t="s">
        <v>83</v>
      </c>
      <c r="C16" s="2" t="s">
        <v>2778</v>
      </c>
      <c r="D16" s="2" t="s">
        <v>2764</v>
      </c>
      <c r="E16" s="23">
        <f t="shared" si="1"/>
        <v>2</v>
      </c>
      <c r="O16" s="9">
        <v>15</v>
      </c>
      <c r="P16" s="2" t="s">
        <v>610</v>
      </c>
      <c r="Q16" s="28">
        <f t="shared" si="2"/>
        <v>0</v>
      </c>
      <c r="R16" s="28">
        <f t="shared" si="0"/>
        <v>1</v>
      </c>
      <c r="S16" s="28">
        <f t="shared" si="0"/>
        <v>0</v>
      </c>
      <c r="T16" s="9">
        <f>COUNTIFS(stock_list完整版!B:B,P16)</f>
        <v>1</v>
      </c>
    </row>
    <row r="17" customHeight="1" spans="1:20">
      <c r="A17" s="2">
        <v>16</v>
      </c>
      <c r="B17" s="2" t="s">
        <v>47</v>
      </c>
      <c r="C17" s="2" t="s">
        <v>2779</v>
      </c>
      <c r="D17" s="2" t="s">
        <v>2764</v>
      </c>
      <c r="E17" s="23">
        <f t="shared" si="1"/>
        <v>2</v>
      </c>
      <c r="O17" s="9">
        <v>16</v>
      </c>
      <c r="P17" s="2" t="s">
        <v>265</v>
      </c>
      <c r="Q17" s="28">
        <f t="shared" si="2"/>
        <v>0</v>
      </c>
      <c r="R17" s="28">
        <f t="shared" si="0"/>
        <v>1</v>
      </c>
      <c r="S17" s="28">
        <f t="shared" si="0"/>
        <v>1</v>
      </c>
      <c r="T17" s="9">
        <f>COUNTIFS(stock_list完整版!B:B,P17)</f>
        <v>1</v>
      </c>
    </row>
    <row r="18" customHeight="1" spans="1:20">
      <c r="A18" s="2">
        <v>17</v>
      </c>
      <c r="B18" s="2" t="s">
        <v>173</v>
      </c>
      <c r="C18" s="2" t="s">
        <v>2780</v>
      </c>
      <c r="D18" s="2" t="s">
        <v>2764</v>
      </c>
      <c r="E18" s="23">
        <f t="shared" si="1"/>
        <v>2</v>
      </c>
      <c r="O18" s="9">
        <v>17</v>
      </c>
      <c r="P18" s="2" t="s">
        <v>490</v>
      </c>
      <c r="Q18" s="28">
        <f t="shared" si="2"/>
        <v>0</v>
      </c>
      <c r="R18" s="28">
        <f t="shared" si="2"/>
        <v>1</v>
      </c>
      <c r="S18" s="28">
        <f t="shared" si="2"/>
        <v>0</v>
      </c>
      <c r="T18" s="9">
        <f>COUNTIFS(stock_list完整版!B:B,P18)</f>
        <v>1</v>
      </c>
    </row>
    <row r="19" customHeight="1" spans="1:20">
      <c r="A19" s="2">
        <v>18</v>
      </c>
      <c r="B19" s="2" t="s">
        <v>127</v>
      </c>
      <c r="C19" s="2" t="s">
        <v>2781</v>
      </c>
      <c r="D19" s="2" t="s">
        <v>2764</v>
      </c>
      <c r="E19" s="23">
        <f t="shared" si="1"/>
        <v>2</v>
      </c>
      <c r="O19" s="9">
        <v>18</v>
      </c>
      <c r="P19" s="2" t="s">
        <v>479</v>
      </c>
      <c r="Q19" s="28">
        <f t="shared" si="2"/>
        <v>0</v>
      </c>
      <c r="R19" s="28">
        <f t="shared" si="2"/>
        <v>1</v>
      </c>
      <c r="S19" s="28">
        <f t="shared" si="2"/>
        <v>0</v>
      </c>
      <c r="T19" s="9">
        <f>COUNTIFS(stock_list完整版!B:B,P19)</f>
        <v>1</v>
      </c>
    </row>
    <row r="20" customHeight="1" spans="1:20">
      <c r="A20" s="2">
        <v>19</v>
      </c>
      <c r="B20" s="2" t="s">
        <v>19</v>
      </c>
      <c r="C20" s="2" t="s">
        <v>2782</v>
      </c>
      <c r="D20" s="2" t="s">
        <v>2764</v>
      </c>
      <c r="E20" s="23">
        <f t="shared" si="1"/>
        <v>3</v>
      </c>
      <c r="O20" s="9">
        <v>19</v>
      </c>
      <c r="P20" s="2" t="s">
        <v>399</v>
      </c>
      <c r="Q20" s="28">
        <f t="shared" si="2"/>
        <v>0</v>
      </c>
      <c r="R20" s="28">
        <f t="shared" si="2"/>
        <v>1</v>
      </c>
      <c r="S20" s="28">
        <f t="shared" si="2"/>
        <v>0</v>
      </c>
      <c r="T20" s="9">
        <f>COUNTIFS(stock_list完整版!B:B,P20)</f>
        <v>1</v>
      </c>
    </row>
    <row r="21" customHeight="1" spans="1:20">
      <c r="A21" s="2">
        <v>20</v>
      </c>
      <c r="B21" s="2" t="s">
        <v>107</v>
      </c>
      <c r="C21" s="2" t="s">
        <v>2783</v>
      </c>
      <c r="D21" s="2" t="s">
        <v>2764</v>
      </c>
      <c r="E21" s="23">
        <f t="shared" si="1"/>
        <v>2</v>
      </c>
      <c r="O21" s="9">
        <v>20</v>
      </c>
      <c r="P21" s="2" t="s">
        <v>611</v>
      </c>
      <c r="Q21" s="28">
        <f t="shared" si="2"/>
        <v>0</v>
      </c>
      <c r="R21" s="28">
        <f t="shared" si="2"/>
        <v>1</v>
      </c>
      <c r="S21" s="28">
        <f t="shared" si="2"/>
        <v>0</v>
      </c>
      <c r="T21" s="9">
        <f>COUNTIFS(stock_list完整版!B:B,P21)</f>
        <v>1</v>
      </c>
    </row>
    <row r="22" customHeight="1" spans="1:20">
      <c r="A22" s="2">
        <v>21</v>
      </c>
      <c r="B22" s="2" t="s">
        <v>96</v>
      </c>
      <c r="C22" s="2" t="s">
        <v>2784</v>
      </c>
      <c r="D22" s="2" t="s">
        <v>2764</v>
      </c>
      <c r="E22" s="23">
        <f t="shared" si="1"/>
        <v>2</v>
      </c>
      <c r="O22" s="9">
        <v>21</v>
      </c>
      <c r="P22" s="2" t="s">
        <v>471</v>
      </c>
      <c r="Q22" s="28">
        <f t="shared" si="2"/>
        <v>0</v>
      </c>
      <c r="R22" s="28">
        <f t="shared" si="2"/>
        <v>1</v>
      </c>
      <c r="S22" s="28">
        <f t="shared" si="2"/>
        <v>0</v>
      </c>
      <c r="T22" s="9">
        <f>COUNTIFS(stock_list完整版!B:B,P22)</f>
        <v>1</v>
      </c>
    </row>
    <row r="23" customHeight="1" spans="1:20">
      <c r="A23" s="2">
        <v>22</v>
      </c>
      <c r="B23" s="2" t="s">
        <v>44</v>
      </c>
      <c r="C23" s="2" t="s">
        <v>2785</v>
      </c>
      <c r="D23" s="2" t="s">
        <v>2764</v>
      </c>
      <c r="E23" s="23">
        <f t="shared" si="1"/>
        <v>2</v>
      </c>
      <c r="O23" s="9">
        <v>22</v>
      </c>
      <c r="P23" s="2" t="s">
        <v>612</v>
      </c>
      <c r="Q23" s="28">
        <f t="shared" si="2"/>
        <v>0</v>
      </c>
      <c r="R23" s="28">
        <f t="shared" si="2"/>
        <v>1</v>
      </c>
      <c r="S23" s="28">
        <f t="shared" si="2"/>
        <v>0</v>
      </c>
      <c r="T23" s="9">
        <f>COUNTIFS(stock_list完整版!B:B,P23)</f>
        <v>1</v>
      </c>
    </row>
    <row r="24" customHeight="1" spans="1:20">
      <c r="A24" s="2">
        <v>23</v>
      </c>
      <c r="B24" s="2" t="s">
        <v>763</v>
      </c>
      <c r="C24" s="2" t="s">
        <v>2786</v>
      </c>
      <c r="D24" s="2" t="s">
        <v>2764</v>
      </c>
      <c r="E24" s="23">
        <f t="shared" si="1"/>
        <v>2</v>
      </c>
      <c r="O24" s="9">
        <v>23</v>
      </c>
      <c r="P24" s="2" t="s">
        <v>613</v>
      </c>
      <c r="Q24" s="28">
        <f t="shared" si="2"/>
        <v>0</v>
      </c>
      <c r="R24" s="28">
        <f t="shared" si="2"/>
        <v>1</v>
      </c>
      <c r="S24" s="28">
        <f t="shared" si="2"/>
        <v>0</v>
      </c>
      <c r="T24" s="9">
        <f>COUNTIFS(stock_list完整版!B:B,P24)</f>
        <v>1</v>
      </c>
    </row>
    <row r="25" customHeight="1" spans="1:20">
      <c r="A25" s="2">
        <v>24</v>
      </c>
      <c r="B25" s="2" t="s">
        <v>84</v>
      </c>
      <c r="C25" s="2" t="s">
        <v>2787</v>
      </c>
      <c r="D25" s="2" t="s">
        <v>2764</v>
      </c>
      <c r="E25" s="23">
        <f t="shared" si="1"/>
        <v>2</v>
      </c>
      <c r="O25" s="9">
        <v>24</v>
      </c>
      <c r="P25" s="2" t="s">
        <v>290</v>
      </c>
      <c r="Q25" s="28">
        <f t="shared" si="2"/>
        <v>0</v>
      </c>
      <c r="R25" s="28">
        <f t="shared" si="2"/>
        <v>1</v>
      </c>
      <c r="S25" s="28">
        <f t="shared" si="2"/>
        <v>1</v>
      </c>
      <c r="T25" s="9">
        <f>COUNTIFS(stock_list完整版!B:B,P25)</f>
        <v>1</v>
      </c>
    </row>
    <row r="26" customHeight="1" spans="1:20">
      <c r="A26" s="2">
        <v>25</v>
      </c>
      <c r="B26" s="2" t="s">
        <v>105</v>
      </c>
      <c r="C26" s="2" t="s">
        <v>2788</v>
      </c>
      <c r="D26" s="2" t="s">
        <v>2764</v>
      </c>
      <c r="E26" s="23">
        <f t="shared" si="1"/>
        <v>2</v>
      </c>
      <c r="O26" s="9">
        <v>25</v>
      </c>
      <c r="P26" s="2" t="s">
        <v>542</v>
      </c>
      <c r="Q26" s="28">
        <f t="shared" si="2"/>
        <v>0</v>
      </c>
      <c r="R26" s="28">
        <f t="shared" si="2"/>
        <v>1</v>
      </c>
      <c r="S26" s="28">
        <f t="shared" si="2"/>
        <v>0</v>
      </c>
      <c r="T26" s="9">
        <f>COUNTIFS(stock_list完整版!B:B,P26)</f>
        <v>1</v>
      </c>
    </row>
    <row r="27" customHeight="1" spans="1:20">
      <c r="A27" s="2">
        <v>26</v>
      </c>
      <c r="B27" s="2" t="s">
        <v>40</v>
      </c>
      <c r="C27" s="2" t="s">
        <v>2789</v>
      </c>
      <c r="D27" s="2" t="s">
        <v>2764</v>
      </c>
      <c r="E27" s="23">
        <f t="shared" si="1"/>
        <v>2</v>
      </c>
      <c r="O27" s="9">
        <v>26</v>
      </c>
      <c r="P27" s="2" t="s">
        <v>426</v>
      </c>
      <c r="Q27" s="28">
        <f t="shared" si="2"/>
        <v>0</v>
      </c>
      <c r="R27" s="28">
        <f t="shared" si="2"/>
        <v>1</v>
      </c>
      <c r="S27" s="28">
        <f t="shared" si="2"/>
        <v>0</v>
      </c>
      <c r="T27" s="9">
        <f>COUNTIFS(stock_list完整版!B:B,P27)</f>
        <v>1</v>
      </c>
    </row>
    <row r="28" customHeight="1" spans="1:20">
      <c r="A28" s="2">
        <v>27</v>
      </c>
      <c r="B28" s="2" t="s">
        <v>393</v>
      </c>
      <c r="C28" s="2" t="s">
        <v>2790</v>
      </c>
      <c r="D28" s="2" t="s">
        <v>2764</v>
      </c>
      <c r="E28" s="23">
        <f t="shared" si="1"/>
        <v>3</v>
      </c>
      <c r="O28" s="9">
        <v>27</v>
      </c>
      <c r="P28" s="2" t="s">
        <v>555</v>
      </c>
      <c r="Q28" s="28">
        <f t="shared" si="2"/>
        <v>0</v>
      </c>
      <c r="R28" s="28">
        <f t="shared" si="2"/>
        <v>1</v>
      </c>
      <c r="S28" s="28">
        <f t="shared" si="2"/>
        <v>0</v>
      </c>
      <c r="T28" s="9">
        <f>COUNTIFS(stock_list完整版!B:B,P28)</f>
        <v>1</v>
      </c>
    </row>
    <row r="29" customHeight="1" spans="1:20">
      <c r="A29" s="2">
        <v>28</v>
      </c>
      <c r="B29" s="2" t="s">
        <v>56</v>
      </c>
      <c r="C29" s="2" t="s">
        <v>2791</v>
      </c>
      <c r="D29" s="2" t="s">
        <v>2764</v>
      </c>
      <c r="E29" s="23">
        <f t="shared" si="1"/>
        <v>2</v>
      </c>
      <c r="O29" s="9">
        <v>28</v>
      </c>
      <c r="P29" s="2" t="s">
        <v>71</v>
      </c>
      <c r="Q29" s="28">
        <f t="shared" si="2"/>
        <v>0</v>
      </c>
      <c r="R29" s="28">
        <f t="shared" si="2"/>
        <v>1</v>
      </c>
      <c r="S29" s="28">
        <f t="shared" si="2"/>
        <v>1</v>
      </c>
      <c r="T29" s="9">
        <f>COUNTIFS(stock_list完整版!B:B,P29)</f>
        <v>1</v>
      </c>
    </row>
    <row r="30" customHeight="1" spans="1:20">
      <c r="A30" s="2">
        <v>29</v>
      </c>
      <c r="B30" s="2" t="s">
        <v>48</v>
      </c>
      <c r="C30" s="2" t="s">
        <v>2792</v>
      </c>
      <c r="D30" s="2" t="s">
        <v>2764</v>
      </c>
      <c r="E30" s="23">
        <f t="shared" si="1"/>
        <v>2</v>
      </c>
      <c r="O30" s="9">
        <v>29</v>
      </c>
      <c r="P30" s="2" t="s">
        <v>571</v>
      </c>
      <c r="Q30" s="28">
        <f t="shared" si="2"/>
        <v>0</v>
      </c>
      <c r="R30" s="28">
        <f t="shared" si="2"/>
        <v>1</v>
      </c>
      <c r="S30" s="28">
        <f t="shared" si="2"/>
        <v>0</v>
      </c>
      <c r="T30" s="9">
        <f>COUNTIFS(stock_list完整版!B:B,P30)</f>
        <v>1</v>
      </c>
    </row>
    <row r="31" customHeight="1" spans="1:20">
      <c r="A31" s="2">
        <v>30</v>
      </c>
      <c r="B31" s="2" t="s">
        <v>135</v>
      </c>
      <c r="C31" s="6" t="s">
        <v>2793</v>
      </c>
      <c r="D31" s="2" t="s">
        <v>2764</v>
      </c>
      <c r="E31" s="23">
        <f t="shared" si="1"/>
        <v>3</v>
      </c>
      <c r="O31" s="9">
        <v>30</v>
      </c>
      <c r="P31" s="2" t="s">
        <v>14</v>
      </c>
      <c r="Q31" s="28">
        <f t="shared" si="2"/>
        <v>0</v>
      </c>
      <c r="R31" s="28">
        <f t="shared" si="2"/>
        <v>1</v>
      </c>
      <c r="S31" s="28">
        <f t="shared" si="2"/>
        <v>1</v>
      </c>
      <c r="T31" s="9">
        <f>COUNTIFS(stock_list完整版!B:B,P31)</f>
        <v>1</v>
      </c>
    </row>
    <row r="32" customHeight="1" spans="1:20">
      <c r="A32" s="2">
        <v>31</v>
      </c>
      <c r="B32" s="2" t="s">
        <v>215</v>
      </c>
      <c r="C32" s="2" t="s">
        <v>2794</v>
      </c>
      <c r="D32" s="6" t="s">
        <v>2760</v>
      </c>
      <c r="E32" s="23">
        <f t="shared" si="1"/>
        <v>2</v>
      </c>
      <c r="O32" s="9">
        <v>31</v>
      </c>
      <c r="P32" s="2" t="s">
        <v>614</v>
      </c>
      <c r="Q32" s="28">
        <f t="shared" si="2"/>
        <v>0</v>
      </c>
      <c r="R32" s="28">
        <f t="shared" si="2"/>
        <v>1</v>
      </c>
      <c r="S32" s="28">
        <f t="shared" si="2"/>
        <v>0</v>
      </c>
      <c r="T32" s="9">
        <f>COUNTIFS(stock_list完整版!B:B,P32)</f>
        <v>1</v>
      </c>
    </row>
    <row r="33" customHeight="1" spans="1:20">
      <c r="A33" s="2">
        <v>32</v>
      </c>
      <c r="B33" s="2" t="s">
        <v>170</v>
      </c>
      <c r="C33" s="2" t="s">
        <v>2795</v>
      </c>
      <c r="D33" s="6" t="s">
        <v>2760</v>
      </c>
      <c r="E33" s="23">
        <f t="shared" si="1"/>
        <v>1</v>
      </c>
      <c r="O33" s="9">
        <v>32</v>
      </c>
      <c r="P33" s="2" t="s">
        <v>135</v>
      </c>
      <c r="Q33" s="28">
        <f t="shared" si="2"/>
        <v>1</v>
      </c>
      <c r="R33" s="28">
        <f t="shared" si="2"/>
        <v>1</v>
      </c>
      <c r="S33" s="28">
        <f t="shared" si="2"/>
        <v>1</v>
      </c>
      <c r="T33" s="9">
        <f>COUNTIFS(stock_list完整版!B:B,P33)</f>
        <v>1</v>
      </c>
    </row>
    <row r="34" customHeight="1" spans="1:20">
      <c r="A34" s="2">
        <v>33</v>
      </c>
      <c r="B34" s="2" t="s">
        <v>122</v>
      </c>
      <c r="C34" s="2" t="s">
        <v>2796</v>
      </c>
      <c r="D34" s="6" t="s">
        <v>2760</v>
      </c>
      <c r="E34" s="23">
        <f t="shared" si="1"/>
        <v>1</v>
      </c>
      <c r="O34" s="9">
        <v>33</v>
      </c>
      <c r="P34" s="2" t="s">
        <v>615</v>
      </c>
      <c r="Q34" s="28">
        <f t="shared" si="2"/>
        <v>0</v>
      </c>
      <c r="R34" s="28">
        <f t="shared" si="2"/>
        <v>1</v>
      </c>
      <c r="S34" s="28">
        <f t="shared" si="2"/>
        <v>0</v>
      </c>
      <c r="T34" s="9">
        <f>COUNTIFS(stock_list完整版!B:B,P34)</f>
        <v>1</v>
      </c>
    </row>
    <row r="35" customHeight="1" spans="1:20">
      <c r="A35" s="2">
        <v>34</v>
      </c>
      <c r="B35" s="2" t="s">
        <v>609</v>
      </c>
      <c r="C35" s="2" t="s">
        <v>2797</v>
      </c>
      <c r="D35" s="6" t="s">
        <v>2760</v>
      </c>
      <c r="E35" s="23">
        <f t="shared" si="1"/>
        <v>1</v>
      </c>
      <c r="O35" s="9">
        <v>34</v>
      </c>
      <c r="P35" s="2" t="s">
        <v>223</v>
      </c>
      <c r="Q35" s="28">
        <f t="shared" si="2"/>
        <v>0</v>
      </c>
      <c r="R35" s="28">
        <f t="shared" si="2"/>
        <v>1</v>
      </c>
      <c r="S35" s="28">
        <f t="shared" si="2"/>
        <v>0</v>
      </c>
      <c r="T35" s="9">
        <f>COUNTIFS(stock_list完整版!B:B,P35)</f>
        <v>1</v>
      </c>
    </row>
    <row r="36" customHeight="1" spans="1:20">
      <c r="A36" s="2">
        <v>35</v>
      </c>
      <c r="B36" s="2" t="s">
        <v>175</v>
      </c>
      <c r="C36" s="2" t="s">
        <v>2798</v>
      </c>
      <c r="D36" s="6" t="s">
        <v>2760</v>
      </c>
      <c r="E36" s="23">
        <f t="shared" si="1"/>
        <v>1</v>
      </c>
      <c r="O36" s="9">
        <v>35</v>
      </c>
      <c r="P36" s="2" t="s">
        <v>16</v>
      </c>
      <c r="Q36" s="28">
        <f t="shared" si="2"/>
        <v>0</v>
      </c>
      <c r="R36" s="28">
        <f t="shared" si="2"/>
        <v>1</v>
      </c>
      <c r="S36" s="28">
        <f t="shared" si="2"/>
        <v>1</v>
      </c>
      <c r="T36" s="9">
        <f>COUNTIFS(stock_list完整版!B:B,P36)</f>
        <v>1</v>
      </c>
    </row>
    <row r="37" customHeight="1" spans="1:20">
      <c r="A37" s="2">
        <v>36</v>
      </c>
      <c r="B37" s="2" t="s">
        <v>108</v>
      </c>
      <c r="C37" s="2" t="s">
        <v>2799</v>
      </c>
      <c r="D37" s="6" t="s">
        <v>2760</v>
      </c>
      <c r="E37" s="23">
        <f t="shared" si="1"/>
        <v>2</v>
      </c>
      <c r="O37" s="9">
        <v>36</v>
      </c>
      <c r="P37" s="2" t="s">
        <v>616</v>
      </c>
      <c r="Q37" s="28">
        <f t="shared" si="2"/>
        <v>0</v>
      </c>
      <c r="R37" s="28">
        <f t="shared" si="2"/>
        <v>1</v>
      </c>
      <c r="S37" s="28">
        <f t="shared" si="2"/>
        <v>0</v>
      </c>
      <c r="T37" s="9">
        <f>COUNTIFS(stock_list完整版!B:B,P37)</f>
        <v>1</v>
      </c>
    </row>
    <row r="38" customHeight="1" spans="1:20">
      <c r="A38" s="2">
        <v>37</v>
      </c>
      <c r="B38" s="2" t="s">
        <v>92</v>
      </c>
      <c r="C38" s="2" t="s">
        <v>2800</v>
      </c>
      <c r="D38" s="6" t="s">
        <v>2760</v>
      </c>
      <c r="E38" s="23">
        <f t="shared" si="1"/>
        <v>2</v>
      </c>
      <c r="O38" s="9">
        <v>37</v>
      </c>
      <c r="P38" s="2" t="s">
        <v>617</v>
      </c>
      <c r="Q38" s="28">
        <f t="shared" si="2"/>
        <v>0</v>
      </c>
      <c r="R38" s="28">
        <f t="shared" si="2"/>
        <v>1</v>
      </c>
      <c r="S38" s="28">
        <f t="shared" si="2"/>
        <v>1</v>
      </c>
      <c r="T38" s="9">
        <f>COUNTIFS(stock_list完整版!B:B,P38)</f>
        <v>1</v>
      </c>
    </row>
    <row r="39" customHeight="1" spans="1:20">
      <c r="A39" s="2">
        <v>38</v>
      </c>
      <c r="B39" s="2" t="s">
        <v>14</v>
      </c>
      <c r="C39" s="2" t="s">
        <v>2801</v>
      </c>
      <c r="D39" s="6" t="s">
        <v>2760</v>
      </c>
      <c r="E39" s="23">
        <f t="shared" si="1"/>
        <v>2</v>
      </c>
      <c r="O39" s="9">
        <v>38</v>
      </c>
      <c r="P39" s="2" t="s">
        <v>291</v>
      </c>
      <c r="Q39" s="28">
        <f t="shared" si="2"/>
        <v>0</v>
      </c>
      <c r="R39" s="28">
        <f t="shared" si="2"/>
        <v>1</v>
      </c>
      <c r="S39" s="28">
        <f t="shared" si="2"/>
        <v>0</v>
      </c>
      <c r="T39" s="9">
        <f>COUNTIFS(stock_list完整版!B:B,P39)</f>
        <v>1</v>
      </c>
    </row>
    <row r="40" customHeight="1" spans="1:20">
      <c r="A40" s="2">
        <v>39</v>
      </c>
      <c r="B40" s="2" t="s">
        <v>607</v>
      </c>
      <c r="C40" s="2" t="s">
        <v>2802</v>
      </c>
      <c r="D40" s="6" t="s">
        <v>2760</v>
      </c>
      <c r="E40" s="23">
        <f t="shared" si="1"/>
        <v>1</v>
      </c>
      <c r="O40" s="9">
        <v>39</v>
      </c>
      <c r="P40" s="2" t="s">
        <v>177</v>
      </c>
      <c r="Q40" s="28">
        <f t="shared" si="2"/>
        <v>0</v>
      </c>
      <c r="R40" s="28">
        <f t="shared" si="2"/>
        <v>1</v>
      </c>
      <c r="S40" s="28">
        <f t="shared" si="2"/>
        <v>0</v>
      </c>
      <c r="T40" s="9">
        <f>COUNTIFS(stock_list完整版!B:B,P40)</f>
        <v>1</v>
      </c>
    </row>
    <row r="41" customHeight="1" spans="1:20">
      <c r="A41" s="2">
        <v>40</v>
      </c>
      <c r="B41" s="2" t="s">
        <v>490</v>
      </c>
      <c r="C41" s="2" t="s">
        <v>2803</v>
      </c>
      <c r="D41" s="6" t="s">
        <v>2760</v>
      </c>
      <c r="E41" s="23">
        <f t="shared" si="1"/>
        <v>1</v>
      </c>
      <c r="O41" s="9">
        <v>40</v>
      </c>
      <c r="P41" s="2" t="s">
        <v>618</v>
      </c>
      <c r="Q41" s="28">
        <f t="shared" si="2"/>
        <v>0</v>
      </c>
      <c r="R41" s="28">
        <f t="shared" si="2"/>
        <v>1</v>
      </c>
      <c r="S41" s="28">
        <f t="shared" si="2"/>
        <v>0</v>
      </c>
      <c r="T41" s="9">
        <f>COUNTIFS(stock_list完整版!B:B,P41)</f>
        <v>1</v>
      </c>
    </row>
    <row r="42" customHeight="1" spans="1:20">
      <c r="A42" s="2">
        <v>41</v>
      </c>
      <c r="B42" s="2" t="s">
        <v>479</v>
      </c>
      <c r="C42" s="2" t="s">
        <v>2804</v>
      </c>
      <c r="D42" s="6" t="s">
        <v>2760</v>
      </c>
      <c r="E42" s="23">
        <f t="shared" si="1"/>
        <v>1</v>
      </c>
      <c r="O42" s="9">
        <v>41</v>
      </c>
      <c r="P42" s="2" t="s">
        <v>284</v>
      </c>
      <c r="Q42" s="28">
        <f t="shared" si="2"/>
        <v>0</v>
      </c>
      <c r="R42" s="28">
        <f t="shared" si="2"/>
        <v>1</v>
      </c>
      <c r="S42" s="28">
        <f t="shared" si="2"/>
        <v>0</v>
      </c>
      <c r="T42" s="9">
        <f>COUNTIFS(stock_list完整版!B:B,P42)</f>
        <v>1</v>
      </c>
    </row>
    <row r="43" customHeight="1" spans="1:20">
      <c r="A43" s="2">
        <v>42</v>
      </c>
      <c r="B43" s="2" t="s">
        <v>361</v>
      </c>
      <c r="C43" s="2" t="s">
        <v>2805</v>
      </c>
      <c r="D43" s="6" t="s">
        <v>2760</v>
      </c>
      <c r="E43" s="23">
        <f t="shared" si="1"/>
        <v>1</v>
      </c>
      <c r="O43" s="9">
        <v>42</v>
      </c>
      <c r="P43" s="2" t="s">
        <v>619</v>
      </c>
      <c r="Q43" s="28">
        <f t="shared" si="2"/>
        <v>0</v>
      </c>
      <c r="R43" s="28">
        <f t="shared" si="2"/>
        <v>1</v>
      </c>
      <c r="S43" s="28">
        <f t="shared" si="2"/>
        <v>0</v>
      </c>
      <c r="T43" s="9">
        <f>COUNTIFS(stock_list完整版!B:B,P43)</f>
        <v>1</v>
      </c>
    </row>
    <row r="44" customHeight="1" spans="1:20">
      <c r="A44" s="2">
        <v>43</v>
      </c>
      <c r="B44" s="2" t="s">
        <v>619</v>
      </c>
      <c r="C44" s="2" t="s">
        <v>2806</v>
      </c>
      <c r="D44" s="6" t="s">
        <v>2760</v>
      </c>
      <c r="E44" s="23">
        <f t="shared" si="1"/>
        <v>1</v>
      </c>
      <c r="O44" s="9">
        <v>43</v>
      </c>
      <c r="P44" s="2" t="s">
        <v>462</v>
      </c>
      <c r="Q44" s="28">
        <f t="shared" si="2"/>
        <v>0</v>
      </c>
      <c r="R44" s="28">
        <f t="shared" si="2"/>
        <v>1</v>
      </c>
      <c r="S44" s="28">
        <f t="shared" si="2"/>
        <v>0</v>
      </c>
      <c r="T44" s="9">
        <f>COUNTIFS(stock_list完整版!B:B,P44)</f>
        <v>1</v>
      </c>
    </row>
    <row r="45" customHeight="1" spans="1:20">
      <c r="A45" s="2">
        <v>44</v>
      </c>
      <c r="B45" s="2" t="s">
        <v>612</v>
      </c>
      <c r="C45" s="2" t="s">
        <v>2807</v>
      </c>
      <c r="D45" s="6" t="s">
        <v>2760</v>
      </c>
      <c r="E45" s="23">
        <f t="shared" si="1"/>
        <v>1</v>
      </c>
      <c r="O45" s="9">
        <v>44</v>
      </c>
      <c r="P45" s="2" t="s">
        <v>422</v>
      </c>
      <c r="Q45" s="28">
        <f t="shared" si="2"/>
        <v>0</v>
      </c>
      <c r="R45" s="28">
        <f t="shared" si="2"/>
        <v>1</v>
      </c>
      <c r="S45" s="28">
        <f t="shared" si="2"/>
        <v>0</v>
      </c>
      <c r="T45" s="9">
        <f>COUNTIFS(stock_list完整版!B:B,P45)</f>
        <v>1</v>
      </c>
    </row>
    <row r="46" customHeight="1" spans="1:20">
      <c r="A46" s="2">
        <v>45</v>
      </c>
      <c r="B46" s="2" t="s">
        <v>542</v>
      </c>
      <c r="C46" s="2" t="s">
        <v>2808</v>
      </c>
      <c r="D46" s="6" t="s">
        <v>2760</v>
      </c>
      <c r="E46" s="23">
        <f t="shared" si="1"/>
        <v>1</v>
      </c>
      <c r="O46" s="9">
        <v>45</v>
      </c>
      <c r="P46" s="2" t="s">
        <v>620</v>
      </c>
      <c r="Q46" s="28">
        <f t="shared" si="2"/>
        <v>0</v>
      </c>
      <c r="R46" s="28">
        <f t="shared" si="2"/>
        <v>1</v>
      </c>
      <c r="S46" s="28">
        <f t="shared" si="2"/>
        <v>0</v>
      </c>
      <c r="T46" s="9">
        <f>COUNTIFS(stock_list完整版!B:B,P46)</f>
        <v>1</v>
      </c>
    </row>
    <row r="47" customHeight="1" spans="1:20">
      <c r="A47" s="2">
        <v>46</v>
      </c>
      <c r="B47" s="2" t="s">
        <v>613</v>
      </c>
      <c r="C47" s="2" t="s">
        <v>2809</v>
      </c>
      <c r="D47" s="6" t="s">
        <v>2760</v>
      </c>
      <c r="E47" s="23">
        <f t="shared" si="1"/>
        <v>1</v>
      </c>
      <c r="O47" s="9">
        <v>46</v>
      </c>
      <c r="P47" s="2" t="s">
        <v>292</v>
      </c>
      <c r="Q47" s="28">
        <f t="shared" si="2"/>
        <v>0</v>
      </c>
      <c r="R47" s="28">
        <f t="shared" si="2"/>
        <v>0</v>
      </c>
      <c r="S47" s="28">
        <f t="shared" si="2"/>
        <v>1</v>
      </c>
      <c r="T47" s="9">
        <f>COUNTIFS(stock_list完整版!B:B,P47)</f>
        <v>1</v>
      </c>
    </row>
    <row r="48" customHeight="1" spans="1:20">
      <c r="A48" s="2">
        <v>47</v>
      </c>
      <c r="B48" s="2" t="s">
        <v>620</v>
      </c>
      <c r="C48" s="2" t="s">
        <v>2810</v>
      </c>
      <c r="D48" s="6" t="s">
        <v>2760</v>
      </c>
      <c r="E48" s="23">
        <f t="shared" si="1"/>
        <v>1</v>
      </c>
      <c r="O48" s="9">
        <v>47</v>
      </c>
      <c r="P48" s="2" t="s">
        <v>621</v>
      </c>
      <c r="Q48" s="28">
        <f t="shared" si="2"/>
        <v>0</v>
      </c>
      <c r="R48" s="28">
        <f t="shared" si="2"/>
        <v>1</v>
      </c>
      <c r="S48" s="28">
        <f t="shared" si="2"/>
        <v>0</v>
      </c>
      <c r="T48" s="9">
        <f>COUNTIFS(stock_list完整版!B:B,P48)</f>
        <v>1</v>
      </c>
    </row>
    <row r="49" customHeight="1" spans="1:20">
      <c r="A49" s="2">
        <v>48</v>
      </c>
      <c r="B49" s="2" t="s">
        <v>290</v>
      </c>
      <c r="C49" s="2" t="s">
        <v>2811</v>
      </c>
      <c r="D49" s="6" t="s">
        <v>2760</v>
      </c>
      <c r="E49" s="23">
        <f t="shared" si="1"/>
        <v>2</v>
      </c>
      <c r="O49" s="9">
        <v>48</v>
      </c>
      <c r="P49" s="2" t="s">
        <v>108</v>
      </c>
      <c r="Q49" s="28">
        <f t="shared" si="2"/>
        <v>0</v>
      </c>
      <c r="R49" s="28">
        <f t="shared" si="2"/>
        <v>1</v>
      </c>
      <c r="S49" s="28">
        <f t="shared" si="2"/>
        <v>1</v>
      </c>
      <c r="T49" s="9">
        <f>COUNTIFS(stock_list完整版!B:B,P49)</f>
        <v>1</v>
      </c>
    </row>
    <row r="50" customHeight="1" spans="1:20">
      <c r="A50" s="2">
        <v>49</v>
      </c>
      <c r="B50" s="2" t="s">
        <v>555</v>
      </c>
      <c r="C50" s="2" t="s">
        <v>2812</v>
      </c>
      <c r="D50" s="6" t="s">
        <v>2760</v>
      </c>
      <c r="E50" s="23">
        <f t="shared" si="1"/>
        <v>1</v>
      </c>
      <c r="O50" s="9">
        <v>49</v>
      </c>
      <c r="P50" s="2" t="s">
        <v>622</v>
      </c>
      <c r="Q50" s="28">
        <f t="shared" si="2"/>
        <v>0</v>
      </c>
      <c r="R50" s="28">
        <f t="shared" si="2"/>
        <v>1</v>
      </c>
      <c r="S50" s="28">
        <f t="shared" si="2"/>
        <v>0</v>
      </c>
      <c r="T50" s="9">
        <f>COUNTIFS(stock_list完整版!B:B,P50)</f>
        <v>1</v>
      </c>
    </row>
    <row r="51" customHeight="1" spans="1:20">
      <c r="A51" s="2">
        <v>50</v>
      </c>
      <c r="B51" s="2" t="s">
        <v>698</v>
      </c>
      <c r="C51" s="2" t="s">
        <v>2813</v>
      </c>
      <c r="D51" s="6" t="s">
        <v>2760</v>
      </c>
      <c r="E51" s="23">
        <f t="shared" si="1"/>
        <v>1</v>
      </c>
      <c r="O51" s="9">
        <v>50</v>
      </c>
      <c r="P51" s="2" t="s">
        <v>143</v>
      </c>
      <c r="Q51" s="28">
        <f t="shared" si="2"/>
        <v>0</v>
      </c>
      <c r="R51" s="28">
        <f t="shared" si="2"/>
        <v>1</v>
      </c>
      <c r="S51" s="28">
        <f t="shared" si="2"/>
        <v>1</v>
      </c>
      <c r="T51" s="9">
        <f>COUNTIFS(stock_list完整版!B:B,P51)</f>
        <v>1</v>
      </c>
    </row>
    <row r="52" customHeight="1" spans="1:20">
      <c r="A52" s="2">
        <v>51</v>
      </c>
      <c r="B52" s="2" t="s">
        <v>426</v>
      </c>
      <c r="C52" s="2" t="s">
        <v>2814</v>
      </c>
      <c r="D52" s="6" t="s">
        <v>2760</v>
      </c>
      <c r="E52" s="23">
        <f t="shared" si="1"/>
        <v>1</v>
      </c>
      <c r="O52" s="9">
        <v>51</v>
      </c>
      <c r="P52" s="2" t="s">
        <v>623</v>
      </c>
      <c r="Q52" s="28">
        <f t="shared" si="2"/>
        <v>0</v>
      </c>
      <c r="R52" s="28">
        <f t="shared" si="2"/>
        <v>1</v>
      </c>
      <c r="S52" s="28">
        <f t="shared" si="2"/>
        <v>0</v>
      </c>
      <c r="T52" s="9">
        <f>COUNTIFS(stock_list完整版!B:B,P52)</f>
        <v>1</v>
      </c>
    </row>
    <row r="53" customHeight="1" spans="1:20">
      <c r="A53" s="2">
        <v>52</v>
      </c>
      <c r="B53" s="2" t="s">
        <v>25</v>
      </c>
      <c r="C53" s="2" t="s">
        <v>2815</v>
      </c>
      <c r="D53" s="6" t="s">
        <v>2760</v>
      </c>
      <c r="E53" s="23">
        <f t="shared" si="1"/>
        <v>2</v>
      </c>
      <c r="O53" s="9">
        <v>52</v>
      </c>
      <c r="P53" s="2" t="s">
        <v>624</v>
      </c>
      <c r="Q53" s="28">
        <f t="shared" si="2"/>
        <v>0</v>
      </c>
      <c r="R53" s="28">
        <f t="shared" si="2"/>
        <v>1</v>
      </c>
      <c r="S53" s="28">
        <f t="shared" si="2"/>
        <v>0</v>
      </c>
      <c r="T53" s="9">
        <f>COUNTIFS(stock_list完整版!B:B,P53)</f>
        <v>1</v>
      </c>
    </row>
    <row r="54" customHeight="1" spans="1:20">
      <c r="A54" s="2">
        <v>53</v>
      </c>
      <c r="B54" s="2" t="s">
        <v>27</v>
      </c>
      <c r="C54" s="2" t="s">
        <v>2816</v>
      </c>
      <c r="D54" s="6" t="s">
        <v>2760</v>
      </c>
      <c r="E54" s="23">
        <f t="shared" si="1"/>
        <v>2</v>
      </c>
      <c r="O54" s="9">
        <v>53</v>
      </c>
      <c r="P54" s="2" t="s">
        <v>147</v>
      </c>
      <c r="Q54" s="28">
        <f t="shared" si="2"/>
        <v>1</v>
      </c>
      <c r="R54" s="28">
        <f t="shared" si="2"/>
        <v>1</v>
      </c>
      <c r="S54" s="28">
        <f t="shared" si="2"/>
        <v>0</v>
      </c>
      <c r="T54" s="9">
        <f>COUNTIFS(stock_list完整版!B:B,P54)</f>
        <v>1</v>
      </c>
    </row>
    <row r="55" customHeight="1" spans="1:20">
      <c r="A55" s="2">
        <v>54</v>
      </c>
      <c r="B55" s="2" t="s">
        <v>378</v>
      </c>
      <c r="C55" s="2" t="s">
        <v>2817</v>
      </c>
      <c r="D55" s="6" t="s">
        <v>2760</v>
      </c>
      <c r="E55" s="23">
        <f t="shared" si="1"/>
        <v>1</v>
      </c>
      <c r="O55" s="9">
        <v>54</v>
      </c>
      <c r="P55" s="2" t="s">
        <v>625</v>
      </c>
      <c r="Q55" s="28">
        <f t="shared" si="2"/>
        <v>0</v>
      </c>
      <c r="R55" s="28">
        <f t="shared" si="2"/>
        <v>1</v>
      </c>
      <c r="S55" s="28">
        <f t="shared" si="2"/>
        <v>0</v>
      </c>
      <c r="T55" s="9">
        <f>COUNTIFS(stock_list完整版!B:B,P55)</f>
        <v>1</v>
      </c>
    </row>
    <row r="56" customHeight="1" spans="1:20">
      <c r="A56" s="2">
        <v>55</v>
      </c>
      <c r="B56" s="2" t="s">
        <v>16</v>
      </c>
      <c r="C56" s="2" t="s">
        <v>2818</v>
      </c>
      <c r="D56" s="6" t="s">
        <v>2760</v>
      </c>
      <c r="E56" s="23">
        <f t="shared" si="1"/>
        <v>2</v>
      </c>
      <c r="O56" s="9">
        <v>55</v>
      </c>
      <c r="P56" s="2" t="s">
        <v>31</v>
      </c>
      <c r="Q56" s="28">
        <f t="shared" si="2"/>
        <v>1</v>
      </c>
      <c r="R56" s="28">
        <f t="shared" si="2"/>
        <v>1</v>
      </c>
      <c r="S56" s="28">
        <f t="shared" si="2"/>
        <v>0</v>
      </c>
      <c r="T56" s="9">
        <f>COUNTIFS(stock_list完整版!B:B,P56)</f>
        <v>1</v>
      </c>
    </row>
    <row r="57" customHeight="1" spans="1:20">
      <c r="A57" s="2">
        <v>56</v>
      </c>
      <c r="B57" s="2" t="s">
        <v>571</v>
      </c>
      <c r="C57" s="2" t="s">
        <v>2819</v>
      </c>
      <c r="D57" s="6" t="s">
        <v>2760</v>
      </c>
      <c r="E57" s="23">
        <f t="shared" si="1"/>
        <v>1</v>
      </c>
      <c r="O57" s="9">
        <v>56</v>
      </c>
      <c r="P57" s="2" t="s">
        <v>33</v>
      </c>
      <c r="Q57" s="28">
        <f t="shared" si="2"/>
        <v>0</v>
      </c>
      <c r="R57" s="28">
        <f t="shared" si="2"/>
        <v>1</v>
      </c>
      <c r="S57" s="28">
        <f t="shared" si="2"/>
        <v>0</v>
      </c>
      <c r="T57" s="9">
        <f>COUNTIFS(stock_list完整版!B:B,P57)</f>
        <v>1</v>
      </c>
    </row>
    <row r="58" customHeight="1" spans="1:20">
      <c r="A58" s="2">
        <v>57</v>
      </c>
      <c r="B58" s="2" t="s">
        <v>610</v>
      </c>
      <c r="C58" s="2" t="s">
        <v>2820</v>
      </c>
      <c r="D58" s="6" t="s">
        <v>2760</v>
      </c>
      <c r="E58" s="23">
        <f t="shared" si="1"/>
        <v>1</v>
      </c>
      <c r="O58" s="9">
        <v>57</v>
      </c>
      <c r="P58" s="2" t="s">
        <v>371</v>
      </c>
      <c r="Q58" s="28">
        <f t="shared" si="2"/>
        <v>0</v>
      </c>
      <c r="R58" s="28">
        <f t="shared" si="2"/>
        <v>1</v>
      </c>
      <c r="S58" s="28">
        <f t="shared" si="2"/>
        <v>0</v>
      </c>
      <c r="T58" s="9">
        <f>COUNTIFS(stock_list完整版!B:B,P58)</f>
        <v>1</v>
      </c>
    </row>
    <row r="59" customHeight="1" spans="1:20">
      <c r="A59" s="2">
        <v>58</v>
      </c>
      <c r="B59" s="2" t="s">
        <v>142</v>
      </c>
      <c r="C59" s="2" t="s">
        <v>2821</v>
      </c>
      <c r="D59" s="6" t="s">
        <v>2760</v>
      </c>
      <c r="E59" s="23">
        <f t="shared" si="1"/>
        <v>1</v>
      </c>
      <c r="O59" s="9">
        <v>58</v>
      </c>
      <c r="P59" s="2" t="s">
        <v>363</v>
      </c>
      <c r="Q59" s="28">
        <f t="shared" si="2"/>
        <v>0</v>
      </c>
      <c r="R59" s="28">
        <f t="shared" si="2"/>
        <v>1</v>
      </c>
      <c r="S59" s="28">
        <f t="shared" si="2"/>
        <v>0</v>
      </c>
      <c r="T59" s="9">
        <f>COUNTIFS(stock_list完整版!B:B,P59)</f>
        <v>1</v>
      </c>
    </row>
    <row r="60" customHeight="1" spans="1:20">
      <c r="A60" s="2">
        <v>59</v>
      </c>
      <c r="B60" s="2" t="s">
        <v>265</v>
      </c>
      <c r="C60" s="2" t="s">
        <v>2822</v>
      </c>
      <c r="D60" s="6" t="s">
        <v>2760</v>
      </c>
      <c r="E60" s="23">
        <f t="shared" si="1"/>
        <v>2</v>
      </c>
      <c r="O60" s="9">
        <v>59</v>
      </c>
      <c r="P60" s="2" t="s">
        <v>356</v>
      </c>
      <c r="Q60" s="28">
        <f t="shared" si="2"/>
        <v>0</v>
      </c>
      <c r="R60" s="28">
        <f t="shared" si="2"/>
        <v>1</v>
      </c>
      <c r="S60" s="28">
        <f t="shared" si="2"/>
        <v>0</v>
      </c>
      <c r="T60" s="9">
        <f>COUNTIFS(stock_list完整版!B:B,P60)</f>
        <v>1</v>
      </c>
    </row>
    <row r="61" customHeight="1" spans="1:20">
      <c r="A61" s="2">
        <v>60</v>
      </c>
      <c r="B61" s="2" t="s">
        <v>147</v>
      </c>
      <c r="C61" s="2" t="s">
        <v>2765</v>
      </c>
      <c r="D61" s="6" t="s">
        <v>2760</v>
      </c>
      <c r="E61" s="23">
        <f t="shared" si="1"/>
        <v>2</v>
      </c>
      <c r="O61" s="9">
        <v>60</v>
      </c>
      <c r="P61" s="2" t="s">
        <v>334</v>
      </c>
      <c r="Q61" s="28">
        <f t="shared" si="2"/>
        <v>0</v>
      </c>
      <c r="R61" s="28">
        <f t="shared" si="2"/>
        <v>1</v>
      </c>
      <c r="S61" s="28">
        <f t="shared" si="2"/>
        <v>0</v>
      </c>
      <c r="T61" s="9">
        <f>COUNTIFS(stock_list完整版!B:B,P61)</f>
        <v>1</v>
      </c>
    </row>
    <row r="62" customHeight="1" spans="1:20">
      <c r="A62" s="2">
        <v>61</v>
      </c>
      <c r="B62" s="2" t="s">
        <v>399</v>
      </c>
      <c r="C62" s="2" t="s">
        <v>2823</v>
      </c>
      <c r="D62" s="6" t="s">
        <v>2760</v>
      </c>
      <c r="E62" s="23">
        <f t="shared" si="1"/>
        <v>1</v>
      </c>
      <c r="O62" s="9">
        <v>61</v>
      </c>
      <c r="P62" s="2" t="s">
        <v>556</v>
      </c>
      <c r="Q62" s="28">
        <f t="shared" si="2"/>
        <v>0</v>
      </c>
      <c r="R62" s="28">
        <f t="shared" si="2"/>
        <v>1</v>
      </c>
      <c r="S62" s="28">
        <f t="shared" si="2"/>
        <v>0</v>
      </c>
      <c r="T62" s="9">
        <f>COUNTIFS(stock_list完整版!B:B,P62)</f>
        <v>1</v>
      </c>
    </row>
    <row r="63" customHeight="1" spans="1:20">
      <c r="A63" s="2">
        <v>62</v>
      </c>
      <c r="B63" s="2" t="s">
        <v>223</v>
      </c>
      <c r="C63" s="2" t="s">
        <v>2824</v>
      </c>
      <c r="D63" s="6" t="s">
        <v>2760</v>
      </c>
      <c r="E63" s="23">
        <f t="shared" si="1"/>
        <v>1</v>
      </c>
      <c r="O63" s="9">
        <v>62</v>
      </c>
      <c r="P63" s="2" t="s">
        <v>626</v>
      </c>
      <c r="Q63" s="28">
        <f t="shared" si="2"/>
        <v>0</v>
      </c>
      <c r="R63" s="28">
        <f t="shared" si="2"/>
        <v>1</v>
      </c>
      <c r="S63" s="28">
        <f t="shared" si="2"/>
        <v>0</v>
      </c>
      <c r="T63" s="9">
        <f>COUNTIFS(stock_list完整版!B:B,P63)</f>
        <v>1</v>
      </c>
    </row>
    <row r="64" customHeight="1" spans="1:20">
      <c r="A64" s="2">
        <v>63</v>
      </c>
      <c r="B64" s="2" t="s">
        <v>624</v>
      </c>
      <c r="C64" s="2" t="s">
        <v>2825</v>
      </c>
      <c r="D64" s="6" t="s">
        <v>2760</v>
      </c>
      <c r="E64" s="23">
        <f t="shared" si="1"/>
        <v>1</v>
      </c>
      <c r="O64" s="9">
        <v>63</v>
      </c>
      <c r="P64" s="2" t="s">
        <v>95</v>
      </c>
      <c r="Q64" s="28">
        <f t="shared" si="2"/>
        <v>0</v>
      </c>
      <c r="R64" s="28">
        <f t="shared" si="2"/>
        <v>0</v>
      </c>
      <c r="S64" s="28">
        <f t="shared" si="2"/>
        <v>1</v>
      </c>
      <c r="T64" s="9">
        <f>COUNTIFS(stock_list完整版!B:B,P64)</f>
        <v>1</v>
      </c>
    </row>
    <row r="65" customHeight="1" spans="1:20">
      <c r="A65" s="2">
        <v>64</v>
      </c>
      <c r="B65" s="2" t="s">
        <v>615</v>
      </c>
      <c r="C65" s="2" t="s">
        <v>2826</v>
      </c>
      <c r="D65" s="6" t="s">
        <v>2760</v>
      </c>
      <c r="E65" s="23">
        <f t="shared" si="1"/>
        <v>1</v>
      </c>
      <c r="O65" s="9">
        <v>64</v>
      </c>
      <c r="P65" s="2" t="s">
        <v>293</v>
      </c>
      <c r="Q65" s="28">
        <f t="shared" si="2"/>
        <v>0</v>
      </c>
      <c r="R65" s="28">
        <f t="shared" si="2"/>
        <v>1</v>
      </c>
      <c r="S65" s="28">
        <f t="shared" si="2"/>
        <v>1</v>
      </c>
      <c r="T65" s="9">
        <f>COUNTIFS(stock_list完整版!B:B,P65)</f>
        <v>1</v>
      </c>
    </row>
    <row r="66" customHeight="1" spans="1:20">
      <c r="A66" s="2">
        <v>65</v>
      </c>
      <c r="B66" s="2" t="s">
        <v>608</v>
      </c>
      <c r="C66" s="2" t="s">
        <v>2827</v>
      </c>
      <c r="D66" s="6" t="s">
        <v>2760</v>
      </c>
      <c r="E66" s="23">
        <f t="shared" si="1"/>
        <v>1</v>
      </c>
      <c r="O66" s="9">
        <v>65</v>
      </c>
      <c r="P66" s="2" t="s">
        <v>627</v>
      </c>
      <c r="Q66" s="28">
        <f t="shared" si="2"/>
        <v>0</v>
      </c>
      <c r="R66" s="28">
        <f t="shared" si="2"/>
        <v>1</v>
      </c>
      <c r="S66" s="28">
        <f t="shared" si="2"/>
        <v>0</v>
      </c>
      <c r="T66" s="9">
        <f>COUNTIFS(stock_list完整版!B:B,P66)</f>
        <v>1</v>
      </c>
    </row>
    <row r="67" customHeight="1" spans="1:20">
      <c r="A67" s="2">
        <v>66</v>
      </c>
      <c r="B67" s="2" t="s">
        <v>614</v>
      </c>
      <c r="C67" s="2" t="s">
        <v>2828</v>
      </c>
      <c r="D67" s="6" t="s">
        <v>2760</v>
      </c>
      <c r="E67" s="23">
        <f t="shared" ref="E67:E130" si="3">COUNTIFS(B:B,B67)</f>
        <v>1</v>
      </c>
      <c r="O67" s="9">
        <v>66</v>
      </c>
      <c r="P67" s="2" t="s">
        <v>387</v>
      </c>
      <c r="Q67" s="28">
        <f t="shared" ref="Q67:S130" si="4">COUNTIFS($B:$B,$P67,$D:$D,Q$1)</f>
        <v>0</v>
      </c>
      <c r="R67" s="28">
        <f t="shared" si="4"/>
        <v>1</v>
      </c>
      <c r="S67" s="28">
        <f t="shared" si="4"/>
        <v>0</v>
      </c>
      <c r="T67" s="9">
        <f>COUNTIFS(stock_list完整版!B:B,P67)</f>
        <v>1</v>
      </c>
    </row>
    <row r="68" customHeight="1" spans="1:20">
      <c r="A68" s="2">
        <v>67</v>
      </c>
      <c r="B68" s="2" t="s">
        <v>135</v>
      </c>
      <c r="C68" s="2" t="s">
        <v>2793</v>
      </c>
      <c r="D68" s="6" t="s">
        <v>2760</v>
      </c>
      <c r="E68" s="23">
        <f t="shared" si="3"/>
        <v>3</v>
      </c>
      <c r="O68" s="9">
        <v>67</v>
      </c>
      <c r="P68" s="2" t="s">
        <v>294</v>
      </c>
      <c r="Q68" s="28">
        <f t="shared" si="4"/>
        <v>0</v>
      </c>
      <c r="R68" s="28">
        <f t="shared" si="4"/>
        <v>1</v>
      </c>
      <c r="S68" s="28">
        <f t="shared" si="4"/>
        <v>1</v>
      </c>
      <c r="T68" s="9">
        <f>COUNTIFS(stock_list完整版!B:B,P68)</f>
        <v>1</v>
      </c>
    </row>
    <row r="69" customHeight="1" spans="1:20">
      <c r="A69" s="2">
        <v>68</v>
      </c>
      <c r="B69" s="2" t="s">
        <v>462</v>
      </c>
      <c r="C69" s="2" t="s">
        <v>2829</v>
      </c>
      <c r="D69" s="6" t="s">
        <v>2760</v>
      </c>
      <c r="E69" s="23">
        <f t="shared" si="3"/>
        <v>1</v>
      </c>
      <c r="O69" s="9">
        <v>68</v>
      </c>
      <c r="P69" s="2" t="s">
        <v>476</v>
      </c>
      <c r="Q69" s="28">
        <f t="shared" si="4"/>
        <v>0</v>
      </c>
      <c r="R69" s="28">
        <f t="shared" si="4"/>
        <v>1</v>
      </c>
      <c r="S69" s="28">
        <f t="shared" si="4"/>
        <v>0</v>
      </c>
      <c r="T69" s="9">
        <f>COUNTIFS(stock_list完整版!B:B,P69)</f>
        <v>1</v>
      </c>
    </row>
    <row r="70" customHeight="1" spans="1:20">
      <c r="A70" s="2">
        <v>69</v>
      </c>
      <c r="B70" s="2" t="s">
        <v>80</v>
      </c>
      <c r="C70" s="2" t="s">
        <v>2830</v>
      </c>
      <c r="D70" s="6" t="s">
        <v>2760</v>
      </c>
      <c r="E70" s="23">
        <f t="shared" si="3"/>
        <v>2</v>
      </c>
      <c r="O70" s="9">
        <v>69</v>
      </c>
      <c r="P70" s="2" t="s">
        <v>295</v>
      </c>
      <c r="Q70" s="28">
        <f t="shared" si="4"/>
        <v>0</v>
      </c>
      <c r="R70" s="28">
        <f t="shared" si="4"/>
        <v>1</v>
      </c>
      <c r="S70" s="28">
        <f t="shared" si="4"/>
        <v>0</v>
      </c>
      <c r="T70" s="9">
        <f>COUNTIFS(stock_list完整版!B:B,P70)</f>
        <v>1</v>
      </c>
    </row>
    <row r="71" customHeight="1" spans="1:20">
      <c r="A71" s="2">
        <v>70</v>
      </c>
      <c r="B71" s="2" t="s">
        <v>617</v>
      </c>
      <c r="C71" s="2" t="s">
        <v>2831</v>
      </c>
      <c r="D71" s="6" t="s">
        <v>2760</v>
      </c>
      <c r="E71" s="23">
        <f t="shared" si="3"/>
        <v>2</v>
      </c>
      <c r="O71" s="9">
        <v>70</v>
      </c>
      <c r="P71" s="2" t="s">
        <v>431</v>
      </c>
      <c r="Q71" s="28">
        <f t="shared" si="4"/>
        <v>0</v>
      </c>
      <c r="R71" s="28">
        <f t="shared" si="4"/>
        <v>1</v>
      </c>
      <c r="S71" s="28">
        <f t="shared" si="4"/>
        <v>0</v>
      </c>
      <c r="T71" s="9">
        <f>COUNTIFS(stock_list完整版!B:B,P71)</f>
        <v>1</v>
      </c>
    </row>
    <row r="72" customHeight="1" spans="1:20">
      <c r="A72" s="2">
        <v>71</v>
      </c>
      <c r="B72" s="2" t="s">
        <v>291</v>
      </c>
      <c r="C72" s="2" t="s">
        <v>2832</v>
      </c>
      <c r="D72" s="6" t="s">
        <v>2760</v>
      </c>
      <c r="E72" s="23">
        <f t="shared" si="3"/>
        <v>1</v>
      </c>
      <c r="O72" s="9">
        <v>71</v>
      </c>
      <c r="P72" s="2" t="s">
        <v>180</v>
      </c>
      <c r="Q72" s="28">
        <f t="shared" si="4"/>
        <v>0</v>
      </c>
      <c r="R72" s="28">
        <f t="shared" si="4"/>
        <v>1</v>
      </c>
      <c r="S72" s="28">
        <f t="shared" si="4"/>
        <v>0</v>
      </c>
      <c r="T72" s="9">
        <f>COUNTIFS(stock_list完整版!B:B,P72)</f>
        <v>1</v>
      </c>
    </row>
    <row r="73" customHeight="1" spans="1:20">
      <c r="A73" s="2">
        <v>72</v>
      </c>
      <c r="B73" s="2" t="s">
        <v>177</v>
      </c>
      <c r="C73" s="2" t="s">
        <v>2833</v>
      </c>
      <c r="D73" s="6" t="s">
        <v>2760</v>
      </c>
      <c r="E73" s="23">
        <f t="shared" si="3"/>
        <v>1</v>
      </c>
      <c r="O73" s="9">
        <v>72</v>
      </c>
      <c r="P73" s="2" t="s">
        <v>628</v>
      </c>
      <c r="Q73" s="28">
        <f t="shared" si="4"/>
        <v>0</v>
      </c>
      <c r="R73" s="28">
        <f t="shared" si="4"/>
        <v>1</v>
      </c>
      <c r="S73" s="28">
        <f t="shared" si="4"/>
        <v>0</v>
      </c>
      <c r="T73" s="9">
        <f>COUNTIFS(stock_list完整版!B:B,P73)</f>
        <v>1</v>
      </c>
    </row>
    <row r="74" customHeight="1" spans="1:20">
      <c r="A74" s="2">
        <v>73</v>
      </c>
      <c r="B74" s="2" t="s">
        <v>618</v>
      </c>
      <c r="C74" s="2" t="s">
        <v>2834</v>
      </c>
      <c r="D74" s="6" t="s">
        <v>2760</v>
      </c>
      <c r="E74" s="23">
        <f t="shared" si="3"/>
        <v>1</v>
      </c>
      <c r="O74" s="9">
        <v>73</v>
      </c>
      <c r="P74" s="2" t="s">
        <v>72</v>
      </c>
      <c r="Q74" s="28">
        <f t="shared" si="4"/>
        <v>0</v>
      </c>
      <c r="R74" s="28">
        <f t="shared" si="4"/>
        <v>1</v>
      </c>
      <c r="S74" s="28">
        <f t="shared" si="4"/>
        <v>0</v>
      </c>
      <c r="T74" s="9">
        <f>COUNTIFS(stock_list完整版!B:B,P74)</f>
        <v>1</v>
      </c>
    </row>
    <row r="75" customHeight="1" spans="1:20">
      <c r="A75" s="2">
        <v>74</v>
      </c>
      <c r="B75" s="2" t="s">
        <v>284</v>
      </c>
      <c r="C75" s="2" t="s">
        <v>2835</v>
      </c>
      <c r="D75" s="6" t="s">
        <v>2760</v>
      </c>
      <c r="E75" s="23">
        <f t="shared" si="3"/>
        <v>1</v>
      </c>
      <c r="O75" s="9">
        <v>74</v>
      </c>
      <c r="P75" s="2" t="s">
        <v>236</v>
      </c>
      <c r="Q75" s="28">
        <f t="shared" si="4"/>
        <v>0</v>
      </c>
      <c r="R75" s="28">
        <f t="shared" si="4"/>
        <v>1</v>
      </c>
      <c r="S75" s="28">
        <f t="shared" si="4"/>
        <v>0</v>
      </c>
      <c r="T75" s="9">
        <f>COUNTIFS(stock_list完整版!B:B,P75)</f>
        <v>1</v>
      </c>
    </row>
    <row r="76" customHeight="1" spans="1:20">
      <c r="A76" s="2">
        <v>75</v>
      </c>
      <c r="B76" s="2" t="s">
        <v>15</v>
      </c>
      <c r="C76" s="2" t="s">
        <v>2766</v>
      </c>
      <c r="D76" s="6" t="s">
        <v>2760</v>
      </c>
      <c r="E76" s="23">
        <f t="shared" si="3"/>
        <v>3</v>
      </c>
      <c r="O76" s="9">
        <v>75</v>
      </c>
      <c r="P76" s="2" t="s">
        <v>559</v>
      </c>
      <c r="Q76" s="28">
        <f t="shared" si="4"/>
        <v>0</v>
      </c>
      <c r="R76" s="28">
        <f t="shared" si="4"/>
        <v>1</v>
      </c>
      <c r="S76" s="28">
        <f t="shared" si="4"/>
        <v>0</v>
      </c>
      <c r="T76" s="9">
        <f>COUNTIFS(stock_list完整版!B:B,P76)</f>
        <v>1</v>
      </c>
    </row>
    <row r="77" customHeight="1" spans="1:20">
      <c r="A77" s="2">
        <v>76</v>
      </c>
      <c r="B77" s="2" t="s">
        <v>71</v>
      </c>
      <c r="C77" s="2" t="s">
        <v>2836</v>
      </c>
      <c r="D77" s="6" t="s">
        <v>2760</v>
      </c>
      <c r="E77" s="23">
        <f t="shared" si="3"/>
        <v>2</v>
      </c>
      <c r="O77" s="9">
        <v>76</v>
      </c>
      <c r="P77" s="2" t="s">
        <v>629</v>
      </c>
      <c r="Q77" s="28">
        <f t="shared" si="4"/>
        <v>0</v>
      </c>
      <c r="R77" s="28">
        <f t="shared" si="4"/>
        <v>1</v>
      </c>
      <c r="S77" s="28">
        <f t="shared" si="4"/>
        <v>0</v>
      </c>
      <c r="T77" s="9">
        <f>COUNTIFS(stock_list完整版!B:B,P77)</f>
        <v>1</v>
      </c>
    </row>
    <row r="78" customHeight="1" spans="1:20">
      <c r="A78" s="2">
        <v>77</v>
      </c>
      <c r="B78" s="2" t="s">
        <v>422</v>
      </c>
      <c r="C78" s="2" t="s">
        <v>2837</v>
      </c>
      <c r="D78" s="6" t="s">
        <v>2760</v>
      </c>
      <c r="E78" s="23">
        <f t="shared" si="3"/>
        <v>1</v>
      </c>
      <c r="O78" s="9">
        <v>77</v>
      </c>
      <c r="P78" s="2" t="s">
        <v>63</v>
      </c>
      <c r="Q78" s="28">
        <f t="shared" si="4"/>
        <v>0</v>
      </c>
      <c r="R78" s="28">
        <f t="shared" si="4"/>
        <v>1</v>
      </c>
      <c r="S78" s="28">
        <f t="shared" si="4"/>
        <v>0</v>
      </c>
      <c r="T78" s="9">
        <f>COUNTIFS(stock_list完整版!B:B,P78)</f>
        <v>1</v>
      </c>
    </row>
    <row r="79" customHeight="1" spans="1:20">
      <c r="A79" s="2">
        <v>78</v>
      </c>
      <c r="B79" s="2" t="s">
        <v>485</v>
      </c>
      <c r="C79" s="2" t="s">
        <v>2838</v>
      </c>
      <c r="D79" s="6" t="s">
        <v>2760</v>
      </c>
      <c r="E79" s="23">
        <f t="shared" si="3"/>
        <v>1</v>
      </c>
      <c r="O79" s="9">
        <v>78</v>
      </c>
      <c r="P79" s="2" t="s">
        <v>513</v>
      </c>
      <c r="Q79" s="28">
        <f t="shared" si="4"/>
        <v>0</v>
      </c>
      <c r="R79" s="28">
        <f t="shared" si="4"/>
        <v>1</v>
      </c>
      <c r="S79" s="28">
        <f t="shared" si="4"/>
        <v>0</v>
      </c>
      <c r="T79" s="9">
        <f>COUNTIFS(stock_list完整版!B:B,P79)</f>
        <v>1</v>
      </c>
    </row>
    <row r="80" customHeight="1" spans="1:20">
      <c r="A80" s="2">
        <v>79</v>
      </c>
      <c r="B80" s="2" t="s">
        <v>616</v>
      </c>
      <c r="C80" s="2" t="s">
        <v>2839</v>
      </c>
      <c r="D80" s="6" t="s">
        <v>2760</v>
      </c>
      <c r="E80" s="23">
        <f t="shared" si="3"/>
        <v>1</v>
      </c>
      <c r="O80" s="9">
        <v>79</v>
      </c>
      <c r="P80" s="2" t="s">
        <v>452</v>
      </c>
      <c r="Q80" s="28">
        <f t="shared" si="4"/>
        <v>0</v>
      </c>
      <c r="R80" s="28">
        <f t="shared" si="4"/>
        <v>1</v>
      </c>
      <c r="S80" s="28">
        <f t="shared" si="4"/>
        <v>0</v>
      </c>
      <c r="T80" s="9">
        <f>COUNTIFS(stock_list完整版!B:B,P80)</f>
        <v>1</v>
      </c>
    </row>
    <row r="81" customHeight="1" spans="1:20">
      <c r="A81" s="2">
        <v>80</v>
      </c>
      <c r="B81" s="2" t="s">
        <v>471</v>
      </c>
      <c r="C81" s="2" t="s">
        <v>2840</v>
      </c>
      <c r="D81" s="6" t="s">
        <v>2760</v>
      </c>
      <c r="E81" s="23">
        <f t="shared" si="3"/>
        <v>1</v>
      </c>
      <c r="O81" s="9">
        <v>80</v>
      </c>
      <c r="P81" s="2" t="s">
        <v>413</v>
      </c>
      <c r="Q81" s="28">
        <f t="shared" si="4"/>
        <v>0</v>
      </c>
      <c r="R81" s="28">
        <f t="shared" si="4"/>
        <v>1</v>
      </c>
      <c r="S81" s="28">
        <f t="shared" si="4"/>
        <v>0</v>
      </c>
      <c r="T81" s="9">
        <f>COUNTIFS(stock_list完整版!B:B,P81)</f>
        <v>1</v>
      </c>
    </row>
    <row r="82" customHeight="1" spans="1:20">
      <c r="A82" s="2">
        <v>81</v>
      </c>
      <c r="B82" s="2" t="s">
        <v>611</v>
      </c>
      <c r="C82" s="2" t="s">
        <v>2841</v>
      </c>
      <c r="D82" s="6" t="s">
        <v>2760</v>
      </c>
      <c r="E82" s="23">
        <f t="shared" si="3"/>
        <v>1</v>
      </c>
      <c r="O82" s="9">
        <v>81</v>
      </c>
      <c r="P82" s="2" t="s">
        <v>116</v>
      </c>
      <c r="Q82" s="28">
        <f t="shared" si="4"/>
        <v>1</v>
      </c>
      <c r="R82" s="28">
        <f t="shared" si="4"/>
        <v>1</v>
      </c>
      <c r="S82" s="28">
        <f t="shared" si="4"/>
        <v>0</v>
      </c>
      <c r="T82" s="9">
        <f>COUNTIFS(stock_list完整版!B:B,P82)</f>
        <v>1</v>
      </c>
    </row>
    <row r="83" customHeight="1" spans="1:20">
      <c r="A83" s="2">
        <v>82</v>
      </c>
      <c r="B83" s="2" t="s">
        <v>99</v>
      </c>
      <c r="C83" s="2" t="s">
        <v>2842</v>
      </c>
      <c r="D83" s="6" t="s">
        <v>2760</v>
      </c>
      <c r="E83" s="23">
        <f t="shared" si="3"/>
        <v>1</v>
      </c>
      <c r="O83" s="9">
        <v>82</v>
      </c>
      <c r="P83" s="2" t="s">
        <v>225</v>
      </c>
      <c r="Q83" s="28">
        <f t="shared" si="4"/>
        <v>0</v>
      </c>
      <c r="R83" s="28">
        <f t="shared" si="4"/>
        <v>1</v>
      </c>
      <c r="S83" s="28">
        <f t="shared" si="4"/>
        <v>0</v>
      </c>
      <c r="T83" s="9">
        <f>COUNTIFS(stock_list完整版!B:B,P83)</f>
        <v>1</v>
      </c>
    </row>
    <row r="84" customHeight="1" spans="1:20">
      <c r="A84" s="2">
        <v>83</v>
      </c>
      <c r="B84" s="2" t="s">
        <v>621</v>
      </c>
      <c r="C84" s="2" t="s">
        <v>2843</v>
      </c>
      <c r="D84" s="6" t="s">
        <v>2760</v>
      </c>
      <c r="E84" s="23">
        <f t="shared" si="3"/>
        <v>1</v>
      </c>
      <c r="O84" s="9">
        <v>83</v>
      </c>
      <c r="P84" s="2" t="s">
        <v>632</v>
      </c>
      <c r="Q84" s="28">
        <f t="shared" si="4"/>
        <v>0</v>
      </c>
      <c r="R84" s="28">
        <f t="shared" si="4"/>
        <v>1</v>
      </c>
      <c r="S84" s="28">
        <f t="shared" si="4"/>
        <v>0</v>
      </c>
      <c r="T84" s="9">
        <f>COUNTIFS(stock_list完整版!B:B,P84)</f>
        <v>1</v>
      </c>
    </row>
    <row r="85" customHeight="1" spans="1:20">
      <c r="A85" s="2">
        <v>84</v>
      </c>
      <c r="B85" s="2" t="s">
        <v>324</v>
      </c>
      <c r="C85" s="2" t="s">
        <v>2844</v>
      </c>
      <c r="D85" s="6" t="s">
        <v>2760</v>
      </c>
      <c r="E85" s="23">
        <f t="shared" si="3"/>
        <v>2</v>
      </c>
      <c r="O85" s="9">
        <v>84</v>
      </c>
      <c r="P85" s="2" t="s">
        <v>511</v>
      </c>
      <c r="Q85" s="28">
        <f t="shared" si="4"/>
        <v>0</v>
      </c>
      <c r="R85" s="28">
        <f t="shared" si="4"/>
        <v>1</v>
      </c>
      <c r="S85" s="28">
        <f t="shared" si="4"/>
        <v>0</v>
      </c>
      <c r="T85" s="9">
        <f>COUNTIFS(stock_list完整版!B:B,P85)</f>
        <v>1</v>
      </c>
    </row>
    <row r="86" customHeight="1" spans="1:20">
      <c r="A86" s="2">
        <v>85</v>
      </c>
      <c r="B86" s="2" t="s">
        <v>228</v>
      </c>
      <c r="C86" s="2" t="s">
        <v>2845</v>
      </c>
      <c r="D86" s="6" t="s">
        <v>2760</v>
      </c>
      <c r="E86" s="23">
        <f t="shared" si="3"/>
        <v>2</v>
      </c>
      <c r="O86" s="9">
        <v>85</v>
      </c>
      <c r="P86" s="2" t="s">
        <v>260</v>
      </c>
      <c r="Q86" s="28">
        <f t="shared" si="4"/>
        <v>0</v>
      </c>
      <c r="R86" s="28">
        <f t="shared" si="4"/>
        <v>1</v>
      </c>
      <c r="S86" s="28">
        <f t="shared" si="4"/>
        <v>0</v>
      </c>
      <c r="T86" s="9">
        <f>COUNTIFS(stock_list完整版!B:B,P86)</f>
        <v>1</v>
      </c>
    </row>
    <row r="87" customHeight="1" spans="1:20">
      <c r="A87" s="2">
        <v>86</v>
      </c>
      <c r="B87" s="2" t="s">
        <v>625</v>
      </c>
      <c r="C87" s="2" t="s">
        <v>2846</v>
      </c>
      <c r="D87" s="6" t="s">
        <v>2760</v>
      </c>
      <c r="E87" s="23">
        <f t="shared" si="3"/>
        <v>1</v>
      </c>
      <c r="O87" s="9">
        <v>86</v>
      </c>
      <c r="P87" s="2" t="s">
        <v>119</v>
      </c>
      <c r="Q87" s="28">
        <f t="shared" si="4"/>
        <v>0</v>
      </c>
      <c r="R87" s="28">
        <f t="shared" si="4"/>
        <v>1</v>
      </c>
      <c r="S87" s="28">
        <f t="shared" si="4"/>
        <v>0</v>
      </c>
      <c r="T87" s="9">
        <f>COUNTIFS(stock_list完整版!B:B,P87)</f>
        <v>1</v>
      </c>
    </row>
    <row r="88" customHeight="1" spans="1:20">
      <c r="A88" s="2">
        <v>87</v>
      </c>
      <c r="B88" s="2" t="s">
        <v>622</v>
      </c>
      <c r="C88" s="2" t="s">
        <v>2847</v>
      </c>
      <c r="D88" s="6" t="s">
        <v>2760</v>
      </c>
      <c r="E88" s="23">
        <f t="shared" si="3"/>
        <v>1</v>
      </c>
      <c r="O88" s="9">
        <v>87</v>
      </c>
      <c r="P88" s="2" t="s">
        <v>633</v>
      </c>
      <c r="Q88" s="28">
        <f t="shared" si="4"/>
        <v>0</v>
      </c>
      <c r="R88" s="28">
        <f t="shared" si="4"/>
        <v>1</v>
      </c>
      <c r="S88" s="28">
        <f t="shared" si="4"/>
        <v>1</v>
      </c>
      <c r="T88" s="9">
        <f>COUNTIFS(stock_list完整版!B:B,P88)</f>
        <v>1</v>
      </c>
    </row>
    <row r="89" customHeight="1" spans="1:20">
      <c r="A89" s="2">
        <v>88</v>
      </c>
      <c r="B89" s="2" t="s">
        <v>623</v>
      </c>
      <c r="C89" s="2" t="s">
        <v>2848</v>
      </c>
      <c r="D89" s="6" t="s">
        <v>2760</v>
      </c>
      <c r="E89" s="23">
        <f t="shared" si="3"/>
        <v>1</v>
      </c>
      <c r="O89" s="9">
        <v>88</v>
      </c>
      <c r="P89" s="2" t="s">
        <v>634</v>
      </c>
      <c r="Q89" s="28">
        <f t="shared" si="4"/>
        <v>0</v>
      </c>
      <c r="R89" s="28">
        <f t="shared" si="4"/>
        <v>1</v>
      </c>
      <c r="S89" s="28">
        <f t="shared" si="4"/>
        <v>1</v>
      </c>
      <c r="T89" s="9">
        <f>COUNTIFS(stock_list完整版!B:B,P89)</f>
        <v>1</v>
      </c>
    </row>
    <row r="90" customHeight="1" spans="1:20">
      <c r="A90" s="2">
        <v>89</v>
      </c>
      <c r="B90" s="2" t="s">
        <v>476</v>
      </c>
      <c r="C90" s="2" t="s">
        <v>2849</v>
      </c>
      <c r="D90" s="6" t="s">
        <v>2760</v>
      </c>
      <c r="E90" s="23">
        <f t="shared" si="3"/>
        <v>1</v>
      </c>
      <c r="O90" s="9">
        <v>89</v>
      </c>
      <c r="P90" s="2" t="s">
        <v>635</v>
      </c>
      <c r="Q90" s="28">
        <f t="shared" si="4"/>
        <v>0</v>
      </c>
      <c r="R90" s="28">
        <f t="shared" si="4"/>
        <v>1</v>
      </c>
      <c r="S90" s="28">
        <f t="shared" si="4"/>
        <v>0</v>
      </c>
      <c r="T90" s="9">
        <f>COUNTIFS(stock_list完整版!B:B,P90)</f>
        <v>1</v>
      </c>
    </row>
    <row r="91" customHeight="1" spans="1:20">
      <c r="A91" s="2">
        <v>90</v>
      </c>
      <c r="B91" s="2" t="s">
        <v>431</v>
      </c>
      <c r="C91" s="2" t="s">
        <v>2850</v>
      </c>
      <c r="D91" s="6" t="s">
        <v>2760</v>
      </c>
      <c r="E91" s="23">
        <f t="shared" si="3"/>
        <v>1</v>
      </c>
      <c r="O91" s="9">
        <v>90</v>
      </c>
      <c r="P91" s="2" t="s">
        <v>491</v>
      </c>
      <c r="Q91" s="28">
        <f t="shared" si="4"/>
        <v>0</v>
      </c>
      <c r="R91" s="28">
        <f t="shared" si="4"/>
        <v>1</v>
      </c>
      <c r="S91" s="28">
        <f t="shared" si="4"/>
        <v>1</v>
      </c>
      <c r="T91" s="9">
        <f>COUNTIFS(stock_list完整版!B:B,P91)</f>
        <v>1</v>
      </c>
    </row>
    <row r="92" customHeight="1" spans="1:20">
      <c r="A92" s="2">
        <v>91</v>
      </c>
      <c r="B92" s="2" t="s">
        <v>33</v>
      </c>
      <c r="C92" s="2" t="s">
        <v>2851</v>
      </c>
      <c r="D92" s="6" t="s">
        <v>2760</v>
      </c>
      <c r="E92" s="23">
        <f t="shared" si="3"/>
        <v>1</v>
      </c>
      <c r="O92" s="9">
        <v>91</v>
      </c>
      <c r="P92" s="2" t="s">
        <v>536</v>
      </c>
      <c r="Q92" s="28">
        <f t="shared" si="4"/>
        <v>0</v>
      </c>
      <c r="R92" s="28">
        <f t="shared" si="4"/>
        <v>1</v>
      </c>
      <c r="S92" s="28">
        <f t="shared" si="4"/>
        <v>0</v>
      </c>
      <c r="T92" s="9">
        <f>COUNTIFS(stock_list完整版!B:B,P92)</f>
        <v>1</v>
      </c>
    </row>
    <row r="93" customHeight="1" spans="1:20">
      <c r="A93" s="2">
        <v>92</v>
      </c>
      <c r="B93" s="2" t="s">
        <v>363</v>
      </c>
      <c r="C93" s="2" t="s">
        <v>2852</v>
      </c>
      <c r="D93" s="6" t="s">
        <v>2760</v>
      </c>
      <c r="E93" s="23">
        <f t="shared" si="3"/>
        <v>1</v>
      </c>
      <c r="O93" s="9">
        <v>92</v>
      </c>
      <c r="P93" s="2" t="s">
        <v>433</v>
      </c>
      <c r="Q93" s="28">
        <f t="shared" si="4"/>
        <v>0</v>
      </c>
      <c r="R93" s="28">
        <f t="shared" si="4"/>
        <v>1</v>
      </c>
      <c r="S93" s="28">
        <f t="shared" si="4"/>
        <v>0</v>
      </c>
      <c r="T93" s="9">
        <f>COUNTIFS(stock_list完整版!B:B,P93)</f>
        <v>1</v>
      </c>
    </row>
    <row r="94" customHeight="1" spans="1:20">
      <c r="A94" s="2">
        <v>93</v>
      </c>
      <c r="B94" s="2" t="s">
        <v>371</v>
      </c>
      <c r="C94" s="2" t="s">
        <v>2853</v>
      </c>
      <c r="D94" s="6" t="s">
        <v>2760</v>
      </c>
      <c r="E94" s="23">
        <f t="shared" si="3"/>
        <v>1</v>
      </c>
      <c r="O94" s="9">
        <v>93</v>
      </c>
      <c r="P94" s="2" t="s">
        <v>637</v>
      </c>
      <c r="Q94" s="28">
        <f t="shared" si="4"/>
        <v>0</v>
      </c>
      <c r="R94" s="28">
        <f t="shared" si="4"/>
        <v>1</v>
      </c>
      <c r="S94" s="28">
        <f t="shared" si="4"/>
        <v>0</v>
      </c>
      <c r="T94" s="9">
        <f>COUNTIFS(stock_list完整版!B:B,P94)</f>
        <v>1</v>
      </c>
    </row>
    <row r="95" customHeight="1" spans="1:20">
      <c r="A95" s="2">
        <v>94</v>
      </c>
      <c r="B95" s="2" t="s">
        <v>334</v>
      </c>
      <c r="C95" s="2" t="s">
        <v>2854</v>
      </c>
      <c r="D95" s="6" t="s">
        <v>2760</v>
      </c>
      <c r="E95" s="23">
        <f t="shared" si="3"/>
        <v>1</v>
      </c>
      <c r="O95" s="9">
        <v>94</v>
      </c>
      <c r="P95" s="2" t="s">
        <v>638</v>
      </c>
      <c r="Q95" s="28">
        <f t="shared" si="4"/>
        <v>0</v>
      </c>
      <c r="R95" s="28">
        <f t="shared" si="4"/>
        <v>0</v>
      </c>
      <c r="S95" s="28">
        <f t="shared" si="4"/>
        <v>1</v>
      </c>
      <c r="T95" s="9">
        <f>COUNTIFS(stock_list完整版!B:B,P95)</f>
        <v>1</v>
      </c>
    </row>
    <row r="96" customHeight="1" spans="1:20">
      <c r="A96" s="2">
        <v>95</v>
      </c>
      <c r="B96" s="2" t="s">
        <v>72</v>
      </c>
      <c r="C96" s="2" t="s">
        <v>2855</v>
      </c>
      <c r="D96" s="6" t="s">
        <v>2760</v>
      </c>
      <c r="E96" s="23">
        <f t="shared" si="3"/>
        <v>1</v>
      </c>
      <c r="O96" s="9">
        <v>95</v>
      </c>
      <c r="P96" s="2" t="s">
        <v>639</v>
      </c>
      <c r="Q96" s="28">
        <f t="shared" si="4"/>
        <v>0</v>
      </c>
      <c r="R96" s="28">
        <f t="shared" si="4"/>
        <v>1</v>
      </c>
      <c r="S96" s="28">
        <f t="shared" si="4"/>
        <v>0</v>
      </c>
      <c r="T96" s="9">
        <f>COUNTIFS(stock_list完整版!B:B,P96)</f>
        <v>1</v>
      </c>
    </row>
    <row r="97" customHeight="1" spans="1:20">
      <c r="A97" s="2">
        <v>96</v>
      </c>
      <c r="B97" s="2" t="s">
        <v>356</v>
      </c>
      <c r="C97" s="2" t="s">
        <v>2856</v>
      </c>
      <c r="D97" s="6" t="s">
        <v>2760</v>
      </c>
      <c r="E97" s="23">
        <f t="shared" si="3"/>
        <v>1</v>
      </c>
      <c r="O97" s="9">
        <v>96</v>
      </c>
      <c r="P97" s="2" t="s">
        <v>296</v>
      </c>
      <c r="Q97" s="28">
        <f t="shared" si="4"/>
        <v>0</v>
      </c>
      <c r="R97" s="28">
        <f t="shared" si="4"/>
        <v>1</v>
      </c>
      <c r="S97" s="28">
        <f t="shared" si="4"/>
        <v>1</v>
      </c>
      <c r="T97" s="9">
        <f>COUNTIFS(stock_list完整版!B:B,P97)</f>
        <v>1</v>
      </c>
    </row>
    <row r="98" customHeight="1" spans="1:20">
      <c r="A98" s="2">
        <v>97</v>
      </c>
      <c r="B98" s="2" t="s">
        <v>627</v>
      </c>
      <c r="C98" s="2" t="s">
        <v>2857</v>
      </c>
      <c r="D98" s="6" t="s">
        <v>2760</v>
      </c>
      <c r="E98" s="23">
        <f t="shared" si="3"/>
        <v>1</v>
      </c>
      <c r="O98" s="9">
        <v>97</v>
      </c>
      <c r="P98" s="2" t="s">
        <v>320</v>
      </c>
      <c r="Q98" s="28">
        <f t="shared" si="4"/>
        <v>0</v>
      </c>
      <c r="R98" s="28">
        <f t="shared" si="4"/>
        <v>1</v>
      </c>
      <c r="S98" s="28">
        <f t="shared" si="4"/>
        <v>0</v>
      </c>
      <c r="T98" s="9">
        <f>COUNTIFS(stock_list完整版!B:B,P98)</f>
        <v>1</v>
      </c>
    </row>
    <row r="99" customHeight="1" spans="1:20">
      <c r="A99" s="2">
        <v>98</v>
      </c>
      <c r="B99" s="2" t="s">
        <v>293</v>
      </c>
      <c r="C99" s="2" t="s">
        <v>2858</v>
      </c>
      <c r="D99" s="6" t="s">
        <v>2760</v>
      </c>
      <c r="E99" s="23">
        <f t="shared" si="3"/>
        <v>2</v>
      </c>
      <c r="O99" s="9">
        <v>98</v>
      </c>
      <c r="P99" s="2" t="s">
        <v>640</v>
      </c>
      <c r="Q99" s="28">
        <f t="shared" si="4"/>
        <v>0</v>
      </c>
      <c r="R99" s="28">
        <f t="shared" si="4"/>
        <v>1</v>
      </c>
      <c r="S99" s="28">
        <f t="shared" si="4"/>
        <v>0</v>
      </c>
      <c r="T99" s="9">
        <f>COUNTIFS(stock_list完整版!B:B,P99)</f>
        <v>1</v>
      </c>
    </row>
    <row r="100" customHeight="1" spans="1:20">
      <c r="A100" s="2">
        <v>99</v>
      </c>
      <c r="B100" s="2" t="s">
        <v>295</v>
      </c>
      <c r="C100" s="2" t="s">
        <v>2859</v>
      </c>
      <c r="D100" s="6" t="s">
        <v>2760</v>
      </c>
      <c r="E100" s="23">
        <f t="shared" si="3"/>
        <v>1</v>
      </c>
      <c r="O100" s="9">
        <v>99</v>
      </c>
      <c r="P100" s="2" t="s">
        <v>246</v>
      </c>
      <c r="Q100" s="28">
        <f t="shared" si="4"/>
        <v>0</v>
      </c>
      <c r="R100" s="28">
        <f t="shared" si="4"/>
        <v>1</v>
      </c>
      <c r="S100" s="28">
        <f t="shared" si="4"/>
        <v>0</v>
      </c>
      <c r="T100" s="9">
        <f>COUNTIFS(stock_list完整版!B:B,P100)</f>
        <v>1</v>
      </c>
    </row>
    <row r="101" customHeight="1" spans="1:20">
      <c r="A101" s="2">
        <v>100</v>
      </c>
      <c r="B101" s="2" t="s">
        <v>387</v>
      </c>
      <c r="C101" s="2" t="s">
        <v>2860</v>
      </c>
      <c r="D101" s="6" t="s">
        <v>2760</v>
      </c>
      <c r="E101" s="23">
        <f t="shared" si="3"/>
        <v>1</v>
      </c>
      <c r="O101" s="9">
        <v>100</v>
      </c>
      <c r="P101" s="2" t="s">
        <v>354</v>
      </c>
      <c r="Q101" s="28">
        <f t="shared" si="4"/>
        <v>0</v>
      </c>
      <c r="R101" s="28">
        <f t="shared" si="4"/>
        <v>1</v>
      </c>
      <c r="S101" s="28">
        <f t="shared" si="4"/>
        <v>0</v>
      </c>
      <c r="T101" s="9">
        <f>COUNTIFS(stock_list完整版!B:B,P101)</f>
        <v>1</v>
      </c>
    </row>
    <row r="102" customHeight="1" spans="1:20">
      <c r="A102" s="2">
        <v>101</v>
      </c>
      <c r="B102" s="2" t="s">
        <v>31</v>
      </c>
      <c r="C102" s="2" t="s">
        <v>2767</v>
      </c>
      <c r="D102" s="6" t="s">
        <v>2760</v>
      </c>
      <c r="E102" s="23">
        <f t="shared" si="3"/>
        <v>2</v>
      </c>
      <c r="O102" s="9">
        <v>101</v>
      </c>
      <c r="P102" s="2" t="s">
        <v>548</v>
      </c>
      <c r="Q102" s="28">
        <f t="shared" si="4"/>
        <v>0</v>
      </c>
      <c r="R102" s="28">
        <f t="shared" si="4"/>
        <v>1</v>
      </c>
      <c r="S102" s="28">
        <f t="shared" si="4"/>
        <v>0</v>
      </c>
      <c r="T102" s="9">
        <f>COUNTIFS(stock_list完整版!B:B,P102)</f>
        <v>1</v>
      </c>
    </row>
    <row r="103" customHeight="1" spans="1:20">
      <c r="A103" s="2">
        <v>102</v>
      </c>
      <c r="B103" s="2" t="s">
        <v>294</v>
      </c>
      <c r="C103" s="2" t="s">
        <v>2861</v>
      </c>
      <c r="D103" s="6" t="s">
        <v>2760</v>
      </c>
      <c r="E103" s="23">
        <f t="shared" si="3"/>
        <v>2</v>
      </c>
      <c r="O103" s="9">
        <v>102</v>
      </c>
      <c r="P103" s="2" t="s">
        <v>125</v>
      </c>
      <c r="Q103" s="28">
        <f t="shared" si="4"/>
        <v>0</v>
      </c>
      <c r="R103" s="28">
        <f t="shared" si="4"/>
        <v>1</v>
      </c>
      <c r="S103" s="28">
        <f t="shared" si="4"/>
        <v>1</v>
      </c>
      <c r="T103" s="9">
        <f>COUNTIFS(stock_list完整版!B:B,P103)</f>
        <v>1</v>
      </c>
    </row>
    <row r="104" customHeight="1" spans="1:20">
      <c r="A104" s="2">
        <v>103</v>
      </c>
      <c r="B104" s="2" t="s">
        <v>559</v>
      </c>
      <c r="C104" s="2" t="s">
        <v>2862</v>
      </c>
      <c r="D104" s="6" t="s">
        <v>2760</v>
      </c>
      <c r="E104" s="23">
        <f t="shared" si="3"/>
        <v>1</v>
      </c>
      <c r="O104" s="9">
        <v>103</v>
      </c>
      <c r="P104" s="2" t="s">
        <v>370</v>
      </c>
      <c r="Q104" s="28">
        <f t="shared" si="4"/>
        <v>0</v>
      </c>
      <c r="R104" s="28">
        <f t="shared" si="4"/>
        <v>1</v>
      </c>
      <c r="S104" s="28">
        <f t="shared" si="4"/>
        <v>0</v>
      </c>
      <c r="T104" s="9">
        <f>COUNTIFS(stock_list完整版!B:B,P104)</f>
        <v>1</v>
      </c>
    </row>
    <row r="105" customHeight="1" spans="1:20">
      <c r="A105" s="2">
        <v>104</v>
      </c>
      <c r="B105" s="2" t="s">
        <v>629</v>
      </c>
      <c r="C105" s="2" t="s">
        <v>2863</v>
      </c>
      <c r="D105" s="6" t="s">
        <v>2760</v>
      </c>
      <c r="E105" s="23">
        <f t="shared" si="3"/>
        <v>1</v>
      </c>
      <c r="O105" s="9">
        <v>104</v>
      </c>
      <c r="P105" s="2" t="s">
        <v>297</v>
      </c>
      <c r="Q105" s="28">
        <f t="shared" si="4"/>
        <v>0</v>
      </c>
      <c r="R105" s="28">
        <f t="shared" si="4"/>
        <v>1</v>
      </c>
      <c r="S105" s="28">
        <f t="shared" si="4"/>
        <v>0</v>
      </c>
      <c r="T105" s="9">
        <f>COUNTIFS(stock_list完整版!B:B,P105)</f>
        <v>1</v>
      </c>
    </row>
    <row r="106" customHeight="1" spans="1:20">
      <c r="A106" s="2">
        <v>105</v>
      </c>
      <c r="B106" s="2" t="s">
        <v>236</v>
      </c>
      <c r="C106" s="2" t="s">
        <v>2864</v>
      </c>
      <c r="D106" s="6" t="s">
        <v>2760</v>
      </c>
      <c r="E106" s="23">
        <f t="shared" si="3"/>
        <v>1</v>
      </c>
      <c r="O106" s="9">
        <v>105</v>
      </c>
      <c r="P106" s="2" t="s">
        <v>376</v>
      </c>
      <c r="Q106" s="28">
        <f t="shared" si="4"/>
        <v>0</v>
      </c>
      <c r="R106" s="28">
        <f t="shared" si="4"/>
        <v>1</v>
      </c>
      <c r="S106" s="28">
        <f t="shared" si="4"/>
        <v>0</v>
      </c>
      <c r="T106" s="9">
        <f>COUNTIFS(stock_list完整版!B:B,P106)</f>
        <v>1</v>
      </c>
    </row>
    <row r="107" customHeight="1" spans="1:20">
      <c r="A107" s="2">
        <v>106</v>
      </c>
      <c r="B107" s="2" t="s">
        <v>180</v>
      </c>
      <c r="C107" s="2" t="s">
        <v>2865</v>
      </c>
      <c r="D107" s="6" t="s">
        <v>2760</v>
      </c>
      <c r="E107" s="23">
        <f t="shared" si="3"/>
        <v>1</v>
      </c>
      <c r="O107" s="9">
        <v>106</v>
      </c>
      <c r="P107" s="2" t="s">
        <v>543</v>
      </c>
      <c r="Q107" s="28">
        <f t="shared" si="4"/>
        <v>0</v>
      </c>
      <c r="R107" s="28">
        <f t="shared" si="4"/>
        <v>1</v>
      </c>
      <c r="S107" s="28">
        <f t="shared" si="4"/>
        <v>0</v>
      </c>
      <c r="T107" s="9">
        <f>COUNTIFS(stock_list完整版!B:B,P107)</f>
        <v>1</v>
      </c>
    </row>
    <row r="108" customHeight="1" spans="1:20">
      <c r="A108" s="2">
        <v>107</v>
      </c>
      <c r="B108" s="2" t="s">
        <v>143</v>
      </c>
      <c r="C108" s="2" t="s">
        <v>2866</v>
      </c>
      <c r="D108" s="6" t="s">
        <v>2760</v>
      </c>
      <c r="E108" s="23">
        <f t="shared" si="3"/>
        <v>2</v>
      </c>
      <c r="O108" s="9">
        <v>107</v>
      </c>
      <c r="P108" s="2" t="s">
        <v>266</v>
      </c>
      <c r="Q108" s="28">
        <f t="shared" si="4"/>
        <v>0</v>
      </c>
      <c r="R108" s="28">
        <f t="shared" si="4"/>
        <v>1</v>
      </c>
      <c r="S108" s="28">
        <f t="shared" si="4"/>
        <v>0</v>
      </c>
      <c r="T108" s="9">
        <f>COUNTIFS(stock_list完整版!B:B,P108)</f>
        <v>1</v>
      </c>
    </row>
    <row r="109" customHeight="1" spans="1:20">
      <c r="A109" s="2">
        <v>108</v>
      </c>
      <c r="B109" s="2" t="s">
        <v>628</v>
      </c>
      <c r="C109" s="2" t="s">
        <v>2867</v>
      </c>
      <c r="D109" s="6" t="s">
        <v>2760</v>
      </c>
      <c r="E109" s="23">
        <f t="shared" si="3"/>
        <v>1</v>
      </c>
      <c r="O109" s="9">
        <v>108</v>
      </c>
      <c r="P109" s="2" t="s">
        <v>494</v>
      </c>
      <c r="Q109" s="28">
        <f t="shared" si="4"/>
        <v>0</v>
      </c>
      <c r="R109" s="28">
        <f t="shared" si="4"/>
        <v>1</v>
      </c>
      <c r="S109" s="28">
        <f t="shared" si="4"/>
        <v>0</v>
      </c>
      <c r="T109" s="9">
        <f>COUNTIFS(stock_list完整版!B:B,P109)</f>
        <v>1</v>
      </c>
    </row>
    <row r="110" customHeight="1" spans="1:20">
      <c r="A110" s="2">
        <v>109</v>
      </c>
      <c r="B110" s="2" t="s">
        <v>626</v>
      </c>
      <c r="C110" s="2" t="s">
        <v>2868</v>
      </c>
      <c r="D110" s="6" t="s">
        <v>2760</v>
      </c>
      <c r="E110" s="23">
        <f t="shared" si="3"/>
        <v>1</v>
      </c>
      <c r="O110" s="9">
        <v>109</v>
      </c>
      <c r="P110" s="2" t="s">
        <v>185</v>
      </c>
      <c r="Q110" s="28">
        <f t="shared" si="4"/>
        <v>0</v>
      </c>
      <c r="R110" s="28">
        <f t="shared" si="4"/>
        <v>1</v>
      </c>
      <c r="S110" s="28">
        <f t="shared" si="4"/>
        <v>0</v>
      </c>
      <c r="T110" s="9">
        <f>COUNTIFS(stock_list完整版!B:B,P110)</f>
        <v>1</v>
      </c>
    </row>
    <row r="111" customHeight="1" spans="1:20">
      <c r="A111" s="2">
        <v>110</v>
      </c>
      <c r="B111" s="2" t="s">
        <v>639</v>
      </c>
      <c r="C111" s="2" t="s">
        <v>2869</v>
      </c>
      <c r="D111" s="6" t="s">
        <v>2760</v>
      </c>
      <c r="E111" s="23">
        <f t="shared" si="3"/>
        <v>1</v>
      </c>
      <c r="O111" s="9">
        <v>110</v>
      </c>
      <c r="P111" s="2" t="s">
        <v>994</v>
      </c>
      <c r="Q111" s="28">
        <f t="shared" si="4"/>
        <v>0</v>
      </c>
      <c r="R111" s="28">
        <f t="shared" si="4"/>
        <v>1</v>
      </c>
      <c r="S111" s="28">
        <f t="shared" si="4"/>
        <v>0</v>
      </c>
      <c r="T111" s="9">
        <f>COUNTIFS(stock_list完整版!B:B,P111)</f>
        <v>0</v>
      </c>
    </row>
    <row r="112" customHeight="1" spans="1:20">
      <c r="A112" s="2">
        <v>111</v>
      </c>
      <c r="B112" s="2" t="s">
        <v>994</v>
      </c>
      <c r="C112" s="2" t="s">
        <v>2870</v>
      </c>
      <c r="D112" s="6" t="s">
        <v>2760</v>
      </c>
      <c r="E112" s="23">
        <f t="shared" si="3"/>
        <v>1</v>
      </c>
      <c r="O112" s="9">
        <v>111</v>
      </c>
      <c r="P112" s="2" t="s">
        <v>641</v>
      </c>
      <c r="Q112" s="28">
        <f t="shared" si="4"/>
        <v>0</v>
      </c>
      <c r="R112" s="28">
        <f t="shared" si="4"/>
        <v>1</v>
      </c>
      <c r="S112" s="28">
        <f t="shared" si="4"/>
        <v>0</v>
      </c>
      <c r="T112" s="9">
        <f>COUNTIFS(stock_list完整版!B:B,P112)</f>
        <v>1</v>
      </c>
    </row>
    <row r="113" customHeight="1" spans="1:20">
      <c r="A113" s="2">
        <v>112</v>
      </c>
      <c r="B113" s="2" t="s">
        <v>633</v>
      </c>
      <c r="C113" s="2" t="s">
        <v>2871</v>
      </c>
      <c r="D113" s="6" t="s">
        <v>2760</v>
      </c>
      <c r="E113" s="23">
        <f t="shared" si="3"/>
        <v>2</v>
      </c>
      <c r="O113" s="9">
        <v>112</v>
      </c>
      <c r="P113" s="2" t="s">
        <v>202</v>
      </c>
      <c r="Q113" s="28">
        <f t="shared" si="4"/>
        <v>0</v>
      </c>
      <c r="R113" s="28">
        <f t="shared" si="4"/>
        <v>1</v>
      </c>
      <c r="S113" s="28">
        <f t="shared" si="4"/>
        <v>0</v>
      </c>
      <c r="T113" s="9">
        <f>COUNTIFS(stock_list完整版!B:B,P113)</f>
        <v>1</v>
      </c>
    </row>
    <row r="114" customHeight="1" spans="1:20">
      <c r="A114" s="2">
        <v>113</v>
      </c>
      <c r="B114" s="2" t="s">
        <v>365</v>
      </c>
      <c r="C114" s="2" t="s">
        <v>2872</v>
      </c>
      <c r="D114" s="6" t="s">
        <v>2760</v>
      </c>
      <c r="E114" s="23">
        <f t="shared" si="3"/>
        <v>1</v>
      </c>
      <c r="O114" s="9">
        <v>113</v>
      </c>
      <c r="P114" s="2" t="s">
        <v>109</v>
      </c>
      <c r="Q114" s="28">
        <f t="shared" si="4"/>
        <v>0</v>
      </c>
      <c r="R114" s="28">
        <f t="shared" si="4"/>
        <v>1</v>
      </c>
      <c r="S114" s="28">
        <f t="shared" si="4"/>
        <v>1</v>
      </c>
      <c r="T114" s="9">
        <f>COUNTIFS(stock_list完整版!B:B,P114)</f>
        <v>1</v>
      </c>
    </row>
    <row r="115" customHeight="1" spans="1:20">
      <c r="A115" s="2">
        <v>114</v>
      </c>
      <c r="B115" s="2" t="s">
        <v>493</v>
      </c>
      <c r="C115" s="2" t="s">
        <v>2873</v>
      </c>
      <c r="D115" s="6" t="s">
        <v>2760</v>
      </c>
      <c r="E115" s="23">
        <f t="shared" si="3"/>
        <v>1</v>
      </c>
      <c r="O115" s="9">
        <v>114</v>
      </c>
      <c r="P115" s="2" t="s">
        <v>493</v>
      </c>
      <c r="Q115" s="28">
        <f t="shared" si="4"/>
        <v>0</v>
      </c>
      <c r="R115" s="28">
        <f t="shared" si="4"/>
        <v>1</v>
      </c>
      <c r="S115" s="28">
        <f t="shared" si="4"/>
        <v>0</v>
      </c>
      <c r="T115" s="9">
        <f>COUNTIFS(stock_list完整版!B:B,P115)</f>
        <v>1</v>
      </c>
    </row>
    <row r="116" customHeight="1" spans="1:20">
      <c r="A116" s="2">
        <v>115</v>
      </c>
      <c r="B116" s="2" t="s">
        <v>185</v>
      </c>
      <c r="C116" s="2" t="s">
        <v>2874</v>
      </c>
      <c r="D116" s="6" t="s">
        <v>2760</v>
      </c>
      <c r="E116" s="23">
        <f t="shared" si="3"/>
        <v>1</v>
      </c>
      <c r="O116" s="9">
        <v>115</v>
      </c>
      <c r="P116" s="2" t="s">
        <v>642</v>
      </c>
      <c r="Q116" s="28">
        <f t="shared" si="4"/>
        <v>0</v>
      </c>
      <c r="R116" s="28">
        <f t="shared" si="4"/>
        <v>1</v>
      </c>
      <c r="S116" s="28">
        <f t="shared" si="4"/>
        <v>1</v>
      </c>
      <c r="T116" s="9">
        <f>COUNTIFS(stock_list完整版!B:B,P116)</f>
        <v>1</v>
      </c>
    </row>
    <row r="117" customHeight="1" spans="1:20">
      <c r="A117" s="2">
        <v>116</v>
      </c>
      <c r="B117" s="2" t="s">
        <v>452</v>
      </c>
      <c r="C117" s="2" t="s">
        <v>2875</v>
      </c>
      <c r="D117" s="6" t="s">
        <v>2760</v>
      </c>
      <c r="E117" s="23">
        <f t="shared" si="3"/>
        <v>1</v>
      </c>
      <c r="O117" s="9">
        <v>116</v>
      </c>
      <c r="P117" s="2" t="s">
        <v>643</v>
      </c>
      <c r="Q117" s="28">
        <f t="shared" si="4"/>
        <v>0</v>
      </c>
      <c r="R117" s="28">
        <f t="shared" si="4"/>
        <v>1</v>
      </c>
      <c r="S117" s="28">
        <f t="shared" si="4"/>
        <v>0</v>
      </c>
      <c r="T117" s="9">
        <f>COUNTIFS(stock_list完整版!B:B,P117)</f>
        <v>1</v>
      </c>
    </row>
    <row r="118" customHeight="1" spans="1:20">
      <c r="A118" s="2">
        <v>117</v>
      </c>
      <c r="B118" s="2" t="s">
        <v>692</v>
      </c>
      <c r="C118" s="2" t="s">
        <v>2876</v>
      </c>
      <c r="D118" s="6" t="s">
        <v>2760</v>
      </c>
      <c r="E118" s="23">
        <f t="shared" si="3"/>
        <v>1</v>
      </c>
      <c r="O118" s="9">
        <v>117</v>
      </c>
      <c r="P118" s="2" t="s">
        <v>44</v>
      </c>
      <c r="Q118" s="28">
        <f t="shared" si="4"/>
        <v>1</v>
      </c>
      <c r="R118" s="28">
        <f t="shared" si="4"/>
        <v>1</v>
      </c>
      <c r="S118" s="28">
        <f t="shared" si="4"/>
        <v>0</v>
      </c>
      <c r="T118" s="9">
        <f>COUNTIFS(stock_list完整版!B:B,P118)</f>
        <v>1</v>
      </c>
    </row>
    <row r="119" customHeight="1" spans="1:20">
      <c r="A119" s="2">
        <v>118</v>
      </c>
      <c r="B119" s="2" t="s">
        <v>119</v>
      </c>
      <c r="C119" s="2" t="s">
        <v>2877</v>
      </c>
      <c r="D119" s="6" t="s">
        <v>2760</v>
      </c>
      <c r="E119" s="23">
        <f t="shared" si="3"/>
        <v>1</v>
      </c>
      <c r="O119" s="9">
        <v>118</v>
      </c>
      <c r="P119" s="2" t="s">
        <v>67</v>
      </c>
      <c r="Q119" s="28">
        <f t="shared" si="4"/>
        <v>0</v>
      </c>
      <c r="R119" s="28">
        <f t="shared" si="4"/>
        <v>0</v>
      </c>
      <c r="S119" s="28">
        <f t="shared" si="4"/>
        <v>1</v>
      </c>
      <c r="T119" s="9">
        <f>COUNTIFS(stock_list完整版!B:B,P119)</f>
        <v>1</v>
      </c>
    </row>
    <row r="120" customHeight="1" spans="1:20">
      <c r="A120" s="2">
        <v>119</v>
      </c>
      <c r="B120" s="2" t="s">
        <v>413</v>
      </c>
      <c r="C120" s="2" t="s">
        <v>2878</v>
      </c>
      <c r="D120" s="6" t="s">
        <v>2760</v>
      </c>
      <c r="E120" s="23">
        <f t="shared" si="3"/>
        <v>1</v>
      </c>
      <c r="O120" s="9">
        <v>119</v>
      </c>
      <c r="P120" s="2" t="s">
        <v>86</v>
      </c>
      <c r="Q120" s="28">
        <f t="shared" si="4"/>
        <v>1</v>
      </c>
      <c r="R120" s="28">
        <f t="shared" si="4"/>
        <v>1</v>
      </c>
      <c r="S120" s="28">
        <f t="shared" si="4"/>
        <v>1</v>
      </c>
      <c r="T120" s="9">
        <f>COUNTIFS(stock_list完整版!B:B,P120)</f>
        <v>1</v>
      </c>
    </row>
    <row r="121" customHeight="1" spans="1:20">
      <c r="A121" s="2">
        <v>120</v>
      </c>
      <c r="B121" s="2" t="s">
        <v>538</v>
      </c>
      <c r="C121" s="2" t="s">
        <v>2879</v>
      </c>
      <c r="D121" s="6" t="s">
        <v>2760</v>
      </c>
      <c r="E121" s="23">
        <f t="shared" si="3"/>
        <v>1</v>
      </c>
      <c r="O121" s="9">
        <v>120</v>
      </c>
      <c r="P121" s="2" t="s">
        <v>256</v>
      </c>
      <c r="Q121" s="28">
        <f t="shared" si="4"/>
        <v>0</v>
      </c>
      <c r="R121" s="28">
        <f t="shared" si="4"/>
        <v>1</v>
      </c>
      <c r="S121" s="28">
        <f t="shared" si="4"/>
        <v>1</v>
      </c>
      <c r="T121" s="9">
        <f>COUNTIFS(stock_list完整版!B:B,P121)</f>
        <v>1</v>
      </c>
    </row>
    <row r="122" customHeight="1" spans="1:20">
      <c r="A122" s="2">
        <v>121</v>
      </c>
      <c r="B122" s="2" t="s">
        <v>116</v>
      </c>
      <c r="C122" s="2" t="s">
        <v>2769</v>
      </c>
      <c r="D122" s="6" t="s">
        <v>2760</v>
      </c>
      <c r="E122" s="23">
        <f t="shared" si="3"/>
        <v>2</v>
      </c>
      <c r="O122" s="9">
        <v>121</v>
      </c>
      <c r="P122" s="2" t="s">
        <v>644</v>
      </c>
      <c r="Q122" s="28">
        <f t="shared" si="4"/>
        <v>0</v>
      </c>
      <c r="R122" s="28">
        <f t="shared" si="4"/>
        <v>1</v>
      </c>
      <c r="S122" s="28">
        <f t="shared" si="4"/>
        <v>1</v>
      </c>
      <c r="T122" s="9">
        <f>COUNTIFS(stock_list完整版!B:B,P122)</f>
        <v>1</v>
      </c>
    </row>
    <row r="123" customHeight="1" spans="1:20">
      <c r="A123" s="2">
        <v>122</v>
      </c>
      <c r="B123" s="2" t="s">
        <v>632</v>
      </c>
      <c r="C123" s="2" t="s">
        <v>2880</v>
      </c>
      <c r="D123" s="6" t="s">
        <v>2760</v>
      </c>
      <c r="E123" s="23">
        <f t="shared" si="3"/>
        <v>1</v>
      </c>
      <c r="O123" s="9">
        <v>122</v>
      </c>
      <c r="P123" s="2" t="s">
        <v>538</v>
      </c>
      <c r="Q123" s="28">
        <f t="shared" si="4"/>
        <v>0</v>
      </c>
      <c r="R123" s="28">
        <f t="shared" si="4"/>
        <v>1</v>
      </c>
      <c r="S123" s="28">
        <f t="shared" si="4"/>
        <v>0</v>
      </c>
      <c r="T123" s="9">
        <f>COUNTIFS(stock_list完整版!B:B,P123)</f>
        <v>1</v>
      </c>
    </row>
    <row r="124" customHeight="1" spans="1:20">
      <c r="A124" s="2">
        <v>123</v>
      </c>
      <c r="B124" s="2" t="s">
        <v>511</v>
      </c>
      <c r="C124" s="2" t="s">
        <v>2881</v>
      </c>
      <c r="D124" s="6" t="s">
        <v>2760</v>
      </c>
      <c r="E124" s="23">
        <f t="shared" si="3"/>
        <v>1</v>
      </c>
      <c r="O124" s="9">
        <v>123</v>
      </c>
      <c r="P124" s="2" t="s">
        <v>395</v>
      </c>
      <c r="Q124" s="28">
        <f t="shared" si="4"/>
        <v>0</v>
      </c>
      <c r="R124" s="28">
        <f t="shared" si="4"/>
        <v>1</v>
      </c>
      <c r="S124" s="28">
        <f t="shared" si="4"/>
        <v>1</v>
      </c>
      <c r="T124" s="9">
        <f>COUNTIFS(stock_list完整版!B:B,P124)</f>
        <v>1</v>
      </c>
    </row>
    <row r="125" customHeight="1" spans="1:20">
      <c r="A125" s="2">
        <v>124</v>
      </c>
      <c r="B125" s="2" t="s">
        <v>634</v>
      </c>
      <c r="C125" s="2" t="s">
        <v>634</v>
      </c>
      <c r="D125" s="6" t="s">
        <v>2760</v>
      </c>
      <c r="E125" s="23">
        <f t="shared" si="3"/>
        <v>2</v>
      </c>
      <c r="O125" s="9">
        <v>124</v>
      </c>
      <c r="P125" s="2" t="s">
        <v>458</v>
      </c>
      <c r="Q125" s="28">
        <f t="shared" si="4"/>
        <v>0</v>
      </c>
      <c r="R125" s="28">
        <f t="shared" si="4"/>
        <v>1</v>
      </c>
      <c r="S125" s="28">
        <f t="shared" si="4"/>
        <v>0</v>
      </c>
      <c r="T125" s="9">
        <f>COUNTIFS(stock_list完整版!B:B,P125)</f>
        <v>1</v>
      </c>
    </row>
    <row r="126" customHeight="1" spans="1:20">
      <c r="A126" s="2">
        <v>125</v>
      </c>
      <c r="B126" s="2" t="s">
        <v>635</v>
      </c>
      <c r="C126" s="2" t="s">
        <v>2882</v>
      </c>
      <c r="D126" s="6" t="s">
        <v>2760</v>
      </c>
      <c r="E126" s="23">
        <f t="shared" si="3"/>
        <v>1</v>
      </c>
      <c r="O126" s="9">
        <v>125</v>
      </c>
      <c r="P126" s="2" t="s">
        <v>419</v>
      </c>
      <c r="Q126" s="28">
        <f t="shared" si="4"/>
        <v>0</v>
      </c>
      <c r="R126" s="28">
        <f t="shared" si="4"/>
        <v>1</v>
      </c>
      <c r="S126" s="28">
        <f t="shared" si="4"/>
        <v>0</v>
      </c>
      <c r="T126" s="9">
        <f>COUNTIFS(stock_list完整版!B:B,P126)</f>
        <v>1</v>
      </c>
    </row>
    <row r="127" customHeight="1" spans="1:20">
      <c r="A127" s="2">
        <v>126</v>
      </c>
      <c r="B127" s="2" t="s">
        <v>266</v>
      </c>
      <c r="C127" s="2" t="s">
        <v>2883</v>
      </c>
      <c r="D127" s="6" t="s">
        <v>2760</v>
      </c>
      <c r="E127" s="23">
        <f t="shared" si="3"/>
        <v>1</v>
      </c>
      <c r="O127" s="9">
        <v>126</v>
      </c>
      <c r="P127" s="2" t="s">
        <v>174</v>
      </c>
      <c r="Q127" s="28">
        <f t="shared" si="4"/>
        <v>0</v>
      </c>
      <c r="R127" s="28">
        <f t="shared" si="4"/>
        <v>1</v>
      </c>
      <c r="S127" s="28">
        <f t="shared" si="4"/>
        <v>0</v>
      </c>
      <c r="T127" s="9">
        <f>COUNTIFS(stock_list完整版!B:B,P127)</f>
        <v>1</v>
      </c>
    </row>
    <row r="128" customHeight="1" spans="1:20">
      <c r="A128" s="2">
        <v>127</v>
      </c>
      <c r="B128" s="2" t="s">
        <v>494</v>
      </c>
      <c r="C128" s="2" t="s">
        <v>2884</v>
      </c>
      <c r="D128" s="6" t="s">
        <v>2760</v>
      </c>
      <c r="E128" s="23">
        <f t="shared" si="3"/>
        <v>1</v>
      </c>
      <c r="O128" s="9">
        <v>127</v>
      </c>
      <c r="P128" s="2" t="s">
        <v>75</v>
      </c>
      <c r="Q128" s="28">
        <f t="shared" si="4"/>
        <v>1</v>
      </c>
      <c r="R128" s="28">
        <f t="shared" si="4"/>
        <v>1</v>
      </c>
      <c r="S128" s="28">
        <f t="shared" si="4"/>
        <v>0</v>
      </c>
      <c r="T128" s="9">
        <f>COUNTIFS(stock_list完整版!B:B,P128)</f>
        <v>1</v>
      </c>
    </row>
    <row r="129" customHeight="1" spans="1:20">
      <c r="A129" s="2">
        <v>128</v>
      </c>
      <c r="B129" s="2" t="s">
        <v>491</v>
      </c>
      <c r="C129" s="2" t="s">
        <v>2885</v>
      </c>
      <c r="D129" s="6" t="s">
        <v>2760</v>
      </c>
      <c r="E129" s="23">
        <f t="shared" si="3"/>
        <v>2</v>
      </c>
      <c r="O129" s="9">
        <v>128</v>
      </c>
      <c r="P129" s="2" t="s">
        <v>365</v>
      </c>
      <c r="Q129" s="28">
        <f t="shared" si="4"/>
        <v>0</v>
      </c>
      <c r="R129" s="28">
        <f t="shared" si="4"/>
        <v>1</v>
      </c>
      <c r="S129" s="28">
        <f t="shared" si="4"/>
        <v>0</v>
      </c>
      <c r="T129" s="9">
        <f>COUNTIFS(stock_list完整版!B:B,P129)</f>
        <v>1</v>
      </c>
    </row>
    <row r="130" customHeight="1" spans="1:20">
      <c r="A130" s="2">
        <v>129</v>
      </c>
      <c r="B130" s="2" t="s">
        <v>536</v>
      </c>
      <c r="C130" s="2" t="s">
        <v>2886</v>
      </c>
      <c r="D130" s="6" t="s">
        <v>2760</v>
      </c>
      <c r="E130" s="23">
        <f t="shared" si="3"/>
        <v>1</v>
      </c>
      <c r="O130" s="9">
        <v>129</v>
      </c>
      <c r="P130" s="2" t="s">
        <v>391</v>
      </c>
      <c r="Q130" s="28">
        <f t="shared" si="4"/>
        <v>0</v>
      </c>
      <c r="R130" s="28">
        <f t="shared" si="4"/>
        <v>1</v>
      </c>
      <c r="S130" s="28">
        <f t="shared" si="4"/>
        <v>0</v>
      </c>
      <c r="T130" s="9">
        <f>COUNTIFS(stock_list完整版!B:B,P130)</f>
        <v>1</v>
      </c>
    </row>
    <row r="131" customHeight="1" spans="1:20">
      <c r="A131" s="2">
        <v>130</v>
      </c>
      <c r="B131" s="2" t="s">
        <v>643</v>
      </c>
      <c r="C131" s="2" t="s">
        <v>2887</v>
      </c>
      <c r="D131" s="6" t="s">
        <v>2760</v>
      </c>
      <c r="E131" s="23">
        <f t="shared" ref="E131:E194" si="5">COUNTIFS(B:B,B131)</f>
        <v>1</v>
      </c>
      <c r="O131" s="9">
        <v>130</v>
      </c>
      <c r="P131" s="2" t="s">
        <v>182</v>
      </c>
      <c r="Q131" s="28">
        <f t="shared" ref="Q131:S194" si="6">COUNTIFS($B:$B,$P131,$D:$D,Q$1)</f>
        <v>0</v>
      </c>
      <c r="R131" s="28">
        <f t="shared" si="6"/>
        <v>1</v>
      </c>
      <c r="S131" s="28">
        <f t="shared" si="6"/>
        <v>0</v>
      </c>
      <c r="T131" s="9">
        <f>COUNTIFS(stock_list完整版!B:B,P131)</f>
        <v>1</v>
      </c>
    </row>
    <row r="132" customHeight="1" spans="1:20">
      <c r="A132" s="2">
        <v>131</v>
      </c>
      <c r="B132" s="2" t="s">
        <v>210</v>
      </c>
      <c r="C132" s="2" t="s">
        <v>2888</v>
      </c>
      <c r="D132" s="6" t="s">
        <v>2760</v>
      </c>
      <c r="E132" s="23">
        <f t="shared" si="5"/>
        <v>1</v>
      </c>
      <c r="O132" s="9">
        <v>131</v>
      </c>
      <c r="P132" s="2" t="s">
        <v>443</v>
      </c>
      <c r="Q132" s="28">
        <f t="shared" si="6"/>
        <v>0</v>
      </c>
      <c r="R132" s="28">
        <f t="shared" si="6"/>
        <v>1</v>
      </c>
      <c r="S132" s="28">
        <f t="shared" si="6"/>
        <v>0</v>
      </c>
      <c r="T132" s="9">
        <f>COUNTIFS(stock_list完整版!B:B,P132)</f>
        <v>1</v>
      </c>
    </row>
    <row r="133" customHeight="1" spans="1:20">
      <c r="A133" s="2">
        <v>132</v>
      </c>
      <c r="B133" s="2" t="s">
        <v>296</v>
      </c>
      <c r="C133" s="2" t="s">
        <v>2889</v>
      </c>
      <c r="D133" s="6" t="s">
        <v>2760</v>
      </c>
      <c r="E133" s="23">
        <f t="shared" si="5"/>
        <v>2</v>
      </c>
      <c r="O133" s="9">
        <v>132</v>
      </c>
      <c r="P133" s="2" t="s">
        <v>168</v>
      </c>
      <c r="Q133" s="28">
        <f t="shared" si="6"/>
        <v>0</v>
      </c>
      <c r="R133" s="28">
        <f t="shared" si="6"/>
        <v>1</v>
      </c>
      <c r="S133" s="28">
        <f t="shared" si="6"/>
        <v>0</v>
      </c>
      <c r="T133" s="9">
        <f>COUNTIFS(stock_list完整版!B:B,P133)</f>
        <v>1</v>
      </c>
    </row>
    <row r="134" customHeight="1" spans="1:20">
      <c r="A134" s="2">
        <v>133</v>
      </c>
      <c r="B134" s="2" t="s">
        <v>75</v>
      </c>
      <c r="C134" s="2" t="s">
        <v>2770</v>
      </c>
      <c r="D134" s="6" t="s">
        <v>2760</v>
      </c>
      <c r="E134" s="23">
        <f t="shared" si="5"/>
        <v>2</v>
      </c>
      <c r="O134" s="9">
        <v>133</v>
      </c>
      <c r="P134" s="2" t="s">
        <v>282</v>
      </c>
      <c r="Q134" s="28">
        <f t="shared" si="6"/>
        <v>0</v>
      </c>
      <c r="R134" s="28">
        <f t="shared" si="6"/>
        <v>1</v>
      </c>
      <c r="S134" s="28">
        <f t="shared" si="6"/>
        <v>0</v>
      </c>
      <c r="T134" s="9">
        <f>COUNTIFS(stock_list完整版!B:B,P134)</f>
        <v>1</v>
      </c>
    </row>
    <row r="135" customHeight="1" spans="1:20">
      <c r="A135" s="2">
        <v>134</v>
      </c>
      <c r="B135" s="2" t="s">
        <v>297</v>
      </c>
      <c r="C135" s="2" t="s">
        <v>2890</v>
      </c>
      <c r="D135" s="6" t="s">
        <v>2760</v>
      </c>
      <c r="E135" s="23">
        <f t="shared" si="5"/>
        <v>1</v>
      </c>
      <c r="O135" s="9">
        <v>134</v>
      </c>
      <c r="P135" s="2" t="s">
        <v>332</v>
      </c>
      <c r="Q135" s="28">
        <f t="shared" si="6"/>
        <v>0</v>
      </c>
      <c r="R135" s="28">
        <f t="shared" si="6"/>
        <v>1</v>
      </c>
      <c r="S135" s="28">
        <f t="shared" si="6"/>
        <v>0</v>
      </c>
      <c r="T135" s="9">
        <f>COUNTIFS(stock_list完整版!B:B,P135)</f>
        <v>1</v>
      </c>
    </row>
    <row r="136" customHeight="1" spans="1:20">
      <c r="A136" s="2">
        <v>135</v>
      </c>
      <c r="B136" s="2" t="s">
        <v>225</v>
      </c>
      <c r="C136" s="2" t="s">
        <v>2891</v>
      </c>
      <c r="D136" s="6" t="s">
        <v>2760</v>
      </c>
      <c r="E136" s="23">
        <f t="shared" si="5"/>
        <v>1</v>
      </c>
      <c r="O136" s="9">
        <v>135</v>
      </c>
      <c r="P136" s="2" t="s">
        <v>646</v>
      </c>
      <c r="Q136" s="28">
        <f t="shared" si="6"/>
        <v>0</v>
      </c>
      <c r="R136" s="28">
        <f t="shared" si="6"/>
        <v>1</v>
      </c>
      <c r="S136" s="28">
        <f t="shared" si="6"/>
        <v>0</v>
      </c>
      <c r="T136" s="9">
        <f>COUNTIFS(stock_list完整版!B:B,P136)</f>
        <v>1</v>
      </c>
    </row>
    <row r="137" customHeight="1" spans="1:20">
      <c r="A137" s="2">
        <v>136</v>
      </c>
      <c r="B137" s="2" t="s">
        <v>637</v>
      </c>
      <c r="C137" s="2" t="s">
        <v>2892</v>
      </c>
      <c r="D137" s="6" t="s">
        <v>2760</v>
      </c>
      <c r="E137" s="23">
        <f t="shared" si="5"/>
        <v>1</v>
      </c>
      <c r="O137" s="9">
        <v>136</v>
      </c>
      <c r="P137" s="2" t="s">
        <v>273</v>
      </c>
      <c r="Q137" s="28">
        <f t="shared" si="6"/>
        <v>0</v>
      </c>
      <c r="R137" s="28">
        <f t="shared" si="6"/>
        <v>1</v>
      </c>
      <c r="S137" s="28">
        <f t="shared" si="6"/>
        <v>0</v>
      </c>
      <c r="T137" s="9">
        <f>COUNTIFS(stock_list完整版!B:B,P137)</f>
        <v>1</v>
      </c>
    </row>
    <row r="138" customHeight="1" spans="1:20">
      <c r="A138" s="2">
        <v>137</v>
      </c>
      <c r="B138" s="2" t="s">
        <v>320</v>
      </c>
      <c r="C138" s="2" t="s">
        <v>2893</v>
      </c>
      <c r="D138" s="6" t="s">
        <v>2760</v>
      </c>
      <c r="E138" s="23">
        <f t="shared" si="5"/>
        <v>1</v>
      </c>
      <c r="O138" s="9">
        <v>137</v>
      </c>
      <c r="P138" s="2" t="s">
        <v>140</v>
      </c>
      <c r="Q138" s="28">
        <f t="shared" si="6"/>
        <v>0</v>
      </c>
      <c r="R138" s="28">
        <f t="shared" si="6"/>
        <v>1</v>
      </c>
      <c r="S138" s="28">
        <f t="shared" si="6"/>
        <v>0</v>
      </c>
      <c r="T138" s="9">
        <f>COUNTIFS(stock_list完整版!B:B,P138)</f>
        <v>1</v>
      </c>
    </row>
    <row r="139" customHeight="1" spans="1:20">
      <c r="A139" s="2">
        <v>138</v>
      </c>
      <c r="B139" s="2" t="s">
        <v>640</v>
      </c>
      <c r="C139" s="2" t="s">
        <v>2894</v>
      </c>
      <c r="D139" s="6" t="s">
        <v>2760</v>
      </c>
      <c r="E139" s="23">
        <f t="shared" si="5"/>
        <v>1</v>
      </c>
      <c r="O139" s="9">
        <v>138</v>
      </c>
      <c r="P139" s="2" t="s">
        <v>48</v>
      </c>
      <c r="Q139" s="28">
        <f t="shared" si="6"/>
        <v>1</v>
      </c>
      <c r="R139" s="28">
        <f t="shared" si="6"/>
        <v>1</v>
      </c>
      <c r="S139" s="28">
        <f t="shared" si="6"/>
        <v>0</v>
      </c>
      <c r="T139" s="9">
        <f>COUNTIFS(stock_list完整版!B:B,P139)</f>
        <v>1</v>
      </c>
    </row>
    <row r="140" customHeight="1" spans="1:20">
      <c r="A140" s="2">
        <v>139</v>
      </c>
      <c r="B140" s="2" t="s">
        <v>644</v>
      </c>
      <c r="C140" s="2" t="s">
        <v>2895</v>
      </c>
      <c r="D140" s="6" t="s">
        <v>2760</v>
      </c>
      <c r="E140" s="23">
        <f t="shared" si="5"/>
        <v>2</v>
      </c>
      <c r="O140" s="9">
        <v>139</v>
      </c>
      <c r="P140" s="2" t="s">
        <v>487</v>
      </c>
      <c r="Q140" s="28">
        <f t="shared" si="6"/>
        <v>0</v>
      </c>
      <c r="R140" s="28">
        <f t="shared" si="6"/>
        <v>1</v>
      </c>
      <c r="S140" s="28">
        <f t="shared" si="6"/>
        <v>0</v>
      </c>
      <c r="T140" s="9">
        <f>COUNTIFS(stock_list完整版!B:B,P140)</f>
        <v>1</v>
      </c>
    </row>
    <row r="141" customHeight="1" spans="1:20">
      <c r="A141" s="2">
        <v>140</v>
      </c>
      <c r="B141" s="2" t="s">
        <v>86</v>
      </c>
      <c r="C141" s="2" t="s">
        <v>2771</v>
      </c>
      <c r="D141" s="6" t="s">
        <v>2760</v>
      </c>
      <c r="E141" s="23">
        <f t="shared" si="5"/>
        <v>3</v>
      </c>
      <c r="O141" s="9">
        <v>140</v>
      </c>
      <c r="P141" s="2" t="s">
        <v>563</v>
      </c>
      <c r="Q141" s="28">
        <f t="shared" si="6"/>
        <v>0</v>
      </c>
      <c r="R141" s="28">
        <f t="shared" si="6"/>
        <v>1</v>
      </c>
      <c r="S141" s="28">
        <f t="shared" si="6"/>
        <v>0</v>
      </c>
      <c r="T141" s="9">
        <f>COUNTIFS(stock_list完整版!B:B,P141)</f>
        <v>1</v>
      </c>
    </row>
    <row r="142" customHeight="1" spans="1:20">
      <c r="A142" s="2">
        <v>141</v>
      </c>
      <c r="B142" s="2" t="s">
        <v>63</v>
      </c>
      <c r="C142" s="2" t="s">
        <v>2896</v>
      </c>
      <c r="D142" s="6" t="s">
        <v>2760</v>
      </c>
      <c r="E142" s="23">
        <f t="shared" si="5"/>
        <v>1</v>
      </c>
      <c r="O142" s="9">
        <v>141</v>
      </c>
      <c r="P142" s="2" t="s">
        <v>579</v>
      </c>
      <c r="Q142" s="28">
        <f t="shared" si="6"/>
        <v>0</v>
      </c>
      <c r="R142" s="28">
        <f t="shared" si="6"/>
        <v>1</v>
      </c>
      <c r="S142" s="28">
        <f t="shared" si="6"/>
        <v>0</v>
      </c>
      <c r="T142" s="9">
        <f>COUNTIFS(stock_list完整版!B:B,P142)</f>
        <v>1</v>
      </c>
    </row>
    <row r="143" customHeight="1" spans="1:20">
      <c r="A143" s="2">
        <v>142</v>
      </c>
      <c r="B143" s="2" t="s">
        <v>433</v>
      </c>
      <c r="C143" s="2" t="s">
        <v>2897</v>
      </c>
      <c r="D143" s="6" t="s">
        <v>2760</v>
      </c>
      <c r="E143" s="23">
        <f t="shared" si="5"/>
        <v>1</v>
      </c>
      <c r="O143" s="9">
        <v>142</v>
      </c>
      <c r="P143" s="2" t="s">
        <v>451</v>
      </c>
      <c r="Q143" s="28">
        <f t="shared" si="6"/>
        <v>0</v>
      </c>
      <c r="R143" s="28">
        <f t="shared" si="6"/>
        <v>1</v>
      </c>
      <c r="S143" s="28">
        <f t="shared" si="6"/>
        <v>0</v>
      </c>
      <c r="T143" s="9">
        <f>COUNTIFS(stock_list完整版!B:B,P143)</f>
        <v>1</v>
      </c>
    </row>
    <row r="144" customHeight="1" spans="1:20">
      <c r="A144" s="2">
        <v>143</v>
      </c>
      <c r="B144" s="2" t="s">
        <v>419</v>
      </c>
      <c r="C144" s="2" t="s">
        <v>2898</v>
      </c>
      <c r="D144" s="6" t="s">
        <v>2760</v>
      </c>
      <c r="E144" s="23">
        <f t="shared" si="5"/>
        <v>1</v>
      </c>
      <c r="O144" s="9">
        <v>143</v>
      </c>
      <c r="P144" s="2" t="s">
        <v>345</v>
      </c>
      <c r="Q144" s="28">
        <f t="shared" si="6"/>
        <v>0</v>
      </c>
      <c r="R144" s="28">
        <f t="shared" si="6"/>
        <v>1</v>
      </c>
      <c r="S144" s="28">
        <f t="shared" si="6"/>
        <v>1</v>
      </c>
      <c r="T144" s="9">
        <f>COUNTIFS(stock_list完整版!B:B,P144)</f>
        <v>1</v>
      </c>
    </row>
    <row r="145" customHeight="1" spans="1:20">
      <c r="A145" s="2">
        <v>144</v>
      </c>
      <c r="B145" s="2" t="s">
        <v>354</v>
      </c>
      <c r="C145" s="2" t="s">
        <v>2899</v>
      </c>
      <c r="D145" s="6" t="s">
        <v>2760</v>
      </c>
      <c r="E145" s="23">
        <f t="shared" si="5"/>
        <v>1</v>
      </c>
      <c r="O145" s="9">
        <v>144</v>
      </c>
      <c r="P145" s="2" t="s">
        <v>188</v>
      </c>
      <c r="Q145" s="28">
        <f t="shared" si="6"/>
        <v>0</v>
      </c>
      <c r="R145" s="28">
        <f t="shared" si="6"/>
        <v>0</v>
      </c>
      <c r="S145" s="28">
        <f t="shared" si="6"/>
        <v>1</v>
      </c>
      <c r="T145" s="9">
        <f>COUNTIFS(stock_list完整版!B:B,P145)</f>
        <v>1</v>
      </c>
    </row>
    <row r="146" customHeight="1" spans="1:20">
      <c r="A146" s="2">
        <v>145</v>
      </c>
      <c r="B146" s="2" t="s">
        <v>370</v>
      </c>
      <c r="C146" s="2" t="s">
        <v>2900</v>
      </c>
      <c r="D146" s="6" t="s">
        <v>2760</v>
      </c>
      <c r="E146" s="23">
        <f t="shared" si="5"/>
        <v>1</v>
      </c>
      <c r="O146" s="9">
        <v>145</v>
      </c>
      <c r="P146" s="2" t="s">
        <v>647</v>
      </c>
      <c r="Q146" s="28">
        <f t="shared" si="6"/>
        <v>0</v>
      </c>
      <c r="R146" s="28">
        <f t="shared" si="6"/>
        <v>1</v>
      </c>
      <c r="S146" s="28">
        <f t="shared" si="6"/>
        <v>0</v>
      </c>
      <c r="T146" s="9">
        <f>COUNTIFS(stock_list完整版!B:B,P146)</f>
        <v>1</v>
      </c>
    </row>
    <row r="147" customHeight="1" spans="1:20">
      <c r="A147" s="2">
        <v>146</v>
      </c>
      <c r="B147" s="2" t="s">
        <v>543</v>
      </c>
      <c r="C147" s="2" t="s">
        <v>2901</v>
      </c>
      <c r="D147" s="6" t="s">
        <v>2760</v>
      </c>
      <c r="E147" s="23">
        <f t="shared" si="5"/>
        <v>1</v>
      </c>
      <c r="O147" s="9">
        <v>146</v>
      </c>
      <c r="P147" s="2" t="s">
        <v>262</v>
      </c>
      <c r="Q147" s="28">
        <f t="shared" si="6"/>
        <v>1</v>
      </c>
      <c r="R147" s="28">
        <f t="shared" si="6"/>
        <v>1</v>
      </c>
      <c r="S147" s="28">
        <f t="shared" si="6"/>
        <v>0</v>
      </c>
      <c r="T147" s="9">
        <f>COUNTIFS(stock_list完整版!B:B,P147)</f>
        <v>1</v>
      </c>
    </row>
    <row r="148" customHeight="1" spans="1:20">
      <c r="A148" s="2">
        <v>147</v>
      </c>
      <c r="B148" s="2" t="s">
        <v>148</v>
      </c>
      <c r="C148" s="2" t="s">
        <v>2902</v>
      </c>
      <c r="D148" s="6" t="s">
        <v>2760</v>
      </c>
      <c r="E148" s="23">
        <f t="shared" si="5"/>
        <v>2</v>
      </c>
      <c r="O148" s="9">
        <v>147</v>
      </c>
      <c r="P148" s="2" t="s">
        <v>648</v>
      </c>
      <c r="Q148" s="28">
        <f t="shared" si="6"/>
        <v>0</v>
      </c>
      <c r="R148" s="28">
        <f t="shared" si="6"/>
        <v>1</v>
      </c>
      <c r="S148" s="28">
        <f t="shared" si="6"/>
        <v>0</v>
      </c>
      <c r="T148" s="9">
        <f>COUNTIFS(stock_list完整版!B:B,P148)</f>
        <v>1</v>
      </c>
    </row>
    <row r="149" customHeight="1" spans="1:20">
      <c r="A149" s="2">
        <v>148</v>
      </c>
      <c r="B149" s="2" t="s">
        <v>395</v>
      </c>
      <c r="C149" s="2" t="s">
        <v>2903</v>
      </c>
      <c r="D149" s="6" t="s">
        <v>2760</v>
      </c>
      <c r="E149" s="23">
        <f t="shared" si="5"/>
        <v>2</v>
      </c>
      <c r="O149" s="9">
        <v>148</v>
      </c>
      <c r="P149" s="2" t="s">
        <v>560</v>
      </c>
      <c r="Q149" s="28">
        <f t="shared" si="6"/>
        <v>0</v>
      </c>
      <c r="R149" s="28">
        <f t="shared" si="6"/>
        <v>1</v>
      </c>
      <c r="S149" s="28">
        <f t="shared" si="6"/>
        <v>0</v>
      </c>
      <c r="T149" s="9">
        <f>COUNTIFS(stock_list完整版!B:B,P149)</f>
        <v>1</v>
      </c>
    </row>
    <row r="150" customHeight="1" spans="1:20">
      <c r="A150" s="2">
        <v>149</v>
      </c>
      <c r="B150" s="2" t="s">
        <v>246</v>
      </c>
      <c r="C150" s="2" t="s">
        <v>2904</v>
      </c>
      <c r="D150" s="6" t="s">
        <v>2760</v>
      </c>
      <c r="E150" s="23">
        <f t="shared" si="5"/>
        <v>1</v>
      </c>
      <c r="O150" s="9">
        <v>149</v>
      </c>
      <c r="P150" s="2" t="s">
        <v>386</v>
      </c>
      <c r="Q150" s="28">
        <f t="shared" si="6"/>
        <v>0</v>
      </c>
      <c r="R150" s="28">
        <f t="shared" si="6"/>
        <v>1</v>
      </c>
      <c r="S150" s="28">
        <f t="shared" si="6"/>
        <v>0</v>
      </c>
      <c r="T150" s="9">
        <f>COUNTIFS(stock_list完整版!B:B,P150)</f>
        <v>1</v>
      </c>
    </row>
    <row r="151" customHeight="1" spans="1:20">
      <c r="A151" s="2">
        <v>150</v>
      </c>
      <c r="B151" s="2" t="s">
        <v>125</v>
      </c>
      <c r="C151" s="2" t="s">
        <v>2905</v>
      </c>
      <c r="D151" s="6" t="s">
        <v>2760</v>
      </c>
      <c r="E151" s="23">
        <f t="shared" si="5"/>
        <v>2</v>
      </c>
      <c r="O151" s="9">
        <v>150</v>
      </c>
      <c r="P151" s="2" t="s">
        <v>649</v>
      </c>
      <c r="Q151" s="28">
        <f t="shared" si="6"/>
        <v>0</v>
      </c>
      <c r="R151" s="28">
        <f t="shared" si="6"/>
        <v>1</v>
      </c>
      <c r="S151" s="28">
        <f t="shared" si="6"/>
        <v>0</v>
      </c>
      <c r="T151" s="9">
        <f>COUNTIFS(stock_list完整版!B:B,P151)</f>
        <v>1</v>
      </c>
    </row>
    <row r="152" customHeight="1" spans="1:20">
      <c r="A152" s="2">
        <v>151</v>
      </c>
      <c r="B152" s="2" t="s">
        <v>548</v>
      </c>
      <c r="C152" s="2" t="s">
        <v>2906</v>
      </c>
      <c r="D152" s="6" t="s">
        <v>2760</v>
      </c>
      <c r="E152" s="23">
        <f t="shared" si="5"/>
        <v>1</v>
      </c>
      <c r="O152" s="9">
        <v>151</v>
      </c>
      <c r="P152" s="2" t="s">
        <v>368</v>
      </c>
      <c r="Q152" s="28">
        <f t="shared" si="6"/>
        <v>0</v>
      </c>
      <c r="R152" s="28">
        <f t="shared" si="6"/>
        <v>1</v>
      </c>
      <c r="S152" s="28">
        <f t="shared" si="6"/>
        <v>0</v>
      </c>
      <c r="T152" s="9">
        <f>COUNTIFS(stock_list完整版!B:B,P152)</f>
        <v>1</v>
      </c>
    </row>
    <row r="153" customHeight="1" spans="1:20">
      <c r="A153" s="2">
        <v>152</v>
      </c>
      <c r="B153" s="2" t="s">
        <v>513</v>
      </c>
      <c r="C153" s="2" t="s">
        <v>2907</v>
      </c>
      <c r="D153" s="6" t="s">
        <v>2760</v>
      </c>
      <c r="E153" s="23">
        <f t="shared" si="5"/>
        <v>1</v>
      </c>
      <c r="O153" s="9">
        <v>152</v>
      </c>
      <c r="P153" s="2" t="s">
        <v>650</v>
      </c>
      <c r="Q153" s="28">
        <f t="shared" si="6"/>
        <v>0</v>
      </c>
      <c r="R153" s="28">
        <f t="shared" si="6"/>
        <v>1</v>
      </c>
      <c r="S153" s="28">
        <f t="shared" si="6"/>
        <v>0</v>
      </c>
      <c r="T153" s="9">
        <f>COUNTIFS(stock_list完整版!B:B,P153)</f>
        <v>1</v>
      </c>
    </row>
    <row r="154" customHeight="1" spans="1:20">
      <c r="A154" s="2">
        <v>153</v>
      </c>
      <c r="B154" s="2" t="s">
        <v>202</v>
      </c>
      <c r="C154" s="2" t="s">
        <v>2908</v>
      </c>
      <c r="D154" s="6" t="s">
        <v>2760</v>
      </c>
      <c r="E154" s="23">
        <f t="shared" si="5"/>
        <v>1</v>
      </c>
      <c r="O154" s="9">
        <v>153</v>
      </c>
      <c r="P154" s="2" t="s">
        <v>252</v>
      </c>
      <c r="Q154" s="28">
        <f t="shared" si="6"/>
        <v>0</v>
      </c>
      <c r="R154" s="28">
        <f t="shared" si="6"/>
        <v>1</v>
      </c>
      <c r="S154" s="28">
        <f t="shared" si="6"/>
        <v>0</v>
      </c>
      <c r="T154" s="9">
        <f>COUNTIFS(stock_list完整版!B:B,P154)</f>
        <v>1</v>
      </c>
    </row>
    <row r="155" customHeight="1" spans="1:20">
      <c r="A155" s="2">
        <v>154</v>
      </c>
      <c r="B155" s="2" t="s">
        <v>482</v>
      </c>
      <c r="C155" s="2" t="s">
        <v>2909</v>
      </c>
      <c r="D155" s="6" t="s">
        <v>2760</v>
      </c>
      <c r="E155" s="23">
        <f t="shared" si="5"/>
        <v>1</v>
      </c>
      <c r="O155" s="9">
        <v>154</v>
      </c>
      <c r="P155" s="2" t="s">
        <v>549</v>
      </c>
      <c r="Q155" s="28">
        <f t="shared" si="6"/>
        <v>0</v>
      </c>
      <c r="R155" s="28">
        <f t="shared" si="6"/>
        <v>1</v>
      </c>
      <c r="S155" s="28">
        <f t="shared" si="6"/>
        <v>0</v>
      </c>
      <c r="T155" s="9">
        <f>COUNTIFS(stock_list完整版!B:B,P155)</f>
        <v>1</v>
      </c>
    </row>
    <row r="156" customHeight="1" spans="1:20">
      <c r="A156" s="2">
        <v>155</v>
      </c>
      <c r="B156" s="2" t="s">
        <v>753</v>
      </c>
      <c r="C156" s="2" t="s">
        <v>2910</v>
      </c>
      <c r="D156" s="6" t="s">
        <v>2760</v>
      </c>
      <c r="E156" s="23">
        <f t="shared" si="5"/>
        <v>1</v>
      </c>
      <c r="O156" s="9">
        <v>155</v>
      </c>
      <c r="P156" s="2" t="s">
        <v>651</v>
      </c>
      <c r="Q156" s="28">
        <f t="shared" si="6"/>
        <v>0</v>
      </c>
      <c r="R156" s="28">
        <f t="shared" si="6"/>
        <v>1</v>
      </c>
      <c r="S156" s="28">
        <f t="shared" si="6"/>
        <v>1</v>
      </c>
      <c r="T156" s="9">
        <f>COUNTIFS(stock_list完整版!B:B,P156)</f>
        <v>1</v>
      </c>
    </row>
    <row r="157" customHeight="1" spans="1:20">
      <c r="A157" s="2">
        <v>156</v>
      </c>
      <c r="B157" s="2" t="s">
        <v>641</v>
      </c>
      <c r="C157" s="2" t="s">
        <v>2911</v>
      </c>
      <c r="D157" s="6" t="s">
        <v>2760</v>
      </c>
      <c r="E157" s="23">
        <f t="shared" si="5"/>
        <v>1</v>
      </c>
      <c r="O157" s="9">
        <v>156</v>
      </c>
      <c r="P157" s="2" t="s">
        <v>348</v>
      </c>
      <c r="Q157" s="28">
        <f t="shared" si="6"/>
        <v>0</v>
      </c>
      <c r="R157" s="28">
        <f t="shared" si="6"/>
        <v>1</v>
      </c>
      <c r="S157" s="28">
        <f t="shared" si="6"/>
        <v>1</v>
      </c>
      <c r="T157" s="9">
        <f>COUNTIFS(stock_list完整版!B:B,P157)</f>
        <v>1</v>
      </c>
    </row>
    <row r="158" customHeight="1" spans="1:20">
      <c r="A158" s="2">
        <v>157</v>
      </c>
      <c r="B158" s="2" t="s">
        <v>642</v>
      </c>
      <c r="C158" s="2" t="s">
        <v>2912</v>
      </c>
      <c r="D158" s="6" t="s">
        <v>2760</v>
      </c>
      <c r="E158" s="23">
        <f t="shared" si="5"/>
        <v>2</v>
      </c>
      <c r="O158" s="9">
        <v>157</v>
      </c>
      <c r="P158" s="2" t="s">
        <v>151</v>
      </c>
      <c r="Q158" s="28">
        <f t="shared" si="6"/>
        <v>0</v>
      </c>
      <c r="R158" s="28">
        <f t="shared" si="6"/>
        <v>1</v>
      </c>
      <c r="S158" s="28">
        <f t="shared" si="6"/>
        <v>1</v>
      </c>
      <c r="T158" s="9">
        <f>COUNTIFS(stock_list完整版!B:B,P158)</f>
        <v>1</v>
      </c>
    </row>
    <row r="159" customHeight="1" spans="1:20">
      <c r="A159" s="2">
        <v>158</v>
      </c>
      <c r="B159" s="2" t="s">
        <v>447</v>
      </c>
      <c r="C159" s="2" t="s">
        <v>2913</v>
      </c>
      <c r="D159" s="6" t="s">
        <v>2760</v>
      </c>
      <c r="E159" s="23">
        <f t="shared" si="5"/>
        <v>1</v>
      </c>
      <c r="O159" s="9">
        <v>158</v>
      </c>
      <c r="P159" s="2" t="s">
        <v>285</v>
      </c>
      <c r="Q159" s="28">
        <f t="shared" si="6"/>
        <v>0</v>
      </c>
      <c r="R159" s="28">
        <f t="shared" si="6"/>
        <v>1</v>
      </c>
      <c r="S159" s="28">
        <f t="shared" si="6"/>
        <v>0</v>
      </c>
      <c r="T159" s="9">
        <f>COUNTIFS(stock_list完整版!B:B,P159)</f>
        <v>1</v>
      </c>
    </row>
    <row r="160" customHeight="1" spans="1:20">
      <c r="A160" s="2">
        <v>159</v>
      </c>
      <c r="B160" s="2" t="s">
        <v>458</v>
      </c>
      <c r="C160" s="2" t="s">
        <v>2914</v>
      </c>
      <c r="D160" s="6" t="s">
        <v>2760</v>
      </c>
      <c r="E160" s="23">
        <f t="shared" si="5"/>
        <v>1</v>
      </c>
      <c r="O160" s="9">
        <v>159</v>
      </c>
      <c r="P160" s="2" t="s">
        <v>482</v>
      </c>
      <c r="Q160" s="28">
        <f t="shared" si="6"/>
        <v>0</v>
      </c>
      <c r="R160" s="28">
        <f t="shared" si="6"/>
        <v>1</v>
      </c>
      <c r="S160" s="28">
        <f t="shared" si="6"/>
        <v>0</v>
      </c>
      <c r="T160" s="9">
        <f>COUNTIFS(stock_list完整版!B:B,P160)</f>
        <v>1</v>
      </c>
    </row>
    <row r="161" customHeight="1" spans="1:20">
      <c r="A161" s="2">
        <v>160</v>
      </c>
      <c r="B161" s="2" t="s">
        <v>109</v>
      </c>
      <c r="C161" s="2" t="s">
        <v>2915</v>
      </c>
      <c r="D161" s="6" t="s">
        <v>2760</v>
      </c>
      <c r="E161" s="23">
        <f t="shared" si="5"/>
        <v>2</v>
      </c>
      <c r="O161" s="9">
        <v>160</v>
      </c>
      <c r="P161" s="2" t="s">
        <v>652</v>
      </c>
      <c r="Q161" s="28">
        <f t="shared" si="6"/>
        <v>0</v>
      </c>
      <c r="R161" s="28">
        <f t="shared" si="6"/>
        <v>1</v>
      </c>
      <c r="S161" s="28">
        <f t="shared" si="6"/>
        <v>0</v>
      </c>
      <c r="T161" s="9">
        <f>COUNTIFS(stock_list完整版!B:B,P161)</f>
        <v>1</v>
      </c>
    </row>
    <row r="162" customHeight="1" spans="1:20">
      <c r="A162" s="2">
        <v>161</v>
      </c>
      <c r="B162" s="2" t="s">
        <v>260</v>
      </c>
      <c r="C162" s="2" t="s">
        <v>2916</v>
      </c>
      <c r="D162" s="6" t="s">
        <v>2760</v>
      </c>
      <c r="E162" s="23">
        <f t="shared" si="5"/>
        <v>1</v>
      </c>
      <c r="O162" s="9">
        <v>161</v>
      </c>
      <c r="P162" s="2" t="s">
        <v>653</v>
      </c>
      <c r="Q162" s="28">
        <f t="shared" si="6"/>
        <v>0</v>
      </c>
      <c r="R162" s="28">
        <f t="shared" si="6"/>
        <v>1</v>
      </c>
      <c r="S162" s="28">
        <f t="shared" si="6"/>
        <v>0</v>
      </c>
      <c r="T162" s="9">
        <f>COUNTIFS(stock_list完整版!B:B,P162)</f>
        <v>1</v>
      </c>
    </row>
    <row r="163" customHeight="1" spans="1:20">
      <c r="A163" s="2">
        <v>162</v>
      </c>
      <c r="B163" s="2" t="s">
        <v>256</v>
      </c>
      <c r="C163" s="2" t="s">
        <v>2917</v>
      </c>
      <c r="D163" s="6" t="s">
        <v>2760</v>
      </c>
      <c r="E163" s="23">
        <f t="shared" si="5"/>
        <v>2</v>
      </c>
      <c r="O163" s="9">
        <v>162</v>
      </c>
      <c r="P163" s="2" t="s">
        <v>654</v>
      </c>
      <c r="Q163" s="28">
        <f t="shared" si="6"/>
        <v>0</v>
      </c>
      <c r="R163" s="28">
        <f t="shared" si="6"/>
        <v>1</v>
      </c>
      <c r="S163" s="28">
        <f t="shared" si="6"/>
        <v>0</v>
      </c>
      <c r="T163" s="9">
        <f>COUNTIFS(stock_list完整版!B:B,P163)</f>
        <v>1</v>
      </c>
    </row>
    <row r="164" customHeight="1" spans="1:20">
      <c r="A164" s="2">
        <v>163</v>
      </c>
      <c r="B164" s="2" t="s">
        <v>376</v>
      </c>
      <c r="C164" s="2" t="s">
        <v>2918</v>
      </c>
      <c r="D164" s="6" t="s">
        <v>2760</v>
      </c>
      <c r="E164" s="23">
        <f t="shared" si="5"/>
        <v>1</v>
      </c>
      <c r="O164" s="9">
        <v>163</v>
      </c>
      <c r="P164" s="2" t="s">
        <v>655</v>
      </c>
      <c r="Q164" s="28">
        <f t="shared" si="6"/>
        <v>0</v>
      </c>
      <c r="R164" s="28">
        <f t="shared" si="6"/>
        <v>1</v>
      </c>
      <c r="S164" s="28">
        <f t="shared" si="6"/>
        <v>0</v>
      </c>
      <c r="T164" s="9">
        <f>COUNTIFS(stock_list完整版!B:B,P164)</f>
        <v>1</v>
      </c>
    </row>
    <row r="165" customHeight="1" spans="1:20">
      <c r="A165" s="2">
        <v>164</v>
      </c>
      <c r="B165" s="2" t="s">
        <v>174</v>
      </c>
      <c r="C165" s="2" t="s">
        <v>2919</v>
      </c>
      <c r="D165" s="6" t="s">
        <v>2760</v>
      </c>
      <c r="E165" s="23">
        <f t="shared" si="5"/>
        <v>1</v>
      </c>
      <c r="O165" s="9">
        <v>164</v>
      </c>
      <c r="P165" s="2" t="s">
        <v>424</v>
      </c>
      <c r="Q165" s="28">
        <f t="shared" si="6"/>
        <v>0</v>
      </c>
      <c r="R165" s="28">
        <f t="shared" si="6"/>
        <v>1</v>
      </c>
      <c r="S165" s="28">
        <f t="shared" si="6"/>
        <v>0</v>
      </c>
      <c r="T165" s="9">
        <f>COUNTIFS(stock_list完整版!B:B,P165)</f>
        <v>1</v>
      </c>
    </row>
    <row r="166" customHeight="1" spans="1:20">
      <c r="A166" s="2">
        <v>165</v>
      </c>
      <c r="B166" s="2" t="s">
        <v>273</v>
      </c>
      <c r="C166" s="2" t="s">
        <v>2920</v>
      </c>
      <c r="D166" s="6" t="s">
        <v>2760</v>
      </c>
      <c r="E166" s="23">
        <f t="shared" si="5"/>
        <v>1</v>
      </c>
      <c r="O166" s="9">
        <v>165</v>
      </c>
      <c r="P166" s="2" t="s">
        <v>235</v>
      </c>
      <c r="Q166" s="28">
        <f t="shared" si="6"/>
        <v>0</v>
      </c>
      <c r="R166" s="28">
        <f t="shared" si="6"/>
        <v>1</v>
      </c>
      <c r="S166" s="28">
        <f t="shared" si="6"/>
        <v>0</v>
      </c>
      <c r="T166" s="9">
        <f>COUNTIFS(stock_list完整版!B:B,P166)</f>
        <v>1</v>
      </c>
    </row>
    <row r="167" customHeight="1" spans="1:20">
      <c r="A167" s="2">
        <v>166</v>
      </c>
      <c r="B167" s="2" t="s">
        <v>140</v>
      </c>
      <c r="C167" s="2" t="s">
        <v>2921</v>
      </c>
      <c r="D167" s="6" t="s">
        <v>2760</v>
      </c>
      <c r="E167" s="23">
        <f t="shared" si="5"/>
        <v>1</v>
      </c>
      <c r="O167" s="9">
        <v>166</v>
      </c>
      <c r="P167" s="2" t="s">
        <v>338</v>
      </c>
      <c r="Q167" s="28">
        <f t="shared" si="6"/>
        <v>0</v>
      </c>
      <c r="R167" s="28">
        <f t="shared" si="6"/>
        <v>1</v>
      </c>
      <c r="S167" s="28">
        <f t="shared" si="6"/>
        <v>0</v>
      </c>
      <c r="T167" s="9">
        <f>COUNTIFS(stock_list完整版!B:B,P167)</f>
        <v>1</v>
      </c>
    </row>
    <row r="168" customHeight="1" spans="1:20">
      <c r="A168" s="2">
        <v>167</v>
      </c>
      <c r="B168" s="2" t="s">
        <v>386</v>
      </c>
      <c r="C168" s="2" t="s">
        <v>2922</v>
      </c>
      <c r="D168" s="6" t="s">
        <v>2760</v>
      </c>
      <c r="E168" s="23">
        <f t="shared" si="5"/>
        <v>1</v>
      </c>
      <c r="O168" s="9">
        <v>167</v>
      </c>
      <c r="P168" s="2" t="s">
        <v>656</v>
      </c>
      <c r="Q168" s="28">
        <f t="shared" si="6"/>
        <v>0</v>
      </c>
      <c r="R168" s="28">
        <f t="shared" si="6"/>
        <v>1</v>
      </c>
      <c r="S168" s="28">
        <f t="shared" si="6"/>
        <v>0</v>
      </c>
      <c r="T168" s="9">
        <f>COUNTIFS(stock_list完整版!B:B,P168)</f>
        <v>1</v>
      </c>
    </row>
    <row r="169" customHeight="1" spans="1:20">
      <c r="A169" s="2">
        <v>168</v>
      </c>
      <c r="B169" s="2" t="s">
        <v>650</v>
      </c>
      <c r="C169" s="2" t="s">
        <v>2923</v>
      </c>
      <c r="D169" s="6" t="s">
        <v>2760</v>
      </c>
      <c r="E169" s="23">
        <f t="shared" si="5"/>
        <v>1</v>
      </c>
      <c r="O169" s="9">
        <v>168</v>
      </c>
      <c r="P169" s="2" t="s">
        <v>534</v>
      </c>
      <c r="Q169" s="28">
        <f t="shared" si="6"/>
        <v>0</v>
      </c>
      <c r="R169" s="28">
        <f t="shared" si="6"/>
        <v>1</v>
      </c>
      <c r="S169" s="28">
        <f t="shared" si="6"/>
        <v>0</v>
      </c>
      <c r="T169" s="9">
        <f>COUNTIFS(stock_list完整版!B:B,P169)</f>
        <v>1</v>
      </c>
    </row>
    <row r="170" customHeight="1" spans="1:20">
      <c r="A170" s="2">
        <v>169</v>
      </c>
      <c r="B170" s="2" t="s">
        <v>168</v>
      </c>
      <c r="C170" s="2" t="s">
        <v>2924</v>
      </c>
      <c r="D170" s="6" t="s">
        <v>2760</v>
      </c>
      <c r="E170" s="23">
        <f t="shared" si="5"/>
        <v>1</v>
      </c>
      <c r="O170" s="9">
        <v>169</v>
      </c>
      <c r="P170" s="2" t="s">
        <v>509</v>
      </c>
      <c r="Q170" s="28">
        <f t="shared" si="6"/>
        <v>0</v>
      </c>
      <c r="R170" s="28">
        <f t="shared" si="6"/>
        <v>1</v>
      </c>
      <c r="S170" s="28">
        <f t="shared" si="6"/>
        <v>0</v>
      </c>
      <c r="T170" s="9">
        <f>COUNTIFS(stock_list完整版!B:B,P170)</f>
        <v>1</v>
      </c>
    </row>
    <row r="171" customHeight="1" spans="1:20">
      <c r="A171" s="2">
        <v>170</v>
      </c>
      <c r="B171" s="2" t="s">
        <v>182</v>
      </c>
      <c r="C171" s="2" t="s">
        <v>2925</v>
      </c>
      <c r="D171" s="6" t="s">
        <v>2760</v>
      </c>
      <c r="E171" s="23">
        <f t="shared" si="5"/>
        <v>1</v>
      </c>
      <c r="O171" s="9">
        <v>170</v>
      </c>
      <c r="P171" s="2" t="s">
        <v>657</v>
      </c>
      <c r="Q171" s="28">
        <f t="shared" si="6"/>
        <v>0</v>
      </c>
      <c r="R171" s="28">
        <f t="shared" si="6"/>
        <v>1</v>
      </c>
      <c r="S171" s="28">
        <f t="shared" si="6"/>
        <v>0</v>
      </c>
      <c r="T171" s="9">
        <f>COUNTIFS(stock_list完整版!B:B,P171)</f>
        <v>1</v>
      </c>
    </row>
    <row r="172" customHeight="1" spans="1:20">
      <c r="A172" s="2">
        <v>171</v>
      </c>
      <c r="B172" s="2" t="s">
        <v>783</v>
      </c>
      <c r="C172" s="2" t="s">
        <v>2926</v>
      </c>
      <c r="D172" s="6" t="s">
        <v>2760</v>
      </c>
      <c r="E172" s="23">
        <f t="shared" si="5"/>
        <v>1</v>
      </c>
      <c r="O172" s="9">
        <v>171</v>
      </c>
      <c r="P172" s="2" t="s">
        <v>394</v>
      </c>
      <c r="Q172" s="28">
        <f t="shared" si="6"/>
        <v>0</v>
      </c>
      <c r="R172" s="28">
        <f t="shared" si="6"/>
        <v>1</v>
      </c>
      <c r="S172" s="28">
        <f t="shared" si="6"/>
        <v>0</v>
      </c>
      <c r="T172" s="9">
        <f>COUNTIFS(stock_list完整版!B:B,P172)</f>
        <v>1</v>
      </c>
    </row>
    <row r="173" customHeight="1" spans="1:20">
      <c r="A173" s="2">
        <v>172</v>
      </c>
      <c r="B173" s="2" t="s">
        <v>252</v>
      </c>
      <c r="C173" s="2" t="s">
        <v>2927</v>
      </c>
      <c r="D173" s="6" t="s">
        <v>2760</v>
      </c>
      <c r="E173" s="23">
        <f t="shared" si="5"/>
        <v>1</v>
      </c>
      <c r="O173" s="9">
        <v>172</v>
      </c>
      <c r="P173" s="2" t="s">
        <v>437</v>
      </c>
      <c r="Q173" s="28">
        <f t="shared" si="6"/>
        <v>0</v>
      </c>
      <c r="R173" s="28">
        <f t="shared" si="6"/>
        <v>1</v>
      </c>
      <c r="S173" s="28">
        <f t="shared" si="6"/>
        <v>0</v>
      </c>
      <c r="T173" s="9">
        <f>COUNTIFS(stock_list完整版!B:B,P173)</f>
        <v>1</v>
      </c>
    </row>
    <row r="174" customHeight="1" spans="1:20">
      <c r="A174" s="2">
        <v>173</v>
      </c>
      <c r="B174" s="2" t="s">
        <v>651</v>
      </c>
      <c r="C174" s="2" t="s">
        <v>2928</v>
      </c>
      <c r="D174" s="6" t="s">
        <v>2760</v>
      </c>
      <c r="E174" s="23">
        <f t="shared" si="5"/>
        <v>2</v>
      </c>
      <c r="O174" s="9">
        <v>173</v>
      </c>
      <c r="P174" s="2" t="s">
        <v>141</v>
      </c>
      <c r="Q174" s="28">
        <f t="shared" si="6"/>
        <v>0</v>
      </c>
      <c r="R174" s="28">
        <f t="shared" si="6"/>
        <v>1</v>
      </c>
      <c r="S174" s="28">
        <f t="shared" si="6"/>
        <v>0</v>
      </c>
      <c r="T174" s="9">
        <f>COUNTIFS(stock_list完整版!B:B,P174)</f>
        <v>1</v>
      </c>
    </row>
    <row r="175" customHeight="1" spans="1:20">
      <c r="A175" s="2">
        <v>174</v>
      </c>
      <c r="B175" s="2" t="s">
        <v>436</v>
      </c>
      <c r="C175" s="2" t="s">
        <v>2929</v>
      </c>
      <c r="D175" s="6" t="s">
        <v>2760</v>
      </c>
      <c r="E175" s="23">
        <f t="shared" si="5"/>
        <v>1</v>
      </c>
      <c r="O175" s="9">
        <v>174</v>
      </c>
      <c r="P175" s="2" t="s">
        <v>658</v>
      </c>
      <c r="Q175" s="28">
        <f t="shared" si="6"/>
        <v>0</v>
      </c>
      <c r="R175" s="28">
        <f t="shared" si="6"/>
        <v>1</v>
      </c>
      <c r="S175" s="28">
        <f t="shared" si="6"/>
        <v>0</v>
      </c>
      <c r="T175" s="9">
        <f>COUNTIFS(stock_list完整版!B:B,P175)</f>
        <v>1</v>
      </c>
    </row>
    <row r="176" customHeight="1" spans="1:20">
      <c r="A176" s="2">
        <v>175</v>
      </c>
      <c r="B176" s="2" t="s">
        <v>451</v>
      </c>
      <c r="C176" s="2" t="s">
        <v>2930</v>
      </c>
      <c r="D176" s="6" t="s">
        <v>2760</v>
      </c>
      <c r="E176" s="23">
        <f t="shared" si="5"/>
        <v>1</v>
      </c>
      <c r="O176" s="9">
        <v>175</v>
      </c>
      <c r="P176" s="2" t="s">
        <v>405</v>
      </c>
      <c r="Q176" s="28">
        <f t="shared" si="6"/>
        <v>0</v>
      </c>
      <c r="R176" s="28">
        <f t="shared" si="6"/>
        <v>1</v>
      </c>
      <c r="S176" s="28">
        <f t="shared" si="6"/>
        <v>0</v>
      </c>
      <c r="T176" s="9">
        <f>COUNTIFS(stock_list完整版!B:B,P176)</f>
        <v>1</v>
      </c>
    </row>
    <row r="177" customHeight="1" spans="1:20">
      <c r="A177" s="2">
        <v>176</v>
      </c>
      <c r="B177" s="2" t="s">
        <v>282</v>
      </c>
      <c r="C177" s="2" t="s">
        <v>2931</v>
      </c>
      <c r="D177" s="6" t="s">
        <v>2760</v>
      </c>
      <c r="E177" s="23">
        <f t="shared" si="5"/>
        <v>1</v>
      </c>
      <c r="O177" s="9">
        <v>176</v>
      </c>
      <c r="P177" s="2" t="s">
        <v>420</v>
      </c>
      <c r="Q177" s="28">
        <f t="shared" si="6"/>
        <v>0</v>
      </c>
      <c r="R177" s="28">
        <f t="shared" si="6"/>
        <v>1</v>
      </c>
      <c r="S177" s="28">
        <f t="shared" si="6"/>
        <v>1</v>
      </c>
      <c r="T177" s="9">
        <f>COUNTIFS(stock_list完整版!B:B,P177)</f>
        <v>1</v>
      </c>
    </row>
    <row r="178" customHeight="1" spans="1:20">
      <c r="A178" s="2">
        <v>177</v>
      </c>
      <c r="B178" s="2" t="s">
        <v>487</v>
      </c>
      <c r="C178" s="2" t="s">
        <v>2932</v>
      </c>
      <c r="D178" s="6" t="s">
        <v>2760</v>
      </c>
      <c r="E178" s="23">
        <f t="shared" si="5"/>
        <v>1</v>
      </c>
      <c r="O178" s="9">
        <v>177</v>
      </c>
      <c r="P178" s="2" t="s">
        <v>659</v>
      </c>
      <c r="Q178" s="28">
        <f t="shared" si="6"/>
        <v>0</v>
      </c>
      <c r="R178" s="28">
        <f t="shared" si="6"/>
        <v>1</v>
      </c>
      <c r="S178" s="28">
        <f t="shared" si="6"/>
        <v>0</v>
      </c>
      <c r="T178" s="9">
        <f>COUNTIFS(stock_list完整版!B:B,P178)</f>
        <v>1</v>
      </c>
    </row>
    <row r="179" customHeight="1" spans="1:20">
      <c r="A179" s="2">
        <v>178</v>
      </c>
      <c r="B179" s="2" t="s">
        <v>563</v>
      </c>
      <c r="C179" s="2" t="s">
        <v>2933</v>
      </c>
      <c r="D179" s="6" t="s">
        <v>2760</v>
      </c>
      <c r="E179" s="23">
        <f t="shared" si="5"/>
        <v>1</v>
      </c>
      <c r="O179" s="9">
        <v>178</v>
      </c>
      <c r="P179" s="2" t="s">
        <v>327</v>
      </c>
      <c r="Q179" s="28">
        <f t="shared" si="6"/>
        <v>0</v>
      </c>
      <c r="R179" s="28">
        <f t="shared" si="6"/>
        <v>1</v>
      </c>
      <c r="S179" s="28">
        <f t="shared" si="6"/>
        <v>0</v>
      </c>
      <c r="T179" s="9">
        <f>COUNTIFS(stock_list完整版!B:B,P179)</f>
        <v>1</v>
      </c>
    </row>
    <row r="180" customHeight="1" spans="1:20">
      <c r="A180" s="2">
        <v>179</v>
      </c>
      <c r="B180" s="2" t="s">
        <v>579</v>
      </c>
      <c r="C180" s="2" t="s">
        <v>2934</v>
      </c>
      <c r="D180" s="6" t="s">
        <v>2760</v>
      </c>
      <c r="E180" s="23">
        <f t="shared" si="5"/>
        <v>1</v>
      </c>
      <c r="O180" s="9">
        <v>179</v>
      </c>
      <c r="P180" s="2" t="s">
        <v>660</v>
      </c>
      <c r="Q180" s="28">
        <f t="shared" si="6"/>
        <v>0</v>
      </c>
      <c r="R180" s="28">
        <f t="shared" si="6"/>
        <v>1</v>
      </c>
      <c r="S180" s="28">
        <f t="shared" si="6"/>
        <v>0</v>
      </c>
      <c r="T180" s="9">
        <f>COUNTIFS(stock_list完整版!B:B,P180)</f>
        <v>1</v>
      </c>
    </row>
    <row r="181" customHeight="1" spans="1:20">
      <c r="A181" s="2">
        <v>180</v>
      </c>
      <c r="B181" s="2" t="s">
        <v>332</v>
      </c>
      <c r="C181" s="2" t="s">
        <v>2935</v>
      </c>
      <c r="D181" s="6" t="s">
        <v>2760</v>
      </c>
      <c r="E181" s="23">
        <f t="shared" si="5"/>
        <v>1</v>
      </c>
      <c r="O181" s="9">
        <v>180</v>
      </c>
      <c r="P181" s="2" t="s">
        <v>115</v>
      </c>
      <c r="Q181" s="28">
        <f t="shared" si="6"/>
        <v>0</v>
      </c>
      <c r="R181" s="28">
        <f t="shared" si="6"/>
        <v>1</v>
      </c>
      <c r="S181" s="28">
        <f t="shared" si="6"/>
        <v>0</v>
      </c>
      <c r="T181" s="9">
        <f>COUNTIFS(stock_list完整版!B:B,P181)</f>
        <v>1</v>
      </c>
    </row>
    <row r="182" customHeight="1" spans="1:20">
      <c r="A182" s="2">
        <v>181</v>
      </c>
      <c r="B182" s="2" t="s">
        <v>345</v>
      </c>
      <c r="C182" s="2" t="s">
        <v>2936</v>
      </c>
      <c r="D182" s="6" t="s">
        <v>2760</v>
      </c>
      <c r="E182" s="23">
        <f t="shared" si="5"/>
        <v>2</v>
      </c>
      <c r="O182" s="9">
        <v>181</v>
      </c>
      <c r="P182" s="2" t="s">
        <v>436</v>
      </c>
      <c r="Q182" s="28">
        <f t="shared" si="6"/>
        <v>0</v>
      </c>
      <c r="R182" s="28">
        <f t="shared" si="6"/>
        <v>1</v>
      </c>
      <c r="S182" s="28">
        <f t="shared" si="6"/>
        <v>0</v>
      </c>
      <c r="T182" s="9">
        <f>COUNTIFS(stock_list完整版!B:B,P182)</f>
        <v>1</v>
      </c>
    </row>
    <row r="183" customHeight="1" spans="1:20">
      <c r="A183" s="2">
        <v>182</v>
      </c>
      <c r="B183" s="2" t="s">
        <v>391</v>
      </c>
      <c r="C183" s="2" t="s">
        <v>2937</v>
      </c>
      <c r="D183" s="6" t="s">
        <v>2760</v>
      </c>
      <c r="E183" s="23">
        <f t="shared" si="5"/>
        <v>1</v>
      </c>
      <c r="O183" s="9">
        <v>182</v>
      </c>
      <c r="P183" s="2" t="s">
        <v>502</v>
      </c>
      <c r="Q183" s="28">
        <f t="shared" si="6"/>
        <v>0</v>
      </c>
      <c r="R183" s="28">
        <f t="shared" si="6"/>
        <v>1</v>
      </c>
      <c r="S183" s="28">
        <f t="shared" si="6"/>
        <v>1</v>
      </c>
      <c r="T183" s="9">
        <f>COUNTIFS(stock_list完整版!B:B,P183)</f>
        <v>1</v>
      </c>
    </row>
    <row r="184" customHeight="1" spans="1:20">
      <c r="A184" s="2">
        <v>183</v>
      </c>
      <c r="B184" s="2" t="s">
        <v>648</v>
      </c>
      <c r="C184" s="2" t="s">
        <v>2938</v>
      </c>
      <c r="D184" s="6" t="s">
        <v>2760</v>
      </c>
      <c r="E184" s="23">
        <f t="shared" si="5"/>
        <v>1</v>
      </c>
      <c r="O184" s="9">
        <v>183</v>
      </c>
      <c r="P184" s="2" t="s">
        <v>21</v>
      </c>
      <c r="Q184" s="28">
        <f t="shared" si="6"/>
        <v>0</v>
      </c>
      <c r="R184" s="28">
        <f t="shared" si="6"/>
        <v>1</v>
      </c>
      <c r="S184" s="28">
        <f t="shared" si="6"/>
        <v>1</v>
      </c>
      <c r="T184" s="9">
        <f>COUNTIFS(stock_list完整版!B:B,P184)</f>
        <v>1</v>
      </c>
    </row>
    <row r="185" customHeight="1" spans="1:20">
      <c r="A185" s="2">
        <v>184</v>
      </c>
      <c r="B185" s="2" t="s">
        <v>647</v>
      </c>
      <c r="C185" s="2" t="s">
        <v>2939</v>
      </c>
      <c r="D185" s="6" t="s">
        <v>2760</v>
      </c>
      <c r="E185" s="23">
        <f t="shared" si="5"/>
        <v>1</v>
      </c>
      <c r="O185" s="9">
        <v>184</v>
      </c>
      <c r="P185" s="2" t="s">
        <v>661</v>
      </c>
      <c r="Q185" s="28">
        <f t="shared" si="6"/>
        <v>0</v>
      </c>
      <c r="R185" s="28">
        <f t="shared" si="6"/>
        <v>1</v>
      </c>
      <c r="S185" s="28">
        <f t="shared" si="6"/>
        <v>0</v>
      </c>
      <c r="T185" s="9">
        <f>COUNTIFS(stock_list完整版!B:B,P185)</f>
        <v>1</v>
      </c>
    </row>
    <row r="186" customHeight="1" spans="1:20">
      <c r="A186" s="2">
        <v>185</v>
      </c>
      <c r="B186" s="2" t="s">
        <v>262</v>
      </c>
      <c r="C186" s="2" t="s">
        <v>2940</v>
      </c>
      <c r="D186" s="6" t="s">
        <v>2760</v>
      </c>
      <c r="E186" s="23">
        <f t="shared" si="5"/>
        <v>2</v>
      </c>
      <c r="O186" s="9">
        <v>185</v>
      </c>
      <c r="P186" s="2" t="s">
        <v>144</v>
      </c>
      <c r="Q186" s="28">
        <f t="shared" si="6"/>
        <v>0</v>
      </c>
      <c r="R186" s="28">
        <f t="shared" si="6"/>
        <v>1</v>
      </c>
      <c r="S186" s="28">
        <f t="shared" si="6"/>
        <v>0</v>
      </c>
      <c r="T186" s="9">
        <f>COUNTIFS(stock_list完整版!B:B,P186)</f>
        <v>1</v>
      </c>
    </row>
    <row r="187" customHeight="1" spans="1:20">
      <c r="A187" s="2">
        <v>186</v>
      </c>
      <c r="B187" s="2" t="s">
        <v>649</v>
      </c>
      <c r="C187" s="2" t="s">
        <v>2941</v>
      </c>
      <c r="D187" s="6" t="s">
        <v>2760</v>
      </c>
      <c r="E187" s="23">
        <f t="shared" si="5"/>
        <v>1</v>
      </c>
      <c r="O187" s="9">
        <v>186</v>
      </c>
      <c r="P187" s="2" t="s">
        <v>149</v>
      </c>
      <c r="Q187" s="28">
        <f t="shared" si="6"/>
        <v>0</v>
      </c>
      <c r="R187" s="28">
        <f t="shared" si="6"/>
        <v>1</v>
      </c>
      <c r="S187" s="28">
        <f t="shared" si="6"/>
        <v>0</v>
      </c>
      <c r="T187" s="9">
        <f>COUNTIFS(stock_list完整版!B:B,P187)</f>
        <v>1</v>
      </c>
    </row>
    <row r="188" customHeight="1" spans="1:20">
      <c r="A188" s="2">
        <v>187</v>
      </c>
      <c r="B188" s="2" t="s">
        <v>368</v>
      </c>
      <c r="C188" s="2" t="s">
        <v>2942</v>
      </c>
      <c r="D188" s="6" t="s">
        <v>2760</v>
      </c>
      <c r="E188" s="23">
        <f t="shared" si="5"/>
        <v>1</v>
      </c>
      <c r="O188" s="9">
        <v>187</v>
      </c>
      <c r="P188" s="2" t="s">
        <v>541</v>
      </c>
      <c r="Q188" s="28">
        <f t="shared" si="6"/>
        <v>0</v>
      </c>
      <c r="R188" s="28">
        <f t="shared" si="6"/>
        <v>1</v>
      </c>
      <c r="S188" s="28">
        <f t="shared" si="6"/>
        <v>0</v>
      </c>
      <c r="T188" s="9">
        <f>COUNTIFS(stock_list完整版!B:B,P188)</f>
        <v>1</v>
      </c>
    </row>
    <row r="189" customHeight="1" spans="1:20">
      <c r="A189" s="2">
        <v>188</v>
      </c>
      <c r="B189" s="2" t="s">
        <v>560</v>
      </c>
      <c r="C189" s="2" t="s">
        <v>2943</v>
      </c>
      <c r="D189" s="6" t="s">
        <v>2760</v>
      </c>
      <c r="E189" s="23">
        <f t="shared" si="5"/>
        <v>1</v>
      </c>
      <c r="O189" s="9">
        <v>188</v>
      </c>
      <c r="P189" s="2" t="s">
        <v>298</v>
      </c>
      <c r="Q189" s="28">
        <f t="shared" si="6"/>
        <v>0</v>
      </c>
      <c r="R189" s="28">
        <f t="shared" si="6"/>
        <v>1</v>
      </c>
      <c r="S189" s="28">
        <f t="shared" si="6"/>
        <v>0</v>
      </c>
      <c r="T189" s="9">
        <f>COUNTIFS(stock_list完整版!B:B,P189)</f>
        <v>1</v>
      </c>
    </row>
    <row r="190" customHeight="1" spans="1:20">
      <c r="A190" s="2">
        <v>189</v>
      </c>
      <c r="B190" s="2" t="s">
        <v>443</v>
      </c>
      <c r="C190" s="2" t="s">
        <v>2944</v>
      </c>
      <c r="D190" s="6" t="s">
        <v>2760</v>
      </c>
      <c r="E190" s="23">
        <f t="shared" si="5"/>
        <v>1</v>
      </c>
      <c r="O190" s="9">
        <v>189</v>
      </c>
      <c r="P190" s="2" t="s">
        <v>129</v>
      </c>
      <c r="Q190" s="28">
        <f t="shared" si="6"/>
        <v>0</v>
      </c>
      <c r="R190" s="28">
        <f t="shared" si="6"/>
        <v>1</v>
      </c>
      <c r="S190" s="28">
        <f t="shared" si="6"/>
        <v>0</v>
      </c>
      <c r="T190" s="9">
        <f>COUNTIFS(stock_list完整版!B:B,P190)</f>
        <v>1</v>
      </c>
    </row>
    <row r="191" customHeight="1" spans="1:20">
      <c r="A191" s="2">
        <v>190</v>
      </c>
      <c r="B191" s="2" t="s">
        <v>549</v>
      </c>
      <c r="C191" s="2" t="s">
        <v>2945</v>
      </c>
      <c r="D191" s="6" t="s">
        <v>2760</v>
      </c>
      <c r="E191" s="23">
        <f t="shared" si="5"/>
        <v>1</v>
      </c>
      <c r="O191" s="9">
        <v>190</v>
      </c>
      <c r="P191" s="2" t="s">
        <v>176</v>
      </c>
      <c r="Q191" s="28">
        <f t="shared" si="6"/>
        <v>0</v>
      </c>
      <c r="R191" s="28">
        <f t="shared" si="6"/>
        <v>1</v>
      </c>
      <c r="S191" s="28">
        <f t="shared" si="6"/>
        <v>1</v>
      </c>
      <c r="T191" s="9">
        <f>COUNTIFS(stock_list完整版!B:B,P191)</f>
        <v>1</v>
      </c>
    </row>
    <row r="192" customHeight="1" spans="1:20">
      <c r="A192" s="2">
        <v>191</v>
      </c>
      <c r="B192" s="2" t="s">
        <v>655</v>
      </c>
      <c r="C192" s="2" t="s">
        <v>2946</v>
      </c>
      <c r="D192" s="6" t="s">
        <v>2760</v>
      </c>
      <c r="E192" s="23">
        <f t="shared" si="5"/>
        <v>1</v>
      </c>
      <c r="O192" s="9">
        <v>191</v>
      </c>
      <c r="P192" s="2" t="s">
        <v>438</v>
      </c>
      <c r="Q192" s="28">
        <f t="shared" si="6"/>
        <v>0</v>
      </c>
      <c r="R192" s="28">
        <f t="shared" si="6"/>
        <v>1</v>
      </c>
      <c r="S192" s="28">
        <f t="shared" si="6"/>
        <v>0</v>
      </c>
      <c r="T192" s="9">
        <f>COUNTIFS(stock_list完整版!B:B,P192)</f>
        <v>1</v>
      </c>
    </row>
    <row r="193" customHeight="1" spans="1:20">
      <c r="A193" s="2">
        <v>192</v>
      </c>
      <c r="B193" s="2" t="s">
        <v>394</v>
      </c>
      <c r="C193" s="2" t="s">
        <v>2947</v>
      </c>
      <c r="D193" s="6" t="s">
        <v>2760</v>
      </c>
      <c r="E193" s="23">
        <f t="shared" si="5"/>
        <v>1</v>
      </c>
      <c r="O193" s="9">
        <v>192</v>
      </c>
      <c r="P193" s="2" t="s">
        <v>662</v>
      </c>
      <c r="Q193" s="28">
        <f t="shared" si="6"/>
        <v>0</v>
      </c>
      <c r="R193" s="28">
        <f t="shared" si="6"/>
        <v>1</v>
      </c>
      <c r="S193" s="28">
        <f t="shared" si="6"/>
        <v>0</v>
      </c>
      <c r="T193" s="9">
        <f>COUNTIFS(stock_list完整版!B:B,P193)</f>
        <v>1</v>
      </c>
    </row>
    <row r="194" customHeight="1" spans="1:20">
      <c r="A194" s="2">
        <v>193</v>
      </c>
      <c r="B194" s="2" t="s">
        <v>151</v>
      </c>
      <c r="C194" s="2" t="s">
        <v>2948</v>
      </c>
      <c r="D194" s="6" t="s">
        <v>2760</v>
      </c>
      <c r="E194" s="23">
        <f t="shared" si="5"/>
        <v>2</v>
      </c>
      <c r="O194" s="9">
        <v>193</v>
      </c>
      <c r="P194" s="2" t="s">
        <v>663</v>
      </c>
      <c r="Q194" s="28">
        <f t="shared" si="6"/>
        <v>0</v>
      </c>
      <c r="R194" s="28">
        <f t="shared" si="6"/>
        <v>1</v>
      </c>
      <c r="S194" s="28">
        <f t="shared" si="6"/>
        <v>0</v>
      </c>
      <c r="T194" s="9">
        <f>COUNTIFS(stock_list完整版!B:B,P194)</f>
        <v>1</v>
      </c>
    </row>
    <row r="195" customHeight="1" spans="1:20">
      <c r="A195" s="2">
        <v>194</v>
      </c>
      <c r="B195" s="2" t="s">
        <v>285</v>
      </c>
      <c r="C195" s="2" t="s">
        <v>2949</v>
      </c>
      <c r="D195" s="6" t="s">
        <v>2760</v>
      </c>
      <c r="E195" s="23">
        <f t="shared" ref="E195:E258" si="7">COUNTIFS(B:B,B195)</f>
        <v>1</v>
      </c>
      <c r="O195" s="9">
        <v>194</v>
      </c>
      <c r="P195" s="2" t="s">
        <v>664</v>
      </c>
      <c r="Q195" s="28">
        <f t="shared" ref="Q195:S258" si="8">COUNTIFS($B:$B,$P195,$D:$D,Q$1)</f>
        <v>0</v>
      </c>
      <c r="R195" s="28">
        <f t="shared" si="8"/>
        <v>1</v>
      </c>
      <c r="S195" s="28">
        <f t="shared" si="8"/>
        <v>1</v>
      </c>
      <c r="T195" s="9">
        <f>COUNTIFS(stock_list完整版!B:B,P195)</f>
        <v>1</v>
      </c>
    </row>
    <row r="196" customHeight="1" spans="1:20">
      <c r="A196" s="2">
        <v>195</v>
      </c>
      <c r="B196" s="2" t="s">
        <v>653</v>
      </c>
      <c r="C196" s="2" t="s">
        <v>2950</v>
      </c>
      <c r="D196" s="6" t="s">
        <v>2760</v>
      </c>
      <c r="E196" s="23">
        <f t="shared" si="7"/>
        <v>1</v>
      </c>
      <c r="O196" s="9">
        <v>195</v>
      </c>
      <c r="P196" s="2" t="s">
        <v>558</v>
      </c>
      <c r="Q196" s="28">
        <f t="shared" si="8"/>
        <v>0</v>
      </c>
      <c r="R196" s="28">
        <f t="shared" si="8"/>
        <v>1</v>
      </c>
      <c r="S196" s="28">
        <f t="shared" si="8"/>
        <v>1</v>
      </c>
      <c r="T196" s="9">
        <f>COUNTIFS(stock_list完整版!B:B,P196)</f>
        <v>1</v>
      </c>
    </row>
    <row r="197" customHeight="1" spans="1:20">
      <c r="A197" s="2">
        <v>196</v>
      </c>
      <c r="B197" s="2" t="s">
        <v>405</v>
      </c>
      <c r="C197" s="2" t="s">
        <v>2951</v>
      </c>
      <c r="D197" s="6" t="s">
        <v>2760</v>
      </c>
      <c r="E197" s="23">
        <f t="shared" si="7"/>
        <v>1</v>
      </c>
      <c r="O197" s="9">
        <v>196</v>
      </c>
      <c r="P197" s="2" t="s">
        <v>665</v>
      </c>
      <c r="Q197" s="28">
        <f t="shared" si="8"/>
        <v>0</v>
      </c>
      <c r="R197" s="28">
        <f t="shared" si="8"/>
        <v>1</v>
      </c>
      <c r="S197" s="28">
        <f t="shared" si="8"/>
        <v>0</v>
      </c>
      <c r="T197" s="9">
        <f>COUNTIFS(stock_list完整版!B:B,P197)</f>
        <v>1</v>
      </c>
    </row>
    <row r="198" customHeight="1" spans="1:20">
      <c r="A198" s="2">
        <v>197</v>
      </c>
      <c r="B198" s="2" t="s">
        <v>348</v>
      </c>
      <c r="C198" s="2" t="s">
        <v>2952</v>
      </c>
      <c r="D198" s="6" t="s">
        <v>2760</v>
      </c>
      <c r="E198" s="23">
        <f t="shared" si="7"/>
        <v>2</v>
      </c>
      <c r="O198" s="9">
        <v>197</v>
      </c>
      <c r="P198" s="2" t="s">
        <v>666</v>
      </c>
      <c r="Q198" s="28">
        <f t="shared" si="8"/>
        <v>0</v>
      </c>
      <c r="R198" s="28">
        <f t="shared" si="8"/>
        <v>1</v>
      </c>
      <c r="S198" s="28">
        <f t="shared" si="8"/>
        <v>0</v>
      </c>
      <c r="T198" s="9">
        <f>COUNTIFS(stock_list完整版!B:B,P198)</f>
        <v>1</v>
      </c>
    </row>
    <row r="199" customHeight="1" spans="1:20">
      <c r="A199" s="2">
        <v>198</v>
      </c>
      <c r="B199" s="2" t="s">
        <v>424</v>
      </c>
      <c r="C199" s="2" t="s">
        <v>2953</v>
      </c>
      <c r="D199" s="6" t="s">
        <v>2760</v>
      </c>
      <c r="E199" s="23">
        <f t="shared" si="7"/>
        <v>1</v>
      </c>
      <c r="O199" s="9">
        <v>198</v>
      </c>
      <c r="P199" s="2" t="s">
        <v>667</v>
      </c>
      <c r="Q199" s="28">
        <f t="shared" si="8"/>
        <v>0</v>
      </c>
      <c r="R199" s="28">
        <f t="shared" si="8"/>
        <v>1</v>
      </c>
      <c r="S199" s="28">
        <f t="shared" si="8"/>
        <v>0</v>
      </c>
      <c r="T199" s="9">
        <f>COUNTIFS(stock_list完整版!B:B,P199)</f>
        <v>1</v>
      </c>
    </row>
    <row r="200" customHeight="1" spans="1:20">
      <c r="A200" s="2">
        <v>199</v>
      </c>
      <c r="B200" s="2" t="s">
        <v>235</v>
      </c>
      <c r="C200" s="2" t="s">
        <v>2954</v>
      </c>
      <c r="D200" s="6" t="s">
        <v>2760</v>
      </c>
      <c r="E200" s="23">
        <f t="shared" si="7"/>
        <v>1</v>
      </c>
      <c r="O200" s="9">
        <v>199</v>
      </c>
      <c r="P200" s="2" t="s">
        <v>469</v>
      </c>
      <c r="Q200" s="28">
        <f t="shared" si="8"/>
        <v>0</v>
      </c>
      <c r="R200" s="28">
        <f t="shared" si="8"/>
        <v>1</v>
      </c>
      <c r="S200" s="28">
        <f t="shared" si="8"/>
        <v>0</v>
      </c>
      <c r="T200" s="9">
        <f>COUNTIFS(stock_list完整版!B:B,P200)</f>
        <v>1</v>
      </c>
    </row>
    <row r="201" customHeight="1" spans="1:20">
      <c r="A201" s="2">
        <v>200</v>
      </c>
      <c r="B201" s="2" t="s">
        <v>437</v>
      </c>
      <c r="C201" s="2" t="s">
        <v>2955</v>
      </c>
      <c r="D201" s="6" t="s">
        <v>2760</v>
      </c>
      <c r="E201" s="23">
        <f t="shared" si="7"/>
        <v>1</v>
      </c>
      <c r="O201" s="9">
        <v>200</v>
      </c>
      <c r="P201" s="2" t="s">
        <v>668</v>
      </c>
      <c r="Q201" s="28">
        <f t="shared" si="8"/>
        <v>0</v>
      </c>
      <c r="R201" s="28">
        <f t="shared" si="8"/>
        <v>1</v>
      </c>
      <c r="S201" s="28">
        <f t="shared" si="8"/>
        <v>0</v>
      </c>
      <c r="T201" s="9">
        <f>COUNTIFS(stock_list完整版!B:B,P201)</f>
        <v>1</v>
      </c>
    </row>
    <row r="202" customHeight="1" spans="1:20">
      <c r="A202" s="2">
        <v>201</v>
      </c>
      <c r="B202" s="2" t="s">
        <v>338</v>
      </c>
      <c r="C202" s="2" t="s">
        <v>2956</v>
      </c>
      <c r="D202" s="6" t="s">
        <v>2760</v>
      </c>
      <c r="E202" s="23">
        <f t="shared" si="7"/>
        <v>1</v>
      </c>
      <c r="O202" s="9">
        <v>201</v>
      </c>
      <c r="P202" s="2" t="s">
        <v>77</v>
      </c>
      <c r="Q202" s="28">
        <f t="shared" si="8"/>
        <v>0</v>
      </c>
      <c r="R202" s="28">
        <f t="shared" si="8"/>
        <v>1</v>
      </c>
      <c r="S202" s="28">
        <f t="shared" si="8"/>
        <v>0</v>
      </c>
      <c r="T202" s="9">
        <f>COUNTIFS(stock_list完整版!B:B,P202)</f>
        <v>1</v>
      </c>
    </row>
    <row r="203" customHeight="1" spans="1:20">
      <c r="A203" s="2">
        <v>202</v>
      </c>
      <c r="B203" s="2" t="s">
        <v>652</v>
      </c>
      <c r="C203" s="2" t="s">
        <v>2957</v>
      </c>
      <c r="D203" s="6" t="s">
        <v>2760</v>
      </c>
      <c r="E203" s="23">
        <f t="shared" si="7"/>
        <v>1</v>
      </c>
      <c r="O203" s="9">
        <v>202</v>
      </c>
      <c r="P203" s="2" t="s">
        <v>323</v>
      </c>
      <c r="Q203" s="28">
        <f t="shared" si="8"/>
        <v>0</v>
      </c>
      <c r="R203" s="28">
        <f t="shared" si="8"/>
        <v>1</v>
      </c>
      <c r="S203" s="28">
        <f t="shared" si="8"/>
        <v>1</v>
      </c>
      <c r="T203" s="9">
        <f>COUNTIFS(stock_list完整版!B:B,P203)</f>
        <v>1</v>
      </c>
    </row>
    <row r="204" customHeight="1" spans="1:20">
      <c r="A204" s="2">
        <v>203</v>
      </c>
      <c r="B204" s="2" t="s">
        <v>656</v>
      </c>
      <c r="C204" s="2" t="s">
        <v>2958</v>
      </c>
      <c r="D204" s="6" t="s">
        <v>2760</v>
      </c>
      <c r="E204" s="23">
        <f t="shared" si="7"/>
        <v>1</v>
      </c>
      <c r="O204" s="9">
        <v>203</v>
      </c>
      <c r="P204" s="2" t="s">
        <v>432</v>
      </c>
      <c r="Q204" s="28">
        <f t="shared" si="8"/>
        <v>0</v>
      </c>
      <c r="R204" s="28">
        <f t="shared" si="8"/>
        <v>1</v>
      </c>
      <c r="S204" s="28">
        <f t="shared" si="8"/>
        <v>0</v>
      </c>
      <c r="T204" s="9">
        <f>COUNTIFS(stock_list完整版!B:B,P204)</f>
        <v>1</v>
      </c>
    </row>
    <row r="205" customHeight="1" spans="1:20">
      <c r="A205" s="2">
        <v>204</v>
      </c>
      <c r="B205" s="2" t="s">
        <v>534</v>
      </c>
      <c r="C205" s="2" t="s">
        <v>2959</v>
      </c>
      <c r="D205" s="6" t="s">
        <v>2760</v>
      </c>
      <c r="E205" s="23">
        <f t="shared" si="7"/>
        <v>1</v>
      </c>
      <c r="O205" s="9">
        <v>204</v>
      </c>
      <c r="P205" s="2" t="s">
        <v>669</v>
      </c>
      <c r="Q205" s="28">
        <f t="shared" si="8"/>
        <v>0</v>
      </c>
      <c r="R205" s="28">
        <f t="shared" si="8"/>
        <v>1</v>
      </c>
      <c r="S205" s="28">
        <f t="shared" si="8"/>
        <v>0</v>
      </c>
      <c r="T205" s="9">
        <f>COUNTIFS(stock_list完整版!B:B,P205)</f>
        <v>1</v>
      </c>
    </row>
    <row r="206" customHeight="1" spans="1:20">
      <c r="A206" s="2">
        <v>205</v>
      </c>
      <c r="B206" s="2" t="s">
        <v>657</v>
      </c>
      <c r="C206" s="2" t="s">
        <v>2960</v>
      </c>
      <c r="D206" s="6" t="s">
        <v>2760</v>
      </c>
      <c r="E206" s="23">
        <f t="shared" si="7"/>
        <v>1</v>
      </c>
      <c r="O206" s="9">
        <v>205</v>
      </c>
      <c r="P206" s="2" t="s">
        <v>447</v>
      </c>
      <c r="Q206" s="28">
        <f t="shared" si="8"/>
        <v>0</v>
      </c>
      <c r="R206" s="28">
        <f t="shared" si="8"/>
        <v>1</v>
      </c>
      <c r="S206" s="28">
        <f t="shared" si="8"/>
        <v>0</v>
      </c>
      <c r="T206" s="9">
        <f>COUNTIFS(stock_list完整版!B:B,P206)</f>
        <v>1</v>
      </c>
    </row>
    <row r="207" customHeight="1" spans="1:20">
      <c r="A207" s="2">
        <v>206</v>
      </c>
      <c r="B207" s="2" t="s">
        <v>654</v>
      </c>
      <c r="C207" s="2" t="s">
        <v>2961</v>
      </c>
      <c r="D207" s="6" t="s">
        <v>2760</v>
      </c>
      <c r="E207" s="23">
        <f t="shared" si="7"/>
        <v>1</v>
      </c>
      <c r="O207" s="9">
        <v>206</v>
      </c>
      <c r="P207" s="2" t="s">
        <v>69</v>
      </c>
      <c r="Q207" s="28">
        <f t="shared" si="8"/>
        <v>0</v>
      </c>
      <c r="R207" s="28">
        <f t="shared" si="8"/>
        <v>1</v>
      </c>
      <c r="S207" s="28">
        <f t="shared" si="8"/>
        <v>0</v>
      </c>
      <c r="T207" s="9">
        <f>COUNTIFS(stock_list完整版!B:B,P207)</f>
        <v>1</v>
      </c>
    </row>
    <row r="208" customHeight="1" spans="1:20">
      <c r="A208" s="2">
        <v>207</v>
      </c>
      <c r="B208" s="2" t="s">
        <v>141</v>
      </c>
      <c r="C208" s="2" t="s">
        <v>2962</v>
      </c>
      <c r="D208" s="6" t="s">
        <v>2760</v>
      </c>
      <c r="E208" s="23">
        <f t="shared" si="7"/>
        <v>1</v>
      </c>
      <c r="O208" s="9">
        <v>207</v>
      </c>
      <c r="P208" s="2" t="s">
        <v>299</v>
      </c>
      <c r="Q208" s="28">
        <f t="shared" si="8"/>
        <v>0</v>
      </c>
      <c r="R208" s="28">
        <f t="shared" si="8"/>
        <v>1</v>
      </c>
      <c r="S208" s="28">
        <f t="shared" si="8"/>
        <v>0</v>
      </c>
      <c r="T208" s="9">
        <f>COUNTIFS(stock_list完整版!B:B,P208)</f>
        <v>1</v>
      </c>
    </row>
    <row r="209" customHeight="1" spans="1:20">
      <c r="A209" s="2">
        <v>208</v>
      </c>
      <c r="B209" s="2" t="s">
        <v>658</v>
      </c>
      <c r="C209" s="2" t="s">
        <v>2963</v>
      </c>
      <c r="D209" s="6" t="s">
        <v>2760</v>
      </c>
      <c r="E209" s="23">
        <f t="shared" si="7"/>
        <v>1</v>
      </c>
      <c r="O209" s="9">
        <v>208</v>
      </c>
      <c r="P209" s="2" t="s">
        <v>27</v>
      </c>
      <c r="Q209" s="28">
        <f t="shared" si="8"/>
        <v>0</v>
      </c>
      <c r="R209" s="28">
        <f t="shared" si="8"/>
        <v>1</v>
      </c>
      <c r="S209" s="28">
        <f t="shared" si="8"/>
        <v>1</v>
      </c>
      <c r="T209" s="9">
        <f>COUNTIFS(stock_list完整版!B:B,P209)</f>
        <v>1</v>
      </c>
    </row>
    <row r="210" customHeight="1" spans="1:20">
      <c r="A210" s="2">
        <v>209</v>
      </c>
      <c r="B210" s="2" t="s">
        <v>509</v>
      </c>
      <c r="C210" s="2" t="s">
        <v>2964</v>
      </c>
      <c r="D210" s="6" t="s">
        <v>2760</v>
      </c>
      <c r="E210" s="23">
        <f t="shared" si="7"/>
        <v>1</v>
      </c>
      <c r="O210" s="9">
        <v>209</v>
      </c>
      <c r="P210" s="2" t="s">
        <v>25</v>
      </c>
      <c r="Q210" s="28">
        <f t="shared" si="8"/>
        <v>0</v>
      </c>
      <c r="R210" s="28">
        <f t="shared" si="8"/>
        <v>1</v>
      </c>
      <c r="S210" s="28">
        <f t="shared" si="8"/>
        <v>1</v>
      </c>
      <c r="T210" s="9">
        <f>COUNTIFS(stock_list完整版!B:B,P210)</f>
        <v>1</v>
      </c>
    </row>
    <row r="211" customHeight="1" spans="1:20">
      <c r="A211" s="2">
        <v>210</v>
      </c>
      <c r="B211" s="2" t="s">
        <v>730</v>
      </c>
      <c r="C211" s="2" t="s">
        <v>2965</v>
      </c>
      <c r="D211" s="6" t="s">
        <v>2760</v>
      </c>
      <c r="E211" s="23">
        <f t="shared" si="7"/>
        <v>1</v>
      </c>
      <c r="O211" s="9">
        <v>210</v>
      </c>
      <c r="P211" s="2" t="s">
        <v>670</v>
      </c>
      <c r="Q211" s="28">
        <f t="shared" si="8"/>
        <v>0</v>
      </c>
      <c r="R211" s="28">
        <f t="shared" si="8"/>
        <v>1</v>
      </c>
      <c r="S211" s="28">
        <f t="shared" si="8"/>
        <v>0</v>
      </c>
      <c r="T211" s="9">
        <f>COUNTIFS(stock_list完整版!B:B,P211)</f>
        <v>1</v>
      </c>
    </row>
    <row r="212" customHeight="1" spans="1:20">
      <c r="A212" s="2">
        <v>211</v>
      </c>
      <c r="B212" s="2" t="s">
        <v>420</v>
      </c>
      <c r="C212" s="2" t="s">
        <v>2966</v>
      </c>
      <c r="D212" s="6" t="s">
        <v>2760</v>
      </c>
      <c r="E212" s="23">
        <f t="shared" si="7"/>
        <v>2</v>
      </c>
      <c r="O212" s="9">
        <v>211</v>
      </c>
      <c r="P212" s="2" t="s">
        <v>137</v>
      </c>
      <c r="Q212" s="28">
        <f t="shared" si="8"/>
        <v>0</v>
      </c>
      <c r="R212" s="28">
        <f t="shared" si="8"/>
        <v>1</v>
      </c>
      <c r="S212" s="28">
        <f t="shared" si="8"/>
        <v>0</v>
      </c>
      <c r="T212" s="9">
        <f>COUNTIFS(stock_list完整版!B:B,P212)</f>
        <v>1</v>
      </c>
    </row>
    <row r="213" customHeight="1" spans="1:20">
      <c r="A213" s="2">
        <v>212</v>
      </c>
      <c r="B213" s="2" t="s">
        <v>327</v>
      </c>
      <c r="C213" s="2" t="s">
        <v>2967</v>
      </c>
      <c r="D213" s="6" t="s">
        <v>2760</v>
      </c>
      <c r="E213" s="23">
        <f t="shared" si="7"/>
        <v>1</v>
      </c>
      <c r="O213" s="9">
        <v>212</v>
      </c>
      <c r="P213" s="2" t="s">
        <v>406</v>
      </c>
      <c r="Q213" s="28">
        <f t="shared" si="8"/>
        <v>0</v>
      </c>
      <c r="R213" s="28">
        <f t="shared" si="8"/>
        <v>1</v>
      </c>
      <c r="S213" s="28">
        <f t="shared" si="8"/>
        <v>0</v>
      </c>
      <c r="T213" s="9">
        <f>COUNTIFS(stock_list完整版!B:B,P213)</f>
        <v>1</v>
      </c>
    </row>
    <row r="214" customHeight="1" spans="1:20">
      <c r="A214" s="2">
        <v>213</v>
      </c>
      <c r="B214" s="2" t="s">
        <v>659</v>
      </c>
      <c r="C214" s="2" t="s">
        <v>2968</v>
      </c>
      <c r="D214" s="6" t="s">
        <v>2760</v>
      </c>
      <c r="E214" s="23">
        <f t="shared" si="7"/>
        <v>1</v>
      </c>
      <c r="O214" s="9">
        <v>213</v>
      </c>
      <c r="P214" s="2" t="s">
        <v>300</v>
      </c>
      <c r="Q214" s="28">
        <f t="shared" si="8"/>
        <v>0</v>
      </c>
      <c r="R214" s="28">
        <f t="shared" si="8"/>
        <v>1</v>
      </c>
      <c r="S214" s="28">
        <f t="shared" si="8"/>
        <v>0</v>
      </c>
      <c r="T214" s="9">
        <f>COUNTIFS(stock_list完整版!B:B,P214)</f>
        <v>1</v>
      </c>
    </row>
    <row r="215" customHeight="1" spans="1:20">
      <c r="A215" s="2">
        <v>214</v>
      </c>
      <c r="B215" s="2" t="s">
        <v>660</v>
      </c>
      <c r="C215" s="2" t="s">
        <v>2969</v>
      </c>
      <c r="D215" s="6" t="s">
        <v>2760</v>
      </c>
      <c r="E215" s="23">
        <f t="shared" si="7"/>
        <v>1</v>
      </c>
      <c r="O215" s="9">
        <v>214</v>
      </c>
      <c r="P215" s="2" t="s">
        <v>90</v>
      </c>
      <c r="Q215" s="28">
        <f t="shared" si="8"/>
        <v>1</v>
      </c>
      <c r="R215" s="28">
        <f t="shared" si="8"/>
        <v>1</v>
      </c>
      <c r="S215" s="28">
        <f t="shared" si="8"/>
        <v>0</v>
      </c>
      <c r="T215" s="9">
        <f>COUNTIFS(stock_list完整版!B:B,P215)</f>
        <v>1</v>
      </c>
    </row>
    <row r="216" customHeight="1" spans="1:20">
      <c r="A216" s="2">
        <v>215</v>
      </c>
      <c r="B216" s="2" t="s">
        <v>70</v>
      </c>
      <c r="C216" s="2" t="s">
        <v>2970</v>
      </c>
      <c r="D216" s="6" t="s">
        <v>2760</v>
      </c>
      <c r="E216" s="23">
        <f t="shared" si="7"/>
        <v>1</v>
      </c>
      <c r="O216" s="9">
        <v>215</v>
      </c>
      <c r="P216" s="2" t="s">
        <v>671</v>
      </c>
      <c r="Q216" s="28">
        <f t="shared" si="8"/>
        <v>0</v>
      </c>
      <c r="R216" s="28">
        <f t="shared" si="8"/>
        <v>1</v>
      </c>
      <c r="S216" s="28">
        <f t="shared" si="8"/>
        <v>0</v>
      </c>
      <c r="T216" s="9">
        <f>COUNTIFS(stock_list完整版!B:B,P216)</f>
        <v>1</v>
      </c>
    </row>
    <row r="217" customHeight="1" spans="1:20">
      <c r="A217" s="2">
        <v>216</v>
      </c>
      <c r="B217" s="2" t="s">
        <v>298</v>
      </c>
      <c r="C217" s="2" t="s">
        <v>2971</v>
      </c>
      <c r="D217" s="6" t="s">
        <v>2760</v>
      </c>
      <c r="E217" s="23">
        <f t="shared" si="7"/>
        <v>1</v>
      </c>
      <c r="O217" s="9">
        <v>216</v>
      </c>
      <c r="P217" s="2" t="s">
        <v>283</v>
      </c>
      <c r="Q217" s="28">
        <f t="shared" si="8"/>
        <v>0</v>
      </c>
      <c r="R217" s="28">
        <f t="shared" si="8"/>
        <v>1</v>
      </c>
      <c r="S217" s="28">
        <f t="shared" si="8"/>
        <v>0</v>
      </c>
      <c r="T217" s="9">
        <f>COUNTIFS(stock_list完整版!B:B,P217)</f>
        <v>1</v>
      </c>
    </row>
    <row r="218" customHeight="1" spans="1:20">
      <c r="A218" s="2">
        <v>217</v>
      </c>
      <c r="B218" s="2" t="s">
        <v>21</v>
      </c>
      <c r="C218" s="2" t="s">
        <v>2972</v>
      </c>
      <c r="D218" s="6" t="s">
        <v>2760</v>
      </c>
      <c r="E218" s="23">
        <f t="shared" si="7"/>
        <v>2</v>
      </c>
      <c r="O218" s="9">
        <v>217</v>
      </c>
      <c r="P218" s="2" t="s">
        <v>672</v>
      </c>
      <c r="Q218" s="28">
        <f t="shared" si="8"/>
        <v>0</v>
      </c>
      <c r="R218" s="28">
        <f t="shared" si="8"/>
        <v>1</v>
      </c>
      <c r="S218" s="28">
        <f t="shared" si="8"/>
        <v>0</v>
      </c>
      <c r="T218" s="9">
        <f>COUNTIFS(stock_list完整版!B:B,P218)</f>
        <v>1</v>
      </c>
    </row>
    <row r="219" customHeight="1" spans="1:20">
      <c r="A219" s="2">
        <v>218</v>
      </c>
      <c r="B219" s="2" t="s">
        <v>502</v>
      </c>
      <c r="C219" s="2" t="s">
        <v>2973</v>
      </c>
      <c r="D219" s="6" t="s">
        <v>2760</v>
      </c>
      <c r="E219" s="23">
        <f t="shared" si="7"/>
        <v>2</v>
      </c>
      <c r="O219" s="9">
        <v>218</v>
      </c>
      <c r="P219" s="2" t="s">
        <v>409</v>
      </c>
      <c r="Q219" s="28">
        <f t="shared" si="8"/>
        <v>0</v>
      </c>
      <c r="R219" s="28">
        <f t="shared" si="8"/>
        <v>1</v>
      </c>
      <c r="S219" s="28">
        <f t="shared" si="8"/>
        <v>0</v>
      </c>
      <c r="T219" s="9">
        <f>COUNTIFS(stock_list完整版!B:B,P219)</f>
        <v>1</v>
      </c>
    </row>
    <row r="220" customHeight="1" spans="1:20">
      <c r="A220" s="2">
        <v>219</v>
      </c>
      <c r="B220" s="2" t="s">
        <v>666</v>
      </c>
      <c r="C220" s="2" t="s">
        <v>2974</v>
      </c>
      <c r="D220" s="6" t="s">
        <v>2760</v>
      </c>
      <c r="E220" s="23">
        <f t="shared" si="7"/>
        <v>1</v>
      </c>
      <c r="O220" s="9">
        <v>219</v>
      </c>
      <c r="P220" s="2" t="s">
        <v>567</v>
      </c>
      <c r="Q220" s="28">
        <f t="shared" si="8"/>
        <v>0</v>
      </c>
      <c r="R220" s="28">
        <f t="shared" si="8"/>
        <v>1</v>
      </c>
      <c r="S220" s="28">
        <f t="shared" si="8"/>
        <v>0</v>
      </c>
      <c r="T220" s="9">
        <f>COUNTIFS(stock_list完整版!B:B,P220)</f>
        <v>1</v>
      </c>
    </row>
    <row r="221" customHeight="1" spans="1:20">
      <c r="A221" s="2">
        <v>220</v>
      </c>
      <c r="B221" s="2" t="s">
        <v>149</v>
      </c>
      <c r="C221" s="2" t="s">
        <v>2975</v>
      </c>
      <c r="D221" s="6" t="s">
        <v>2760</v>
      </c>
      <c r="E221" s="23">
        <f t="shared" si="7"/>
        <v>1</v>
      </c>
      <c r="O221" s="9">
        <v>220</v>
      </c>
      <c r="P221" s="2" t="s">
        <v>301</v>
      </c>
      <c r="Q221" s="28">
        <f t="shared" si="8"/>
        <v>0</v>
      </c>
      <c r="R221" s="28">
        <f t="shared" si="8"/>
        <v>1</v>
      </c>
      <c r="S221" s="28">
        <f t="shared" si="8"/>
        <v>0</v>
      </c>
      <c r="T221" s="9">
        <f>COUNTIFS(stock_list完整版!B:B,P221)</f>
        <v>1</v>
      </c>
    </row>
    <row r="222" customHeight="1" spans="1:20">
      <c r="A222" s="2">
        <v>221</v>
      </c>
      <c r="B222" s="2" t="s">
        <v>129</v>
      </c>
      <c r="C222" s="2" t="s">
        <v>2976</v>
      </c>
      <c r="D222" s="6" t="s">
        <v>2760</v>
      </c>
      <c r="E222" s="23">
        <f t="shared" si="7"/>
        <v>1</v>
      </c>
      <c r="O222" s="9">
        <v>221</v>
      </c>
      <c r="P222" s="2" t="s">
        <v>73</v>
      </c>
      <c r="Q222" s="28">
        <f t="shared" si="8"/>
        <v>1</v>
      </c>
      <c r="R222" s="28">
        <f t="shared" si="8"/>
        <v>1</v>
      </c>
      <c r="S222" s="28">
        <f t="shared" si="8"/>
        <v>0</v>
      </c>
      <c r="T222" s="9">
        <f>COUNTIFS(stock_list完整版!B:B,P222)</f>
        <v>1</v>
      </c>
    </row>
    <row r="223" customHeight="1" spans="1:20">
      <c r="A223" s="2">
        <v>222</v>
      </c>
      <c r="B223" s="2" t="s">
        <v>438</v>
      </c>
      <c r="C223" s="2" t="s">
        <v>2977</v>
      </c>
      <c r="D223" s="6" t="s">
        <v>2760</v>
      </c>
      <c r="E223" s="23">
        <f t="shared" si="7"/>
        <v>1</v>
      </c>
      <c r="O223" s="9">
        <v>222</v>
      </c>
      <c r="P223" s="2" t="s">
        <v>475</v>
      </c>
      <c r="Q223" s="28">
        <f t="shared" si="8"/>
        <v>0</v>
      </c>
      <c r="R223" s="28">
        <f t="shared" si="8"/>
        <v>1</v>
      </c>
      <c r="S223" s="28">
        <f t="shared" si="8"/>
        <v>0</v>
      </c>
      <c r="T223" s="9">
        <f>COUNTIFS(stock_list完整版!B:B,P223)</f>
        <v>1</v>
      </c>
    </row>
    <row r="224" customHeight="1" spans="1:20">
      <c r="A224" s="2">
        <v>223</v>
      </c>
      <c r="B224" s="2" t="s">
        <v>541</v>
      </c>
      <c r="C224" s="2" t="s">
        <v>2978</v>
      </c>
      <c r="D224" s="6" t="s">
        <v>2760</v>
      </c>
      <c r="E224" s="23">
        <f t="shared" si="7"/>
        <v>1</v>
      </c>
      <c r="O224" s="9">
        <v>223</v>
      </c>
      <c r="P224" s="2" t="s">
        <v>526</v>
      </c>
      <c r="Q224" s="28">
        <f t="shared" si="8"/>
        <v>0</v>
      </c>
      <c r="R224" s="28">
        <f t="shared" si="8"/>
        <v>1</v>
      </c>
      <c r="S224" s="28">
        <f t="shared" si="8"/>
        <v>0</v>
      </c>
      <c r="T224" s="9">
        <f>COUNTIFS(stock_list完整版!B:B,P224)</f>
        <v>1</v>
      </c>
    </row>
    <row r="225" customHeight="1" spans="1:20">
      <c r="A225" s="2">
        <v>224</v>
      </c>
      <c r="B225" s="2" t="s">
        <v>665</v>
      </c>
      <c r="C225" s="2" t="s">
        <v>2979</v>
      </c>
      <c r="D225" s="6" t="s">
        <v>2760</v>
      </c>
      <c r="E225" s="23">
        <f t="shared" si="7"/>
        <v>1</v>
      </c>
      <c r="O225" s="9">
        <v>224</v>
      </c>
      <c r="P225" s="2" t="s">
        <v>673</v>
      </c>
      <c r="Q225" s="28">
        <f t="shared" si="8"/>
        <v>0</v>
      </c>
      <c r="R225" s="28">
        <f t="shared" si="8"/>
        <v>1</v>
      </c>
      <c r="S225" s="28">
        <f t="shared" si="8"/>
        <v>0</v>
      </c>
      <c r="T225" s="9">
        <f>COUNTIFS(stock_list完整版!B:B,P225)</f>
        <v>1</v>
      </c>
    </row>
    <row r="226" customHeight="1" spans="1:20">
      <c r="A226" s="2">
        <v>225</v>
      </c>
      <c r="B226" s="2" t="s">
        <v>176</v>
      </c>
      <c r="C226" s="2" t="s">
        <v>2980</v>
      </c>
      <c r="D226" s="6" t="s">
        <v>2760</v>
      </c>
      <c r="E226" s="23">
        <f t="shared" si="7"/>
        <v>2</v>
      </c>
      <c r="O226" s="9">
        <v>225</v>
      </c>
      <c r="P226" s="2" t="s">
        <v>255</v>
      </c>
      <c r="Q226" s="28">
        <f t="shared" si="8"/>
        <v>0</v>
      </c>
      <c r="R226" s="28">
        <f t="shared" si="8"/>
        <v>1</v>
      </c>
      <c r="S226" s="28">
        <f t="shared" si="8"/>
        <v>0</v>
      </c>
      <c r="T226" s="9">
        <f>COUNTIFS(stock_list完整版!B:B,P226)</f>
        <v>1</v>
      </c>
    </row>
    <row r="227" customHeight="1" spans="1:20">
      <c r="A227" s="2">
        <v>226</v>
      </c>
      <c r="B227" s="2" t="s">
        <v>662</v>
      </c>
      <c r="C227" s="2" t="s">
        <v>2981</v>
      </c>
      <c r="D227" s="6" t="s">
        <v>2760</v>
      </c>
      <c r="E227" s="23">
        <f t="shared" si="7"/>
        <v>1</v>
      </c>
      <c r="O227" s="9">
        <v>226</v>
      </c>
      <c r="P227" s="2" t="s">
        <v>674</v>
      </c>
      <c r="Q227" s="28">
        <f t="shared" si="8"/>
        <v>0</v>
      </c>
      <c r="R227" s="28">
        <f t="shared" si="8"/>
        <v>1</v>
      </c>
      <c r="S227" s="28">
        <f t="shared" si="8"/>
        <v>0</v>
      </c>
      <c r="T227" s="9">
        <f>COUNTIFS(stock_list完整版!B:B,P227)</f>
        <v>1</v>
      </c>
    </row>
    <row r="228" customHeight="1" spans="1:20">
      <c r="A228" s="2">
        <v>227</v>
      </c>
      <c r="B228" s="2" t="s">
        <v>663</v>
      </c>
      <c r="C228" s="2" t="s">
        <v>2982</v>
      </c>
      <c r="D228" s="6" t="s">
        <v>2760</v>
      </c>
      <c r="E228" s="23">
        <f t="shared" si="7"/>
        <v>1</v>
      </c>
      <c r="O228" s="9">
        <v>227</v>
      </c>
      <c r="P228" s="2" t="s">
        <v>196</v>
      </c>
      <c r="Q228" s="28">
        <f t="shared" si="8"/>
        <v>1</v>
      </c>
      <c r="R228" s="28">
        <f t="shared" si="8"/>
        <v>1</v>
      </c>
      <c r="S228" s="28">
        <f t="shared" si="8"/>
        <v>1</v>
      </c>
      <c r="T228" s="9">
        <f>COUNTIFS(stock_list完整版!B:B,P228)</f>
        <v>1</v>
      </c>
    </row>
    <row r="229" customHeight="1" spans="1:20">
      <c r="A229" s="2">
        <v>228</v>
      </c>
      <c r="B229" s="2" t="s">
        <v>115</v>
      </c>
      <c r="C229" s="2" t="s">
        <v>2983</v>
      </c>
      <c r="D229" s="6" t="s">
        <v>2760</v>
      </c>
      <c r="E229" s="23">
        <f t="shared" si="7"/>
        <v>1</v>
      </c>
      <c r="O229" s="9">
        <v>228</v>
      </c>
      <c r="P229" s="2" t="s">
        <v>532</v>
      </c>
      <c r="Q229" s="28">
        <f t="shared" si="8"/>
        <v>0</v>
      </c>
      <c r="R229" s="28">
        <f t="shared" si="8"/>
        <v>1</v>
      </c>
      <c r="S229" s="28">
        <f t="shared" si="8"/>
        <v>0</v>
      </c>
      <c r="T229" s="9">
        <f>COUNTIFS(stock_list完整版!B:B,P229)</f>
        <v>1</v>
      </c>
    </row>
    <row r="230" customHeight="1" spans="1:20">
      <c r="A230" s="2">
        <v>229</v>
      </c>
      <c r="B230" s="2" t="s">
        <v>667</v>
      </c>
      <c r="C230" s="2" t="s">
        <v>2984</v>
      </c>
      <c r="D230" s="6" t="s">
        <v>2760</v>
      </c>
      <c r="E230" s="23">
        <f t="shared" si="7"/>
        <v>1</v>
      </c>
      <c r="O230" s="9">
        <v>229</v>
      </c>
      <c r="P230" s="2" t="s">
        <v>373</v>
      </c>
      <c r="Q230" s="28">
        <f t="shared" si="8"/>
        <v>0</v>
      </c>
      <c r="R230" s="28">
        <f t="shared" si="8"/>
        <v>1</v>
      </c>
      <c r="S230" s="28">
        <f t="shared" si="8"/>
        <v>0</v>
      </c>
      <c r="T230" s="9">
        <f>COUNTIFS(stock_list完整版!B:B,P230)</f>
        <v>1</v>
      </c>
    </row>
    <row r="231" customHeight="1" spans="1:20">
      <c r="A231" s="2">
        <v>230</v>
      </c>
      <c r="B231" s="2" t="s">
        <v>469</v>
      </c>
      <c r="C231" s="2" t="s">
        <v>2985</v>
      </c>
      <c r="D231" s="6" t="s">
        <v>2760</v>
      </c>
      <c r="E231" s="23">
        <f t="shared" si="7"/>
        <v>1</v>
      </c>
      <c r="O231" s="9">
        <v>230</v>
      </c>
      <c r="P231" s="2" t="s">
        <v>575</v>
      </c>
      <c r="Q231" s="28">
        <f t="shared" si="8"/>
        <v>0</v>
      </c>
      <c r="R231" s="28">
        <f t="shared" si="8"/>
        <v>1</v>
      </c>
      <c r="S231" s="28">
        <f t="shared" si="8"/>
        <v>0</v>
      </c>
      <c r="T231" s="9">
        <f>COUNTIFS(stock_list完整版!B:B,P231)</f>
        <v>1</v>
      </c>
    </row>
    <row r="232" customHeight="1" spans="1:20">
      <c r="A232" s="2">
        <v>231</v>
      </c>
      <c r="B232" s="2" t="s">
        <v>661</v>
      </c>
      <c r="C232" s="2" t="s">
        <v>2986</v>
      </c>
      <c r="D232" s="6" t="s">
        <v>2760</v>
      </c>
      <c r="E232" s="23">
        <f t="shared" si="7"/>
        <v>1</v>
      </c>
      <c r="O232" s="9">
        <v>231</v>
      </c>
      <c r="P232" s="2" t="s">
        <v>675</v>
      </c>
      <c r="Q232" s="28">
        <f t="shared" si="8"/>
        <v>0</v>
      </c>
      <c r="R232" s="28">
        <f t="shared" si="8"/>
        <v>1</v>
      </c>
      <c r="S232" s="28">
        <f t="shared" si="8"/>
        <v>0</v>
      </c>
      <c r="T232" s="9">
        <f>COUNTIFS(stock_list完整版!B:B,P232)</f>
        <v>1</v>
      </c>
    </row>
    <row r="233" customHeight="1" spans="1:20">
      <c r="A233" s="2">
        <v>232</v>
      </c>
      <c r="B233" s="2" t="s">
        <v>558</v>
      </c>
      <c r="C233" s="2" t="s">
        <v>2987</v>
      </c>
      <c r="D233" s="6" t="s">
        <v>2760</v>
      </c>
      <c r="E233" s="23">
        <f t="shared" si="7"/>
        <v>2</v>
      </c>
      <c r="O233" s="9">
        <v>232</v>
      </c>
      <c r="P233" s="2" t="s">
        <v>477</v>
      </c>
      <c r="Q233" s="28">
        <f t="shared" si="8"/>
        <v>0</v>
      </c>
      <c r="R233" s="28">
        <f t="shared" si="8"/>
        <v>1</v>
      </c>
      <c r="S233" s="28">
        <f t="shared" si="8"/>
        <v>0</v>
      </c>
      <c r="T233" s="9">
        <f>COUNTIFS(stock_list完整版!B:B,P233)</f>
        <v>1</v>
      </c>
    </row>
    <row r="234" customHeight="1" spans="1:20">
      <c r="A234" s="2">
        <v>233</v>
      </c>
      <c r="B234" s="2" t="s">
        <v>664</v>
      </c>
      <c r="C234" s="2" t="s">
        <v>2988</v>
      </c>
      <c r="D234" s="6" t="s">
        <v>2760</v>
      </c>
      <c r="E234" s="23">
        <f t="shared" si="7"/>
        <v>2</v>
      </c>
      <c r="O234" s="9">
        <v>233</v>
      </c>
      <c r="P234" s="2" t="s">
        <v>676</v>
      </c>
      <c r="Q234" s="28">
        <f t="shared" si="8"/>
        <v>0</v>
      </c>
      <c r="R234" s="28">
        <f t="shared" si="8"/>
        <v>1</v>
      </c>
      <c r="S234" s="28">
        <f t="shared" si="8"/>
        <v>0</v>
      </c>
      <c r="T234" s="9">
        <f>COUNTIFS(stock_list完整版!B:B,P234)</f>
        <v>1</v>
      </c>
    </row>
    <row r="235" customHeight="1" spans="1:20">
      <c r="A235" s="2">
        <v>234</v>
      </c>
      <c r="B235" s="2" t="s">
        <v>556</v>
      </c>
      <c r="C235" s="2" t="s">
        <v>2989</v>
      </c>
      <c r="D235" s="6" t="s">
        <v>2760</v>
      </c>
      <c r="E235" s="23">
        <f t="shared" si="7"/>
        <v>1</v>
      </c>
      <c r="O235" s="9">
        <v>234</v>
      </c>
      <c r="P235" s="2" t="s">
        <v>677</v>
      </c>
      <c r="Q235" s="28">
        <f t="shared" si="8"/>
        <v>0</v>
      </c>
      <c r="R235" s="28">
        <f t="shared" si="8"/>
        <v>1</v>
      </c>
      <c r="S235" s="28">
        <f t="shared" si="8"/>
        <v>0</v>
      </c>
      <c r="T235" s="9">
        <f>COUNTIFS(stock_list完整版!B:B,P235)</f>
        <v>1</v>
      </c>
    </row>
    <row r="236" customHeight="1" spans="1:20">
      <c r="A236" s="2">
        <v>235</v>
      </c>
      <c r="B236" s="2" t="s">
        <v>144</v>
      </c>
      <c r="C236" s="2" t="s">
        <v>2990</v>
      </c>
      <c r="D236" s="6" t="s">
        <v>2760</v>
      </c>
      <c r="E236" s="23">
        <f t="shared" si="7"/>
        <v>1</v>
      </c>
      <c r="O236" s="9">
        <v>235</v>
      </c>
      <c r="P236" s="2" t="s">
        <v>553</v>
      </c>
      <c r="Q236" s="28">
        <f t="shared" si="8"/>
        <v>0</v>
      </c>
      <c r="R236" s="28">
        <f t="shared" si="8"/>
        <v>1</v>
      </c>
      <c r="S236" s="28">
        <f t="shared" si="8"/>
        <v>0</v>
      </c>
      <c r="T236" s="9">
        <f>COUNTIFS(stock_list完整版!B:B,P236)</f>
        <v>1</v>
      </c>
    </row>
    <row r="237" customHeight="1" spans="1:20">
      <c r="A237" s="2">
        <v>236</v>
      </c>
      <c r="B237" s="2" t="s">
        <v>406</v>
      </c>
      <c r="C237" s="2" t="s">
        <v>2991</v>
      </c>
      <c r="D237" s="6" t="s">
        <v>2760</v>
      </c>
      <c r="E237" s="23">
        <f t="shared" si="7"/>
        <v>1</v>
      </c>
      <c r="O237" s="9">
        <v>236</v>
      </c>
      <c r="P237" s="2" t="s">
        <v>192</v>
      </c>
      <c r="Q237" s="28">
        <f t="shared" si="8"/>
        <v>1</v>
      </c>
      <c r="R237" s="28">
        <f t="shared" si="8"/>
        <v>1</v>
      </c>
      <c r="S237" s="28">
        <f t="shared" si="8"/>
        <v>0</v>
      </c>
      <c r="T237" s="9">
        <f>COUNTIFS(stock_list完整版!B:B,P237)</f>
        <v>1</v>
      </c>
    </row>
    <row r="238" customHeight="1" spans="1:20">
      <c r="A238" s="2">
        <v>237</v>
      </c>
      <c r="B238" s="2" t="s">
        <v>300</v>
      </c>
      <c r="C238" s="2" t="s">
        <v>2992</v>
      </c>
      <c r="D238" s="6" t="s">
        <v>2760</v>
      </c>
      <c r="E238" s="23">
        <f t="shared" si="7"/>
        <v>1</v>
      </c>
      <c r="O238" s="9">
        <v>237</v>
      </c>
      <c r="P238" s="2" t="s">
        <v>416</v>
      </c>
      <c r="Q238" s="28">
        <f t="shared" si="8"/>
        <v>0</v>
      </c>
      <c r="R238" s="28">
        <f t="shared" si="8"/>
        <v>1</v>
      </c>
      <c r="S238" s="28">
        <f t="shared" si="8"/>
        <v>0</v>
      </c>
      <c r="T238" s="9">
        <f>COUNTIFS(stock_list完整版!B:B,P238)</f>
        <v>1</v>
      </c>
    </row>
    <row r="239" customHeight="1" spans="1:20">
      <c r="A239" s="2">
        <v>238</v>
      </c>
      <c r="B239" s="2" t="s">
        <v>685</v>
      </c>
      <c r="C239" s="2" t="s">
        <v>2993</v>
      </c>
      <c r="D239" s="6" t="s">
        <v>2760</v>
      </c>
      <c r="E239" s="23">
        <f t="shared" si="7"/>
        <v>1</v>
      </c>
      <c r="O239" s="9">
        <v>238</v>
      </c>
      <c r="P239" s="2" t="s">
        <v>679</v>
      </c>
      <c r="Q239" s="28">
        <f t="shared" si="8"/>
        <v>0</v>
      </c>
      <c r="R239" s="28">
        <f t="shared" si="8"/>
        <v>1</v>
      </c>
      <c r="S239" s="28">
        <f t="shared" si="8"/>
        <v>1</v>
      </c>
      <c r="T239" s="9">
        <f>COUNTIFS(stock_list完整版!B:B,P239)</f>
        <v>1</v>
      </c>
    </row>
    <row r="240" customHeight="1" spans="1:20">
      <c r="A240" s="2">
        <v>239</v>
      </c>
      <c r="B240" s="2" t="s">
        <v>299</v>
      </c>
      <c r="C240" s="2" t="s">
        <v>2994</v>
      </c>
      <c r="D240" s="6" t="s">
        <v>2760</v>
      </c>
      <c r="E240" s="23">
        <f t="shared" si="7"/>
        <v>1</v>
      </c>
      <c r="O240" s="9">
        <v>239</v>
      </c>
      <c r="P240" s="2" t="s">
        <v>680</v>
      </c>
      <c r="Q240" s="28">
        <f t="shared" si="8"/>
        <v>0</v>
      </c>
      <c r="R240" s="28">
        <f t="shared" si="8"/>
        <v>1</v>
      </c>
      <c r="S240" s="28">
        <f t="shared" si="8"/>
        <v>0</v>
      </c>
      <c r="T240" s="9">
        <f>COUNTIFS(stock_list完整版!B:B,P240)</f>
        <v>1</v>
      </c>
    </row>
    <row r="241" customHeight="1" spans="1:20">
      <c r="A241" s="2">
        <v>240</v>
      </c>
      <c r="B241" s="2" t="s">
        <v>668</v>
      </c>
      <c r="C241" s="2" t="s">
        <v>2995</v>
      </c>
      <c r="D241" s="6" t="s">
        <v>2760</v>
      </c>
      <c r="E241" s="23">
        <f t="shared" si="7"/>
        <v>1</v>
      </c>
      <c r="O241" s="9">
        <v>240</v>
      </c>
      <c r="P241" s="2" t="s">
        <v>441</v>
      </c>
      <c r="Q241" s="28">
        <f t="shared" si="8"/>
        <v>0</v>
      </c>
      <c r="R241" s="28">
        <f t="shared" si="8"/>
        <v>1</v>
      </c>
      <c r="S241" s="28">
        <f t="shared" si="8"/>
        <v>0</v>
      </c>
      <c r="T241" s="9">
        <f>COUNTIFS(stock_list完整版!B:B,P241)</f>
        <v>1</v>
      </c>
    </row>
    <row r="242" customHeight="1" spans="1:20">
      <c r="A242" s="2">
        <v>241</v>
      </c>
      <c r="B242" s="2" t="s">
        <v>77</v>
      </c>
      <c r="C242" s="2" t="s">
        <v>2996</v>
      </c>
      <c r="D242" s="6" t="s">
        <v>2760</v>
      </c>
      <c r="E242" s="23">
        <f t="shared" si="7"/>
        <v>1</v>
      </c>
      <c r="O242" s="9">
        <v>241</v>
      </c>
      <c r="P242" s="2" t="s">
        <v>681</v>
      </c>
      <c r="Q242" s="28">
        <f t="shared" si="8"/>
        <v>0</v>
      </c>
      <c r="R242" s="28">
        <f t="shared" si="8"/>
        <v>1</v>
      </c>
      <c r="S242" s="28">
        <f t="shared" si="8"/>
        <v>1</v>
      </c>
      <c r="T242" s="9">
        <f>COUNTIFS(stock_list完整版!B:B,P242)</f>
        <v>1</v>
      </c>
    </row>
    <row r="243" customHeight="1" spans="1:20">
      <c r="A243" s="2">
        <v>242</v>
      </c>
      <c r="B243" s="2" t="s">
        <v>432</v>
      </c>
      <c r="C243" s="2" t="s">
        <v>2997</v>
      </c>
      <c r="D243" s="6" t="s">
        <v>2760</v>
      </c>
      <c r="E243" s="23">
        <f t="shared" si="7"/>
        <v>1</v>
      </c>
      <c r="O243" s="9">
        <v>242</v>
      </c>
      <c r="P243" s="2" t="s">
        <v>561</v>
      </c>
      <c r="Q243" s="28">
        <f t="shared" si="8"/>
        <v>0</v>
      </c>
      <c r="R243" s="28">
        <f t="shared" si="8"/>
        <v>1</v>
      </c>
      <c r="S243" s="28">
        <f t="shared" si="8"/>
        <v>1</v>
      </c>
      <c r="T243" s="9">
        <f>COUNTIFS(stock_list完整版!B:B,P243)</f>
        <v>1</v>
      </c>
    </row>
    <row r="244" customHeight="1" spans="1:20">
      <c r="A244" s="2">
        <v>243</v>
      </c>
      <c r="B244" s="2" t="s">
        <v>69</v>
      </c>
      <c r="C244" s="2" t="s">
        <v>2998</v>
      </c>
      <c r="D244" s="6" t="s">
        <v>2760</v>
      </c>
      <c r="E244" s="23">
        <f t="shared" si="7"/>
        <v>1</v>
      </c>
      <c r="O244" s="9">
        <v>243</v>
      </c>
      <c r="P244" s="2" t="s">
        <v>398</v>
      </c>
      <c r="Q244" s="28">
        <f t="shared" si="8"/>
        <v>0</v>
      </c>
      <c r="R244" s="28">
        <f t="shared" si="8"/>
        <v>1</v>
      </c>
      <c r="S244" s="28">
        <f t="shared" si="8"/>
        <v>0</v>
      </c>
      <c r="T244" s="9">
        <f>COUNTIFS(stock_list完整版!B:B,P244)</f>
        <v>1</v>
      </c>
    </row>
    <row r="245" customHeight="1" spans="1:20">
      <c r="A245" s="2">
        <v>244</v>
      </c>
      <c r="B245" s="2" t="s">
        <v>670</v>
      </c>
      <c r="C245" s="2" t="s">
        <v>2999</v>
      </c>
      <c r="D245" s="6" t="s">
        <v>2760</v>
      </c>
      <c r="E245" s="23">
        <f t="shared" si="7"/>
        <v>1</v>
      </c>
      <c r="O245" s="9">
        <v>244</v>
      </c>
      <c r="P245" s="2" t="s">
        <v>74</v>
      </c>
      <c r="Q245" s="28">
        <f t="shared" si="8"/>
        <v>1</v>
      </c>
      <c r="R245" s="28">
        <f t="shared" si="8"/>
        <v>1</v>
      </c>
      <c r="S245" s="28">
        <f t="shared" si="8"/>
        <v>1</v>
      </c>
      <c r="T245" s="9">
        <f>COUNTIFS(stock_list完整版!B:B,P245)</f>
        <v>1</v>
      </c>
    </row>
    <row r="246" customHeight="1" spans="1:20">
      <c r="A246" s="2">
        <v>245</v>
      </c>
      <c r="B246" s="2" t="s">
        <v>323</v>
      </c>
      <c r="C246" s="2" t="s">
        <v>3000</v>
      </c>
      <c r="D246" s="6" t="s">
        <v>2760</v>
      </c>
      <c r="E246" s="23">
        <f t="shared" si="7"/>
        <v>2</v>
      </c>
      <c r="O246" s="9">
        <v>245</v>
      </c>
      <c r="P246" s="2" t="s">
        <v>302</v>
      </c>
      <c r="Q246" s="28">
        <f t="shared" si="8"/>
        <v>0</v>
      </c>
      <c r="R246" s="28">
        <f t="shared" si="8"/>
        <v>1</v>
      </c>
      <c r="S246" s="28">
        <f t="shared" si="8"/>
        <v>1</v>
      </c>
      <c r="T246" s="9">
        <f>COUNTIFS(stock_list完整版!B:B,P246)</f>
        <v>1</v>
      </c>
    </row>
    <row r="247" customHeight="1" spans="1:20">
      <c r="A247" s="2">
        <v>246</v>
      </c>
      <c r="B247" s="2" t="s">
        <v>669</v>
      </c>
      <c r="C247" s="2" t="s">
        <v>3001</v>
      </c>
      <c r="D247" s="6" t="s">
        <v>2760</v>
      </c>
      <c r="E247" s="23">
        <f t="shared" si="7"/>
        <v>1</v>
      </c>
      <c r="O247" s="9">
        <v>246</v>
      </c>
      <c r="P247" s="2" t="s">
        <v>287</v>
      </c>
      <c r="Q247" s="28">
        <f t="shared" si="8"/>
        <v>0</v>
      </c>
      <c r="R247" s="28">
        <f t="shared" si="8"/>
        <v>1</v>
      </c>
      <c r="S247" s="28">
        <f t="shared" si="8"/>
        <v>0</v>
      </c>
      <c r="T247" s="9">
        <f>COUNTIFS(stock_list完整版!B:B,P247)</f>
        <v>1</v>
      </c>
    </row>
    <row r="248" customHeight="1" spans="1:20">
      <c r="A248" s="2">
        <v>247</v>
      </c>
      <c r="B248" s="2" t="s">
        <v>137</v>
      </c>
      <c r="C248" s="2" t="s">
        <v>3002</v>
      </c>
      <c r="D248" s="6" t="s">
        <v>2760</v>
      </c>
      <c r="E248" s="23">
        <f t="shared" si="7"/>
        <v>1</v>
      </c>
      <c r="O248" s="9">
        <v>247</v>
      </c>
      <c r="P248" s="2" t="s">
        <v>505</v>
      </c>
      <c r="Q248" s="28">
        <f t="shared" si="8"/>
        <v>0</v>
      </c>
      <c r="R248" s="28">
        <f t="shared" si="8"/>
        <v>1</v>
      </c>
      <c r="S248" s="28">
        <f t="shared" si="8"/>
        <v>0</v>
      </c>
      <c r="T248" s="9">
        <f>COUNTIFS(stock_list完整版!B:B,P248)</f>
        <v>1</v>
      </c>
    </row>
    <row r="249" customHeight="1" spans="1:20">
      <c r="A249" s="2">
        <v>248</v>
      </c>
      <c r="B249" s="2" t="s">
        <v>90</v>
      </c>
      <c r="C249" s="2" t="s">
        <v>2774</v>
      </c>
      <c r="D249" s="6" t="s">
        <v>2760</v>
      </c>
      <c r="E249" s="23">
        <f t="shared" si="7"/>
        <v>2</v>
      </c>
      <c r="O249" s="9">
        <v>248</v>
      </c>
      <c r="P249" s="2" t="s">
        <v>683</v>
      </c>
      <c r="Q249" s="28">
        <f t="shared" si="8"/>
        <v>0</v>
      </c>
      <c r="R249" s="28">
        <f t="shared" si="8"/>
        <v>1</v>
      </c>
      <c r="S249" s="28">
        <f t="shared" si="8"/>
        <v>0</v>
      </c>
      <c r="T249" s="9">
        <f>COUNTIFS(stock_list完整版!B:B,P249)</f>
        <v>1</v>
      </c>
    </row>
    <row r="250" customHeight="1" spans="1:20">
      <c r="A250" s="2">
        <v>249</v>
      </c>
      <c r="B250" s="2" t="s">
        <v>671</v>
      </c>
      <c r="C250" s="2" t="s">
        <v>3003</v>
      </c>
      <c r="D250" s="6" t="s">
        <v>2760</v>
      </c>
      <c r="E250" s="23">
        <f t="shared" si="7"/>
        <v>1</v>
      </c>
      <c r="O250" s="9">
        <v>249</v>
      </c>
      <c r="P250" s="2" t="s">
        <v>684</v>
      </c>
      <c r="Q250" s="28">
        <f t="shared" si="8"/>
        <v>0</v>
      </c>
      <c r="R250" s="28">
        <f t="shared" si="8"/>
        <v>1</v>
      </c>
      <c r="S250" s="28">
        <f t="shared" si="8"/>
        <v>0</v>
      </c>
      <c r="T250" s="9">
        <f>COUNTIFS(stock_list完整版!B:B,P250)</f>
        <v>1</v>
      </c>
    </row>
    <row r="251" customHeight="1" spans="1:20">
      <c r="A251" s="2">
        <v>250</v>
      </c>
      <c r="B251" s="2" t="s">
        <v>283</v>
      </c>
      <c r="C251" s="2" t="s">
        <v>3004</v>
      </c>
      <c r="D251" s="6" t="s">
        <v>2760</v>
      </c>
      <c r="E251" s="23">
        <f t="shared" si="7"/>
        <v>1</v>
      </c>
      <c r="O251" s="9">
        <v>250</v>
      </c>
      <c r="P251" s="2" t="s">
        <v>467</v>
      </c>
      <c r="Q251" s="28">
        <f t="shared" si="8"/>
        <v>0</v>
      </c>
      <c r="R251" s="28">
        <f t="shared" si="8"/>
        <v>1</v>
      </c>
      <c r="S251" s="28">
        <f t="shared" si="8"/>
        <v>0</v>
      </c>
      <c r="T251" s="9">
        <f>COUNTIFS(stock_list完整版!B:B,P251)</f>
        <v>1</v>
      </c>
    </row>
    <row r="252" customHeight="1" spans="1:20">
      <c r="A252" s="2">
        <v>251</v>
      </c>
      <c r="B252" s="2" t="s">
        <v>567</v>
      </c>
      <c r="C252" s="2" t="s">
        <v>3005</v>
      </c>
      <c r="D252" s="6" t="s">
        <v>2760</v>
      </c>
      <c r="E252" s="23">
        <f t="shared" si="7"/>
        <v>1</v>
      </c>
      <c r="O252" s="9">
        <v>251</v>
      </c>
      <c r="P252" s="2" t="s">
        <v>583</v>
      </c>
      <c r="Q252" s="28">
        <f t="shared" si="8"/>
        <v>0</v>
      </c>
      <c r="R252" s="28">
        <f t="shared" si="8"/>
        <v>1</v>
      </c>
      <c r="S252" s="28">
        <f t="shared" si="8"/>
        <v>0</v>
      </c>
      <c r="T252" s="9">
        <f>COUNTIFS(stock_list完整版!B:B,P252)</f>
        <v>1</v>
      </c>
    </row>
    <row r="253" customHeight="1" spans="1:20">
      <c r="A253" s="2">
        <v>252</v>
      </c>
      <c r="B253" s="2" t="s">
        <v>526</v>
      </c>
      <c r="C253" s="2" t="s">
        <v>3006</v>
      </c>
      <c r="D253" s="6" t="s">
        <v>2760</v>
      </c>
      <c r="E253" s="23">
        <f t="shared" si="7"/>
        <v>1</v>
      </c>
      <c r="O253" s="9">
        <v>252</v>
      </c>
      <c r="P253" s="2" t="s">
        <v>303</v>
      </c>
      <c r="Q253" s="28">
        <f t="shared" si="8"/>
        <v>0</v>
      </c>
      <c r="R253" s="28">
        <f t="shared" si="8"/>
        <v>1</v>
      </c>
      <c r="S253" s="28">
        <f t="shared" si="8"/>
        <v>1</v>
      </c>
      <c r="T253" s="9">
        <f>COUNTIFS(stock_list完整版!B:B,P253)</f>
        <v>1</v>
      </c>
    </row>
    <row r="254" customHeight="1" spans="1:20">
      <c r="A254" s="2">
        <v>253</v>
      </c>
      <c r="B254" s="2" t="s">
        <v>672</v>
      </c>
      <c r="C254" s="2" t="s">
        <v>3007</v>
      </c>
      <c r="D254" s="6" t="s">
        <v>2760</v>
      </c>
      <c r="E254" s="23">
        <f t="shared" si="7"/>
        <v>1</v>
      </c>
      <c r="O254" s="9">
        <v>253</v>
      </c>
      <c r="P254" s="2" t="s">
        <v>685</v>
      </c>
      <c r="Q254" s="28">
        <f t="shared" si="8"/>
        <v>0</v>
      </c>
      <c r="R254" s="28">
        <f t="shared" si="8"/>
        <v>1</v>
      </c>
      <c r="S254" s="28">
        <f t="shared" si="8"/>
        <v>0</v>
      </c>
      <c r="T254" s="9">
        <f>COUNTIFS(stock_list完整版!B:B,P254)</f>
        <v>1</v>
      </c>
    </row>
    <row r="255" customHeight="1" spans="1:20">
      <c r="A255" s="2">
        <v>254</v>
      </c>
      <c r="B255" s="2" t="s">
        <v>301</v>
      </c>
      <c r="C255" s="2" t="s">
        <v>3008</v>
      </c>
      <c r="D255" s="6" t="s">
        <v>2760</v>
      </c>
      <c r="E255" s="23">
        <f t="shared" si="7"/>
        <v>1</v>
      </c>
      <c r="O255" s="9">
        <v>254</v>
      </c>
      <c r="P255" s="2" t="s">
        <v>686</v>
      </c>
      <c r="Q255" s="28">
        <f t="shared" si="8"/>
        <v>0</v>
      </c>
      <c r="R255" s="28">
        <f t="shared" si="8"/>
        <v>1</v>
      </c>
      <c r="S255" s="28">
        <f t="shared" si="8"/>
        <v>0</v>
      </c>
      <c r="T255" s="9">
        <f>COUNTIFS(stock_list完整版!B:B,P255)</f>
        <v>1</v>
      </c>
    </row>
    <row r="256" customHeight="1" spans="1:20">
      <c r="A256" s="2">
        <v>255</v>
      </c>
      <c r="B256" s="2" t="s">
        <v>519</v>
      </c>
      <c r="C256" s="2" t="s">
        <v>3009</v>
      </c>
      <c r="D256" s="6" t="s">
        <v>2760</v>
      </c>
      <c r="E256" s="23">
        <f t="shared" si="7"/>
        <v>1</v>
      </c>
      <c r="O256" s="9">
        <v>255</v>
      </c>
      <c r="P256" s="2" t="s">
        <v>550</v>
      </c>
      <c r="Q256" s="28">
        <f t="shared" si="8"/>
        <v>0</v>
      </c>
      <c r="R256" s="28">
        <f t="shared" si="8"/>
        <v>1</v>
      </c>
      <c r="S256" s="28">
        <f t="shared" si="8"/>
        <v>0</v>
      </c>
      <c r="T256" s="9">
        <f>COUNTIFS(stock_list完整版!B:B,P256)</f>
        <v>1</v>
      </c>
    </row>
    <row r="257" customHeight="1" spans="1:20">
      <c r="A257" s="2">
        <v>256</v>
      </c>
      <c r="B257" s="2" t="s">
        <v>675</v>
      </c>
      <c r="C257" s="2" t="s">
        <v>3010</v>
      </c>
      <c r="D257" s="6" t="s">
        <v>2760</v>
      </c>
      <c r="E257" s="23">
        <f t="shared" si="7"/>
        <v>1</v>
      </c>
      <c r="O257" s="9">
        <v>256</v>
      </c>
      <c r="P257" s="2" t="s">
        <v>687</v>
      </c>
      <c r="Q257" s="28">
        <f t="shared" si="8"/>
        <v>0</v>
      </c>
      <c r="R257" s="28">
        <f t="shared" si="8"/>
        <v>1</v>
      </c>
      <c r="S257" s="28">
        <f t="shared" si="8"/>
        <v>0</v>
      </c>
      <c r="T257" s="9">
        <f>COUNTIFS(stock_list完整版!B:B,P257)</f>
        <v>1</v>
      </c>
    </row>
    <row r="258" customHeight="1" spans="1:20">
      <c r="A258" s="2">
        <v>257</v>
      </c>
      <c r="B258" s="2" t="s">
        <v>676</v>
      </c>
      <c r="C258" s="2" t="s">
        <v>3011</v>
      </c>
      <c r="D258" s="6" t="s">
        <v>2760</v>
      </c>
      <c r="E258" s="23">
        <f t="shared" si="7"/>
        <v>1</v>
      </c>
      <c r="O258" s="9">
        <v>257</v>
      </c>
      <c r="P258" s="2" t="s">
        <v>688</v>
      </c>
      <c r="Q258" s="28">
        <f t="shared" si="8"/>
        <v>0</v>
      </c>
      <c r="R258" s="28">
        <f t="shared" si="8"/>
        <v>1</v>
      </c>
      <c r="S258" s="28">
        <f t="shared" si="8"/>
        <v>0</v>
      </c>
      <c r="T258" s="9">
        <f>COUNTIFS(stock_list完整版!B:B,P258)</f>
        <v>1</v>
      </c>
    </row>
    <row r="259" customHeight="1" spans="1:20">
      <c r="A259" s="2">
        <v>258</v>
      </c>
      <c r="B259" s="2" t="s">
        <v>475</v>
      </c>
      <c r="C259" s="2" t="s">
        <v>3012</v>
      </c>
      <c r="D259" s="6" t="s">
        <v>2760</v>
      </c>
      <c r="E259" s="23">
        <f t="shared" ref="E259:E322" si="9">COUNTIFS(B:B,B259)</f>
        <v>1</v>
      </c>
      <c r="O259" s="9">
        <v>258</v>
      </c>
      <c r="P259" s="2" t="s">
        <v>415</v>
      </c>
      <c r="Q259" s="28">
        <f t="shared" ref="Q259:S322" si="10">COUNTIFS($B:$B,$P259,$D:$D,Q$1)</f>
        <v>0</v>
      </c>
      <c r="R259" s="28">
        <f t="shared" si="10"/>
        <v>1</v>
      </c>
      <c r="S259" s="28">
        <f t="shared" si="10"/>
        <v>0</v>
      </c>
      <c r="T259" s="9">
        <f>COUNTIFS(stock_list完整版!B:B,P259)</f>
        <v>1</v>
      </c>
    </row>
    <row r="260" customHeight="1" spans="1:20">
      <c r="A260" s="2">
        <v>259</v>
      </c>
      <c r="B260" s="2" t="s">
        <v>532</v>
      </c>
      <c r="C260" s="2" t="s">
        <v>3013</v>
      </c>
      <c r="D260" s="6" t="s">
        <v>2760</v>
      </c>
      <c r="E260" s="23">
        <f t="shared" si="9"/>
        <v>1</v>
      </c>
      <c r="O260" s="9">
        <v>259</v>
      </c>
      <c r="P260" s="2" t="s">
        <v>94</v>
      </c>
      <c r="Q260" s="28">
        <f t="shared" si="10"/>
        <v>0</v>
      </c>
      <c r="R260" s="28">
        <f t="shared" si="10"/>
        <v>0</v>
      </c>
      <c r="S260" s="28">
        <f t="shared" si="10"/>
        <v>1</v>
      </c>
      <c r="T260" s="9">
        <f>COUNTIFS(stock_list完整版!B:B,P260)</f>
        <v>1</v>
      </c>
    </row>
    <row r="261" customHeight="1" spans="1:20">
      <c r="A261" s="2">
        <v>260</v>
      </c>
      <c r="B261" s="2" t="s">
        <v>255</v>
      </c>
      <c r="C261" s="2" t="s">
        <v>3014</v>
      </c>
      <c r="D261" s="6" t="s">
        <v>2760</v>
      </c>
      <c r="E261" s="23">
        <f t="shared" si="9"/>
        <v>1</v>
      </c>
      <c r="O261" s="9">
        <v>260</v>
      </c>
      <c r="P261" s="2" t="s">
        <v>689</v>
      </c>
      <c r="Q261" s="28">
        <f t="shared" si="10"/>
        <v>0</v>
      </c>
      <c r="R261" s="28">
        <f t="shared" si="10"/>
        <v>1</v>
      </c>
      <c r="S261" s="28">
        <f t="shared" si="10"/>
        <v>0</v>
      </c>
      <c r="T261" s="9">
        <f>COUNTIFS(stock_list完整版!B:B,P261)</f>
        <v>1</v>
      </c>
    </row>
    <row r="262" customHeight="1" spans="1:20">
      <c r="A262" s="2">
        <v>261</v>
      </c>
      <c r="B262" s="2" t="s">
        <v>674</v>
      </c>
      <c r="C262" s="2" t="s">
        <v>3015</v>
      </c>
      <c r="D262" s="6" t="s">
        <v>2760</v>
      </c>
      <c r="E262" s="23">
        <f t="shared" si="9"/>
        <v>1</v>
      </c>
      <c r="O262" s="9">
        <v>261</v>
      </c>
      <c r="P262" s="2" t="s">
        <v>83</v>
      </c>
      <c r="Q262" s="28">
        <f t="shared" si="10"/>
        <v>1</v>
      </c>
      <c r="R262" s="28">
        <f t="shared" si="10"/>
        <v>1</v>
      </c>
      <c r="S262" s="28">
        <f t="shared" si="10"/>
        <v>0</v>
      </c>
      <c r="T262" s="9">
        <f>COUNTIFS(stock_list完整版!B:B,P262)</f>
        <v>1</v>
      </c>
    </row>
    <row r="263" customHeight="1" spans="1:20">
      <c r="A263" s="2">
        <v>262</v>
      </c>
      <c r="B263" s="2" t="s">
        <v>73</v>
      </c>
      <c r="C263" s="2" t="s">
        <v>2775</v>
      </c>
      <c r="D263" s="6" t="s">
        <v>2760</v>
      </c>
      <c r="E263" s="23">
        <f t="shared" si="9"/>
        <v>2</v>
      </c>
      <c r="O263" s="9">
        <v>262</v>
      </c>
      <c r="P263" s="2" t="s">
        <v>564</v>
      </c>
      <c r="Q263" s="28">
        <f t="shared" si="10"/>
        <v>0</v>
      </c>
      <c r="R263" s="28">
        <f t="shared" si="10"/>
        <v>1</v>
      </c>
      <c r="S263" s="28">
        <f t="shared" si="10"/>
        <v>0</v>
      </c>
      <c r="T263" s="9">
        <f>COUNTIFS(stock_list完整版!B:B,P263)</f>
        <v>1</v>
      </c>
    </row>
    <row r="264" customHeight="1" spans="1:20">
      <c r="A264" s="2">
        <v>263</v>
      </c>
      <c r="B264" s="2" t="s">
        <v>196</v>
      </c>
      <c r="C264" s="2" t="s">
        <v>2776</v>
      </c>
      <c r="D264" s="6" t="s">
        <v>2760</v>
      </c>
      <c r="E264" s="23">
        <f t="shared" si="9"/>
        <v>3</v>
      </c>
      <c r="O264" s="9">
        <v>263</v>
      </c>
      <c r="P264" s="2" t="s">
        <v>47</v>
      </c>
      <c r="Q264" s="28">
        <f t="shared" si="10"/>
        <v>1</v>
      </c>
      <c r="R264" s="28">
        <f t="shared" si="10"/>
        <v>1</v>
      </c>
      <c r="S264" s="28">
        <f t="shared" si="10"/>
        <v>0</v>
      </c>
      <c r="T264" s="9">
        <f>COUNTIFS(stock_list完整版!B:B,P264)</f>
        <v>1</v>
      </c>
    </row>
    <row r="265" customHeight="1" spans="1:20">
      <c r="A265" s="2">
        <v>264</v>
      </c>
      <c r="B265" s="2" t="s">
        <v>575</v>
      </c>
      <c r="C265" s="2" t="s">
        <v>3016</v>
      </c>
      <c r="D265" s="6" t="s">
        <v>2760</v>
      </c>
      <c r="E265" s="23">
        <f t="shared" si="9"/>
        <v>1</v>
      </c>
      <c r="O265" s="9">
        <v>264</v>
      </c>
      <c r="P265" s="2" t="s">
        <v>481</v>
      </c>
      <c r="Q265" s="28">
        <f t="shared" si="10"/>
        <v>0</v>
      </c>
      <c r="R265" s="28">
        <f t="shared" si="10"/>
        <v>1</v>
      </c>
      <c r="S265" s="28">
        <f t="shared" si="10"/>
        <v>0</v>
      </c>
      <c r="T265" s="9">
        <f>COUNTIFS(stock_list完整版!B:B,P265)</f>
        <v>1</v>
      </c>
    </row>
    <row r="266" customHeight="1" spans="1:20">
      <c r="A266" s="2">
        <v>265</v>
      </c>
      <c r="B266" s="2" t="s">
        <v>477</v>
      </c>
      <c r="C266" s="2" t="s">
        <v>3017</v>
      </c>
      <c r="D266" s="6" t="s">
        <v>2760</v>
      </c>
      <c r="E266" s="23">
        <f t="shared" si="9"/>
        <v>1</v>
      </c>
      <c r="O266" s="9">
        <v>265</v>
      </c>
      <c r="P266" s="2" t="s">
        <v>457</v>
      </c>
      <c r="Q266" s="28">
        <f t="shared" si="10"/>
        <v>0</v>
      </c>
      <c r="R266" s="28">
        <f t="shared" si="10"/>
        <v>0</v>
      </c>
      <c r="S266" s="28">
        <f t="shared" si="10"/>
        <v>1</v>
      </c>
      <c r="T266" s="9">
        <f>COUNTIFS(stock_list完整版!B:B,P266)</f>
        <v>1</v>
      </c>
    </row>
    <row r="267" customHeight="1" spans="1:20">
      <c r="A267" s="2">
        <v>266</v>
      </c>
      <c r="B267" s="2" t="s">
        <v>553</v>
      </c>
      <c r="C267" s="2" t="s">
        <v>3018</v>
      </c>
      <c r="D267" s="6" t="s">
        <v>2760</v>
      </c>
      <c r="E267" s="23">
        <f t="shared" si="9"/>
        <v>1</v>
      </c>
      <c r="O267" s="9">
        <v>266</v>
      </c>
      <c r="P267" s="2" t="s">
        <v>503</v>
      </c>
      <c r="Q267" s="28">
        <f t="shared" si="10"/>
        <v>0</v>
      </c>
      <c r="R267" s="28">
        <f t="shared" si="10"/>
        <v>1</v>
      </c>
      <c r="S267" s="28">
        <f t="shared" si="10"/>
        <v>0</v>
      </c>
      <c r="T267" s="9">
        <f>COUNTIFS(stock_list完整版!B:B,P267)</f>
        <v>1</v>
      </c>
    </row>
    <row r="268" customHeight="1" spans="1:20">
      <c r="A268" s="2">
        <v>267</v>
      </c>
      <c r="B268" s="2" t="s">
        <v>373</v>
      </c>
      <c r="C268" s="2" t="s">
        <v>3019</v>
      </c>
      <c r="D268" s="6" t="s">
        <v>2760</v>
      </c>
      <c r="E268" s="23">
        <f t="shared" si="9"/>
        <v>1</v>
      </c>
      <c r="O268" s="9">
        <v>267</v>
      </c>
      <c r="P268" s="2" t="s">
        <v>691</v>
      </c>
      <c r="Q268" s="28">
        <f t="shared" si="10"/>
        <v>0</v>
      </c>
      <c r="R268" s="28">
        <f t="shared" si="10"/>
        <v>1</v>
      </c>
      <c r="S268" s="28">
        <f t="shared" si="10"/>
        <v>0</v>
      </c>
      <c r="T268" s="9">
        <f>COUNTIFS(stock_list完整版!B:B,P268)</f>
        <v>1</v>
      </c>
    </row>
    <row r="269" customHeight="1" spans="1:20">
      <c r="A269" s="2">
        <v>268</v>
      </c>
      <c r="B269" s="2" t="s">
        <v>677</v>
      </c>
      <c r="C269" s="2" t="s">
        <v>3020</v>
      </c>
      <c r="D269" s="6" t="s">
        <v>2760</v>
      </c>
      <c r="E269" s="23">
        <f t="shared" si="9"/>
        <v>1</v>
      </c>
      <c r="O269" s="9">
        <v>268</v>
      </c>
      <c r="P269" s="2" t="s">
        <v>423</v>
      </c>
      <c r="Q269" s="28">
        <f t="shared" si="10"/>
        <v>0</v>
      </c>
      <c r="R269" s="28">
        <f t="shared" si="10"/>
        <v>1</v>
      </c>
      <c r="S269" s="28">
        <f t="shared" si="10"/>
        <v>1</v>
      </c>
      <c r="T269" s="9">
        <f>COUNTIFS(stock_list完整版!B:B,P269)</f>
        <v>1</v>
      </c>
    </row>
    <row r="270" customHeight="1" spans="1:20">
      <c r="A270" s="2">
        <v>269</v>
      </c>
      <c r="B270" s="2" t="s">
        <v>409</v>
      </c>
      <c r="C270" s="2" t="s">
        <v>3021</v>
      </c>
      <c r="D270" s="6" t="s">
        <v>2760</v>
      </c>
      <c r="E270" s="23">
        <f t="shared" si="9"/>
        <v>1</v>
      </c>
      <c r="O270" s="9">
        <v>269</v>
      </c>
      <c r="P270" s="2" t="s">
        <v>461</v>
      </c>
      <c r="Q270" s="28">
        <f t="shared" si="10"/>
        <v>0</v>
      </c>
      <c r="R270" s="28">
        <f t="shared" si="10"/>
        <v>1</v>
      </c>
      <c r="S270" s="28">
        <f t="shared" si="10"/>
        <v>0</v>
      </c>
      <c r="T270" s="9">
        <f>COUNTIFS(stock_list完整版!B:B,P270)</f>
        <v>1</v>
      </c>
    </row>
    <row r="271" customHeight="1" spans="1:20">
      <c r="A271" s="2">
        <v>270</v>
      </c>
      <c r="B271" s="2" t="s">
        <v>673</v>
      </c>
      <c r="C271" s="2" t="s">
        <v>3022</v>
      </c>
      <c r="D271" s="6" t="s">
        <v>2760</v>
      </c>
      <c r="E271" s="23">
        <f t="shared" si="9"/>
        <v>1</v>
      </c>
      <c r="O271" s="9">
        <v>270</v>
      </c>
      <c r="P271" s="2" t="s">
        <v>304</v>
      </c>
      <c r="Q271" s="28">
        <f t="shared" si="10"/>
        <v>0</v>
      </c>
      <c r="R271" s="28">
        <f t="shared" si="10"/>
        <v>1</v>
      </c>
      <c r="S271" s="28">
        <f t="shared" si="10"/>
        <v>1</v>
      </c>
      <c r="T271" s="9">
        <f>COUNTIFS(stock_list完整版!B:B,P271)</f>
        <v>1</v>
      </c>
    </row>
    <row r="272" customHeight="1" spans="1:20">
      <c r="A272" s="2">
        <v>271</v>
      </c>
      <c r="B272" s="2" t="s">
        <v>680</v>
      </c>
      <c r="C272" s="2" t="s">
        <v>3023</v>
      </c>
      <c r="D272" s="6" t="s">
        <v>2760</v>
      </c>
      <c r="E272" s="23">
        <f t="shared" si="9"/>
        <v>1</v>
      </c>
      <c r="O272" s="9">
        <v>271</v>
      </c>
      <c r="P272" s="2" t="s">
        <v>275</v>
      </c>
      <c r="Q272" s="28">
        <f t="shared" si="10"/>
        <v>0</v>
      </c>
      <c r="R272" s="28">
        <f t="shared" si="10"/>
        <v>1</v>
      </c>
      <c r="S272" s="28">
        <f t="shared" si="10"/>
        <v>0</v>
      </c>
      <c r="T272" s="9">
        <f>COUNTIFS(stock_list完整版!B:B,P272)</f>
        <v>1</v>
      </c>
    </row>
    <row r="273" customHeight="1" spans="1:20">
      <c r="A273" s="2">
        <v>272</v>
      </c>
      <c r="B273" s="2" t="s">
        <v>679</v>
      </c>
      <c r="C273" s="2" t="s">
        <v>3024</v>
      </c>
      <c r="D273" s="6" t="s">
        <v>2760</v>
      </c>
      <c r="E273" s="23">
        <f t="shared" si="9"/>
        <v>2</v>
      </c>
      <c r="O273" s="9">
        <v>272</v>
      </c>
      <c r="P273" s="2" t="s">
        <v>269</v>
      </c>
      <c r="Q273" s="28">
        <f t="shared" si="10"/>
        <v>0</v>
      </c>
      <c r="R273" s="28">
        <f t="shared" si="10"/>
        <v>1</v>
      </c>
      <c r="S273" s="28">
        <f t="shared" si="10"/>
        <v>0</v>
      </c>
      <c r="T273" s="9">
        <f>COUNTIFS(stock_list完整版!B:B,P273)</f>
        <v>1</v>
      </c>
    </row>
    <row r="274" customHeight="1" spans="1:20">
      <c r="A274" s="2">
        <v>273</v>
      </c>
      <c r="B274" s="2" t="s">
        <v>398</v>
      </c>
      <c r="C274" s="2" t="s">
        <v>3025</v>
      </c>
      <c r="D274" s="6" t="s">
        <v>2760</v>
      </c>
      <c r="E274" s="23">
        <f t="shared" si="9"/>
        <v>1</v>
      </c>
      <c r="O274" s="9">
        <v>273</v>
      </c>
      <c r="P274" s="2" t="s">
        <v>692</v>
      </c>
      <c r="Q274" s="28">
        <f t="shared" si="10"/>
        <v>0</v>
      </c>
      <c r="R274" s="28">
        <f t="shared" si="10"/>
        <v>1</v>
      </c>
      <c r="S274" s="28">
        <f t="shared" si="10"/>
        <v>0</v>
      </c>
      <c r="T274" s="9">
        <f>COUNTIFS(stock_list完整版!B:B,P274)</f>
        <v>1</v>
      </c>
    </row>
    <row r="275" customHeight="1" spans="1:20">
      <c r="A275" s="2">
        <v>274</v>
      </c>
      <c r="B275" s="2" t="s">
        <v>686</v>
      </c>
      <c r="C275" s="2" t="s">
        <v>3026</v>
      </c>
      <c r="D275" s="6" t="s">
        <v>2760</v>
      </c>
      <c r="E275" s="23">
        <f t="shared" si="9"/>
        <v>1</v>
      </c>
      <c r="O275" s="9">
        <v>274</v>
      </c>
      <c r="P275" s="2" t="s">
        <v>148</v>
      </c>
      <c r="Q275" s="28">
        <f t="shared" si="10"/>
        <v>1</v>
      </c>
      <c r="R275" s="28">
        <f t="shared" si="10"/>
        <v>1</v>
      </c>
      <c r="S275" s="28">
        <f t="shared" si="10"/>
        <v>0</v>
      </c>
      <c r="T275" s="9">
        <f>COUNTIFS(stock_list完整版!B:B,P275)</f>
        <v>1</v>
      </c>
    </row>
    <row r="276" customHeight="1" spans="1:20">
      <c r="A276" s="2">
        <v>275</v>
      </c>
      <c r="B276" s="2" t="s">
        <v>681</v>
      </c>
      <c r="C276" s="2" t="s">
        <v>3027</v>
      </c>
      <c r="D276" s="6" t="s">
        <v>2760</v>
      </c>
      <c r="E276" s="23">
        <f t="shared" si="9"/>
        <v>2</v>
      </c>
      <c r="O276" s="9">
        <v>275</v>
      </c>
      <c r="P276" s="2" t="s">
        <v>355</v>
      </c>
      <c r="Q276" s="28">
        <f t="shared" si="10"/>
        <v>0</v>
      </c>
      <c r="R276" s="28">
        <f t="shared" si="10"/>
        <v>1</v>
      </c>
      <c r="S276" s="28">
        <f t="shared" si="10"/>
        <v>0</v>
      </c>
      <c r="T276" s="9">
        <f>COUNTIFS(stock_list完整版!B:B,P276)</f>
        <v>1</v>
      </c>
    </row>
    <row r="277" customHeight="1" spans="1:20">
      <c r="A277" s="2">
        <v>276</v>
      </c>
      <c r="B277" s="2" t="s">
        <v>561</v>
      </c>
      <c r="C277" s="2" t="s">
        <v>3028</v>
      </c>
      <c r="D277" s="6" t="s">
        <v>2760</v>
      </c>
      <c r="E277" s="23">
        <f t="shared" si="9"/>
        <v>2</v>
      </c>
      <c r="O277" s="9">
        <v>276</v>
      </c>
      <c r="P277" s="2" t="s">
        <v>359</v>
      </c>
      <c r="Q277" s="28">
        <f t="shared" si="10"/>
        <v>0</v>
      </c>
      <c r="R277" s="28">
        <f t="shared" si="10"/>
        <v>1</v>
      </c>
      <c r="S277" s="28">
        <f t="shared" si="10"/>
        <v>0</v>
      </c>
      <c r="T277" s="9">
        <f>COUNTIFS(stock_list完整版!B:B,P277)</f>
        <v>1</v>
      </c>
    </row>
    <row r="278" customHeight="1" spans="1:20">
      <c r="A278" s="2">
        <v>277</v>
      </c>
      <c r="B278" s="2" t="s">
        <v>467</v>
      </c>
      <c r="C278" s="2" t="s">
        <v>3029</v>
      </c>
      <c r="D278" s="6" t="s">
        <v>2760</v>
      </c>
      <c r="E278" s="23">
        <f t="shared" si="9"/>
        <v>1</v>
      </c>
      <c r="O278" s="9">
        <v>277</v>
      </c>
      <c r="P278" s="2" t="s">
        <v>693</v>
      </c>
      <c r="Q278" s="28">
        <f t="shared" si="10"/>
        <v>0</v>
      </c>
      <c r="R278" s="28">
        <f t="shared" si="10"/>
        <v>1</v>
      </c>
      <c r="S278" s="28">
        <f t="shared" si="10"/>
        <v>0</v>
      </c>
      <c r="T278" s="9">
        <f>COUNTIFS(stock_list完整版!B:B,P278)</f>
        <v>1</v>
      </c>
    </row>
    <row r="279" customHeight="1" spans="1:20">
      <c r="A279" s="2">
        <v>278</v>
      </c>
      <c r="B279" s="2" t="s">
        <v>74</v>
      </c>
      <c r="C279" s="2" t="s">
        <v>2777</v>
      </c>
      <c r="D279" s="6" t="s">
        <v>2760</v>
      </c>
      <c r="E279" s="23">
        <f t="shared" si="9"/>
        <v>3</v>
      </c>
      <c r="O279" s="9">
        <v>278</v>
      </c>
      <c r="P279" s="2" t="s">
        <v>694</v>
      </c>
      <c r="Q279" s="28">
        <f t="shared" si="10"/>
        <v>0</v>
      </c>
      <c r="R279" s="28">
        <f t="shared" si="10"/>
        <v>1</v>
      </c>
      <c r="S279" s="28">
        <f t="shared" si="10"/>
        <v>0</v>
      </c>
      <c r="T279" s="9">
        <f>COUNTIFS(stock_list完整版!B:B,P279)</f>
        <v>1</v>
      </c>
    </row>
    <row r="280" customHeight="1" spans="1:20">
      <c r="A280" s="2">
        <v>279</v>
      </c>
      <c r="B280" s="2" t="s">
        <v>416</v>
      </c>
      <c r="C280" s="2" t="s">
        <v>3030</v>
      </c>
      <c r="D280" s="6" t="s">
        <v>2760</v>
      </c>
      <c r="E280" s="23">
        <f t="shared" si="9"/>
        <v>1</v>
      </c>
      <c r="O280" s="9">
        <v>279</v>
      </c>
      <c r="P280" s="2" t="s">
        <v>695</v>
      </c>
      <c r="Q280" s="28">
        <f t="shared" si="10"/>
        <v>0</v>
      </c>
      <c r="R280" s="28">
        <f t="shared" si="10"/>
        <v>1</v>
      </c>
      <c r="S280" s="28">
        <f t="shared" si="10"/>
        <v>0</v>
      </c>
      <c r="T280" s="9">
        <f>COUNTIFS(stock_list完整版!B:B,P280)</f>
        <v>1</v>
      </c>
    </row>
    <row r="281" customHeight="1" spans="1:20">
      <c r="A281" s="2">
        <v>280</v>
      </c>
      <c r="B281" s="2" t="s">
        <v>192</v>
      </c>
      <c r="C281" s="2" t="s">
        <v>192</v>
      </c>
      <c r="D281" s="6" t="s">
        <v>2760</v>
      </c>
      <c r="E281" s="23">
        <f t="shared" si="9"/>
        <v>2</v>
      </c>
      <c r="O281" s="9">
        <v>280</v>
      </c>
      <c r="P281" s="2" t="s">
        <v>286</v>
      </c>
      <c r="Q281" s="28">
        <f t="shared" si="10"/>
        <v>0</v>
      </c>
      <c r="R281" s="28">
        <f t="shared" si="10"/>
        <v>1</v>
      </c>
      <c r="S281" s="28">
        <f t="shared" si="10"/>
        <v>0</v>
      </c>
      <c r="T281" s="9">
        <f>COUNTIFS(stock_list完整版!B:B,P281)</f>
        <v>1</v>
      </c>
    </row>
    <row r="282" customHeight="1" spans="1:20">
      <c r="A282" s="2">
        <v>281</v>
      </c>
      <c r="B282" s="2" t="s">
        <v>287</v>
      </c>
      <c r="C282" s="2" t="s">
        <v>3031</v>
      </c>
      <c r="D282" s="6" t="s">
        <v>2760</v>
      </c>
      <c r="E282" s="23">
        <f t="shared" si="9"/>
        <v>1</v>
      </c>
      <c r="O282" s="9">
        <v>281</v>
      </c>
      <c r="P282" s="2" t="s">
        <v>696</v>
      </c>
      <c r="Q282" s="28">
        <f t="shared" si="10"/>
        <v>0</v>
      </c>
      <c r="R282" s="28">
        <f t="shared" si="10"/>
        <v>1</v>
      </c>
      <c r="S282" s="28">
        <f t="shared" si="10"/>
        <v>0</v>
      </c>
      <c r="T282" s="9">
        <f>COUNTIFS(stock_list完整版!B:B,P282)</f>
        <v>1</v>
      </c>
    </row>
    <row r="283" customHeight="1" spans="1:20">
      <c r="A283" s="2">
        <v>282</v>
      </c>
      <c r="B283" s="2" t="s">
        <v>505</v>
      </c>
      <c r="C283" s="2" t="s">
        <v>3032</v>
      </c>
      <c r="D283" s="6" t="s">
        <v>2760</v>
      </c>
      <c r="E283" s="23">
        <f t="shared" si="9"/>
        <v>1</v>
      </c>
      <c r="O283" s="9">
        <v>282</v>
      </c>
      <c r="P283" s="2" t="s">
        <v>421</v>
      </c>
      <c r="Q283" s="28">
        <f t="shared" si="10"/>
        <v>0</v>
      </c>
      <c r="R283" s="28">
        <f t="shared" si="10"/>
        <v>1</v>
      </c>
      <c r="S283" s="28">
        <f t="shared" si="10"/>
        <v>0</v>
      </c>
      <c r="T283" s="9">
        <f>COUNTIFS(stock_list完整版!B:B,P283)</f>
        <v>1</v>
      </c>
    </row>
    <row r="284" customHeight="1" spans="1:20">
      <c r="A284" s="2">
        <v>283</v>
      </c>
      <c r="B284" s="2" t="s">
        <v>441</v>
      </c>
      <c r="C284" s="2" t="s">
        <v>3033</v>
      </c>
      <c r="D284" s="6" t="s">
        <v>2760</v>
      </c>
      <c r="E284" s="23">
        <f t="shared" si="9"/>
        <v>1</v>
      </c>
      <c r="O284" s="9">
        <v>283</v>
      </c>
      <c r="P284" s="2" t="s">
        <v>211</v>
      </c>
      <c r="Q284" s="28">
        <f t="shared" si="10"/>
        <v>0</v>
      </c>
      <c r="R284" s="28">
        <f t="shared" si="10"/>
        <v>1</v>
      </c>
      <c r="S284" s="28">
        <f t="shared" si="10"/>
        <v>0</v>
      </c>
      <c r="T284" s="9">
        <f>COUNTIFS(stock_list完整版!B:B,P284)</f>
        <v>1</v>
      </c>
    </row>
    <row r="285" customHeight="1" spans="1:20">
      <c r="A285" s="2">
        <v>284</v>
      </c>
      <c r="B285" s="2" t="s">
        <v>302</v>
      </c>
      <c r="C285" s="2" t="s">
        <v>3034</v>
      </c>
      <c r="D285" s="6" t="s">
        <v>2760</v>
      </c>
      <c r="E285" s="23">
        <f t="shared" si="9"/>
        <v>2</v>
      </c>
      <c r="O285" s="9">
        <v>284</v>
      </c>
      <c r="P285" s="2" t="s">
        <v>573</v>
      </c>
      <c r="Q285" s="28">
        <f t="shared" si="10"/>
        <v>0</v>
      </c>
      <c r="R285" s="28">
        <f t="shared" si="10"/>
        <v>1</v>
      </c>
      <c r="S285" s="28">
        <f t="shared" si="10"/>
        <v>0</v>
      </c>
      <c r="T285" s="9">
        <f>COUNTIFS(stock_list完整版!B:B,P285)</f>
        <v>1</v>
      </c>
    </row>
    <row r="286" customHeight="1" spans="1:20">
      <c r="A286" s="2">
        <v>285</v>
      </c>
      <c r="B286" s="2" t="s">
        <v>303</v>
      </c>
      <c r="C286" s="2" t="s">
        <v>3035</v>
      </c>
      <c r="D286" s="6" t="s">
        <v>2760</v>
      </c>
      <c r="E286" s="23">
        <f t="shared" si="9"/>
        <v>2</v>
      </c>
      <c r="O286" s="9">
        <v>285</v>
      </c>
      <c r="P286" s="2" t="s">
        <v>128</v>
      </c>
      <c r="Q286" s="28">
        <f t="shared" si="10"/>
        <v>0</v>
      </c>
      <c r="R286" s="28">
        <f t="shared" si="10"/>
        <v>1</v>
      </c>
      <c r="S286" s="28">
        <f t="shared" si="10"/>
        <v>0</v>
      </c>
      <c r="T286" s="9">
        <f>COUNTIFS(stock_list完整版!B:B,P286)</f>
        <v>1</v>
      </c>
    </row>
    <row r="287" customHeight="1" spans="1:20">
      <c r="A287" s="2">
        <v>286</v>
      </c>
      <c r="B287" s="2" t="s">
        <v>550</v>
      </c>
      <c r="C287" s="2" t="s">
        <v>3036</v>
      </c>
      <c r="D287" s="6" t="s">
        <v>2760</v>
      </c>
      <c r="E287" s="23">
        <f t="shared" si="9"/>
        <v>1</v>
      </c>
      <c r="O287" s="9">
        <v>286</v>
      </c>
      <c r="P287" s="2" t="s">
        <v>305</v>
      </c>
      <c r="Q287" s="28">
        <f t="shared" si="10"/>
        <v>0</v>
      </c>
      <c r="R287" s="28">
        <f t="shared" si="10"/>
        <v>1</v>
      </c>
      <c r="S287" s="28">
        <f t="shared" si="10"/>
        <v>0</v>
      </c>
      <c r="T287" s="9">
        <f>COUNTIFS(stock_list完整版!B:B,P287)</f>
        <v>1</v>
      </c>
    </row>
    <row r="288" customHeight="1" spans="1:20">
      <c r="A288" s="2">
        <v>287</v>
      </c>
      <c r="B288" s="2" t="s">
        <v>683</v>
      </c>
      <c r="C288" s="2" t="s">
        <v>3037</v>
      </c>
      <c r="D288" s="6" t="s">
        <v>2760</v>
      </c>
      <c r="E288" s="23">
        <f t="shared" si="9"/>
        <v>1</v>
      </c>
      <c r="O288" s="9">
        <v>287</v>
      </c>
      <c r="P288" s="2" t="s">
        <v>697</v>
      </c>
      <c r="Q288" s="28">
        <f t="shared" si="10"/>
        <v>0</v>
      </c>
      <c r="R288" s="28">
        <f t="shared" si="10"/>
        <v>1</v>
      </c>
      <c r="S288" s="28">
        <f t="shared" si="10"/>
        <v>0</v>
      </c>
      <c r="T288" s="9">
        <f>COUNTIFS(stock_list完整版!B:B,P288)</f>
        <v>1</v>
      </c>
    </row>
    <row r="289" customHeight="1" spans="1:20">
      <c r="A289" s="2">
        <v>288</v>
      </c>
      <c r="B289" s="2" t="s">
        <v>684</v>
      </c>
      <c r="C289" s="2" t="s">
        <v>3038</v>
      </c>
      <c r="D289" s="6" t="s">
        <v>2760</v>
      </c>
      <c r="E289" s="23">
        <f t="shared" si="9"/>
        <v>1</v>
      </c>
      <c r="O289" s="9">
        <v>288</v>
      </c>
      <c r="P289" s="2" t="s">
        <v>698</v>
      </c>
      <c r="Q289" s="28">
        <f t="shared" si="10"/>
        <v>0</v>
      </c>
      <c r="R289" s="28">
        <f t="shared" si="10"/>
        <v>1</v>
      </c>
      <c r="S289" s="28">
        <f t="shared" si="10"/>
        <v>0</v>
      </c>
      <c r="T289" s="9">
        <f>COUNTIFS(stock_list完整版!B:B,P289)</f>
        <v>1</v>
      </c>
    </row>
    <row r="290" customHeight="1" spans="1:20">
      <c r="A290" s="2">
        <v>289</v>
      </c>
      <c r="B290" s="2" t="s">
        <v>583</v>
      </c>
      <c r="C290" s="2" t="s">
        <v>3039</v>
      </c>
      <c r="D290" s="6" t="s">
        <v>2760</v>
      </c>
      <c r="E290" s="23">
        <f t="shared" si="9"/>
        <v>1</v>
      </c>
      <c r="O290" s="9">
        <v>289</v>
      </c>
      <c r="P290" s="2" t="s">
        <v>93</v>
      </c>
      <c r="Q290" s="28">
        <f t="shared" si="10"/>
        <v>0</v>
      </c>
      <c r="R290" s="28">
        <f t="shared" si="10"/>
        <v>1</v>
      </c>
      <c r="S290" s="28">
        <f t="shared" si="10"/>
        <v>0</v>
      </c>
      <c r="T290" s="9">
        <f>COUNTIFS(stock_list完整版!B:B,P290)</f>
        <v>1</v>
      </c>
    </row>
    <row r="291" customHeight="1" spans="1:20">
      <c r="A291" s="2">
        <v>290</v>
      </c>
      <c r="B291" s="2" t="s">
        <v>689</v>
      </c>
      <c r="C291" s="2" t="s">
        <v>3040</v>
      </c>
      <c r="D291" s="6" t="s">
        <v>2760</v>
      </c>
      <c r="E291" s="23">
        <f t="shared" si="9"/>
        <v>1</v>
      </c>
      <c r="O291" s="9">
        <v>290</v>
      </c>
      <c r="P291" s="2" t="s">
        <v>100</v>
      </c>
      <c r="Q291" s="28">
        <f t="shared" si="10"/>
        <v>0</v>
      </c>
      <c r="R291" s="28">
        <f t="shared" si="10"/>
        <v>1</v>
      </c>
      <c r="S291" s="28">
        <f t="shared" si="10"/>
        <v>1</v>
      </c>
      <c r="T291" s="9">
        <f>COUNTIFS(stock_list完整版!B:B,P291)</f>
        <v>1</v>
      </c>
    </row>
    <row r="292" customHeight="1" spans="1:20">
      <c r="A292" s="2">
        <v>291</v>
      </c>
      <c r="B292" s="2" t="s">
        <v>687</v>
      </c>
      <c r="C292" s="2" t="s">
        <v>3041</v>
      </c>
      <c r="D292" s="6" t="s">
        <v>2760</v>
      </c>
      <c r="E292" s="23">
        <f t="shared" si="9"/>
        <v>1</v>
      </c>
      <c r="O292" s="9">
        <v>291</v>
      </c>
      <c r="P292" s="2" t="s">
        <v>699</v>
      </c>
      <c r="Q292" s="28">
        <f t="shared" si="10"/>
        <v>0</v>
      </c>
      <c r="R292" s="28">
        <f t="shared" si="10"/>
        <v>0</v>
      </c>
      <c r="S292" s="28">
        <f t="shared" si="10"/>
        <v>1</v>
      </c>
      <c r="T292" s="9">
        <f>COUNTIFS(stock_list完整版!B:B,P292)</f>
        <v>1</v>
      </c>
    </row>
    <row r="293" customHeight="1" spans="1:20">
      <c r="A293" s="2">
        <v>292</v>
      </c>
      <c r="B293" s="2" t="s">
        <v>688</v>
      </c>
      <c r="C293" s="2" t="s">
        <v>3042</v>
      </c>
      <c r="D293" s="6" t="s">
        <v>2760</v>
      </c>
      <c r="E293" s="23">
        <f t="shared" si="9"/>
        <v>1</v>
      </c>
      <c r="O293" s="9">
        <v>292</v>
      </c>
      <c r="P293" s="2" t="s">
        <v>446</v>
      </c>
      <c r="Q293" s="28">
        <f t="shared" si="10"/>
        <v>0</v>
      </c>
      <c r="R293" s="28">
        <f t="shared" si="10"/>
        <v>1</v>
      </c>
      <c r="S293" s="28">
        <f t="shared" si="10"/>
        <v>0</v>
      </c>
      <c r="T293" s="9">
        <f>COUNTIFS(stock_list完整版!B:B,P293)</f>
        <v>1</v>
      </c>
    </row>
    <row r="294" customHeight="1" spans="1:20">
      <c r="A294" s="2">
        <v>293</v>
      </c>
      <c r="B294" s="2" t="s">
        <v>746</v>
      </c>
      <c r="C294" s="2" t="s">
        <v>3043</v>
      </c>
      <c r="D294" s="6" t="s">
        <v>2760</v>
      </c>
      <c r="E294" s="23">
        <f t="shared" si="9"/>
        <v>1</v>
      </c>
      <c r="O294" s="9">
        <v>293</v>
      </c>
      <c r="P294" s="2" t="s">
        <v>340</v>
      </c>
      <c r="Q294" s="28">
        <f t="shared" si="10"/>
        <v>0</v>
      </c>
      <c r="R294" s="28">
        <f t="shared" si="10"/>
        <v>1</v>
      </c>
      <c r="S294" s="28">
        <f t="shared" si="10"/>
        <v>0</v>
      </c>
      <c r="T294" s="9">
        <f>COUNTIFS(stock_list完整版!B:B,P294)</f>
        <v>1</v>
      </c>
    </row>
    <row r="295" customHeight="1" spans="1:20">
      <c r="A295" s="2">
        <v>294</v>
      </c>
      <c r="B295" s="2" t="s">
        <v>83</v>
      </c>
      <c r="C295" s="2" t="s">
        <v>3044</v>
      </c>
      <c r="D295" s="6" t="s">
        <v>2760</v>
      </c>
      <c r="E295" s="23">
        <f t="shared" si="9"/>
        <v>2</v>
      </c>
      <c r="O295" s="9">
        <v>294</v>
      </c>
      <c r="P295" s="2" t="s">
        <v>198</v>
      </c>
      <c r="Q295" s="28">
        <f t="shared" si="10"/>
        <v>0</v>
      </c>
      <c r="R295" s="28">
        <f t="shared" si="10"/>
        <v>1</v>
      </c>
      <c r="S295" s="28">
        <f t="shared" si="10"/>
        <v>0</v>
      </c>
      <c r="T295" s="9">
        <f>COUNTIFS(stock_list完整版!B:B,P295)</f>
        <v>1</v>
      </c>
    </row>
    <row r="296" customHeight="1" spans="1:20">
      <c r="A296" s="2">
        <v>295</v>
      </c>
      <c r="B296" s="2" t="s">
        <v>415</v>
      </c>
      <c r="C296" s="2" t="s">
        <v>3045</v>
      </c>
      <c r="D296" s="6" t="s">
        <v>2760</v>
      </c>
      <c r="E296" s="23">
        <f t="shared" si="9"/>
        <v>1</v>
      </c>
      <c r="O296" s="9">
        <v>295</v>
      </c>
      <c r="P296" s="2" t="s">
        <v>700</v>
      </c>
      <c r="Q296" s="28">
        <f t="shared" si="10"/>
        <v>0</v>
      </c>
      <c r="R296" s="28">
        <f t="shared" si="10"/>
        <v>1</v>
      </c>
      <c r="S296" s="28">
        <f t="shared" si="10"/>
        <v>0</v>
      </c>
      <c r="T296" s="9">
        <f>COUNTIFS(stock_list完整版!B:B,P296)</f>
        <v>1</v>
      </c>
    </row>
    <row r="297" customHeight="1" spans="1:20">
      <c r="A297" s="2">
        <v>296</v>
      </c>
      <c r="B297" s="2" t="s">
        <v>47</v>
      </c>
      <c r="C297" s="2" t="s">
        <v>2779</v>
      </c>
      <c r="D297" s="6" t="s">
        <v>2760</v>
      </c>
      <c r="E297" s="23">
        <f t="shared" si="9"/>
        <v>2</v>
      </c>
      <c r="O297" s="9">
        <v>296</v>
      </c>
      <c r="P297" s="2" t="s">
        <v>464</v>
      </c>
      <c r="Q297" s="28">
        <f t="shared" si="10"/>
        <v>0</v>
      </c>
      <c r="R297" s="28">
        <f t="shared" si="10"/>
        <v>1</v>
      </c>
      <c r="S297" s="28">
        <f t="shared" si="10"/>
        <v>0</v>
      </c>
      <c r="T297" s="9">
        <f>COUNTIFS(stock_list完整版!B:B,P297)</f>
        <v>1</v>
      </c>
    </row>
    <row r="298" customHeight="1" spans="1:20">
      <c r="A298" s="2">
        <v>297</v>
      </c>
      <c r="B298" s="2" t="s">
        <v>564</v>
      </c>
      <c r="C298" s="2" t="s">
        <v>3046</v>
      </c>
      <c r="D298" s="6" t="s">
        <v>2760</v>
      </c>
      <c r="E298" s="23">
        <f t="shared" si="9"/>
        <v>1</v>
      </c>
      <c r="O298" s="9">
        <v>297</v>
      </c>
      <c r="P298" s="2" t="s">
        <v>701</v>
      </c>
      <c r="Q298" s="28">
        <f t="shared" si="10"/>
        <v>0</v>
      </c>
      <c r="R298" s="28">
        <f t="shared" si="10"/>
        <v>1</v>
      </c>
      <c r="S298" s="28">
        <f t="shared" si="10"/>
        <v>0</v>
      </c>
      <c r="T298" s="9">
        <f>COUNTIFS(stock_list完整版!B:B,P298)</f>
        <v>1</v>
      </c>
    </row>
    <row r="299" customHeight="1" spans="1:20">
      <c r="A299" s="2">
        <v>298</v>
      </c>
      <c r="B299" s="2" t="s">
        <v>359</v>
      </c>
      <c r="C299" s="2" t="s">
        <v>3047</v>
      </c>
      <c r="D299" s="6" t="s">
        <v>2760</v>
      </c>
      <c r="E299" s="23">
        <f t="shared" si="9"/>
        <v>1</v>
      </c>
      <c r="O299" s="9">
        <v>298</v>
      </c>
      <c r="P299" s="2" t="s">
        <v>54</v>
      </c>
      <c r="Q299" s="28">
        <f t="shared" si="10"/>
        <v>0</v>
      </c>
      <c r="R299" s="28">
        <f t="shared" si="10"/>
        <v>1</v>
      </c>
      <c r="S299" s="28">
        <f t="shared" si="10"/>
        <v>0</v>
      </c>
      <c r="T299" s="9">
        <f>COUNTIFS(stock_list完整版!B:B,P299)</f>
        <v>1</v>
      </c>
    </row>
    <row r="300" customHeight="1" spans="1:20">
      <c r="A300" s="2">
        <v>299</v>
      </c>
      <c r="B300" s="2" t="s">
        <v>481</v>
      </c>
      <c r="C300" s="2" t="s">
        <v>3048</v>
      </c>
      <c r="D300" s="6" t="s">
        <v>2760</v>
      </c>
      <c r="E300" s="23">
        <f t="shared" si="9"/>
        <v>1</v>
      </c>
      <c r="O300" s="9">
        <v>299</v>
      </c>
      <c r="P300" s="2" t="s">
        <v>702</v>
      </c>
      <c r="Q300" s="28">
        <f t="shared" si="10"/>
        <v>0</v>
      </c>
      <c r="R300" s="28">
        <f t="shared" si="10"/>
        <v>1</v>
      </c>
      <c r="S300" s="28">
        <f t="shared" si="10"/>
        <v>0</v>
      </c>
      <c r="T300" s="9">
        <f>COUNTIFS(stock_list完整版!B:B,P300)</f>
        <v>1</v>
      </c>
    </row>
    <row r="301" customHeight="1" spans="1:20">
      <c r="A301" s="2">
        <v>300</v>
      </c>
      <c r="B301" s="2" t="s">
        <v>503</v>
      </c>
      <c r="C301" s="2" t="s">
        <v>3049</v>
      </c>
      <c r="D301" s="6" t="s">
        <v>2760</v>
      </c>
      <c r="E301" s="23">
        <f t="shared" si="9"/>
        <v>1</v>
      </c>
      <c r="O301" s="9">
        <v>300</v>
      </c>
      <c r="P301" s="2" t="s">
        <v>245</v>
      </c>
      <c r="Q301" s="28">
        <f t="shared" si="10"/>
        <v>0</v>
      </c>
      <c r="R301" s="28">
        <f t="shared" si="10"/>
        <v>1</v>
      </c>
      <c r="S301" s="28">
        <f t="shared" si="10"/>
        <v>1</v>
      </c>
      <c r="T301" s="9">
        <f>COUNTIFS(stock_list完整版!B:B,P301)</f>
        <v>1</v>
      </c>
    </row>
    <row r="302" customHeight="1" spans="1:20">
      <c r="A302" s="2">
        <v>301</v>
      </c>
      <c r="B302" s="2" t="s">
        <v>691</v>
      </c>
      <c r="C302" s="2" t="s">
        <v>3050</v>
      </c>
      <c r="D302" s="6" t="s">
        <v>2760</v>
      </c>
      <c r="E302" s="23">
        <f t="shared" si="9"/>
        <v>1</v>
      </c>
      <c r="O302" s="9">
        <v>301</v>
      </c>
      <c r="P302" s="2" t="s">
        <v>531</v>
      </c>
      <c r="Q302" s="28">
        <f t="shared" si="10"/>
        <v>0</v>
      </c>
      <c r="R302" s="28">
        <f t="shared" si="10"/>
        <v>1</v>
      </c>
      <c r="S302" s="28">
        <f t="shared" si="10"/>
        <v>0</v>
      </c>
      <c r="T302" s="9">
        <f>COUNTIFS(stock_list完整版!B:B,P302)</f>
        <v>1</v>
      </c>
    </row>
    <row r="303" customHeight="1" spans="1:20">
      <c r="A303" s="2">
        <v>302</v>
      </c>
      <c r="B303" s="2" t="s">
        <v>275</v>
      </c>
      <c r="C303" s="2" t="s">
        <v>3051</v>
      </c>
      <c r="D303" s="6" t="s">
        <v>2760</v>
      </c>
      <c r="E303" s="23">
        <f t="shared" si="9"/>
        <v>1</v>
      </c>
      <c r="O303" s="9">
        <v>302</v>
      </c>
      <c r="P303" s="2" t="s">
        <v>173</v>
      </c>
      <c r="Q303" s="28">
        <f t="shared" si="10"/>
        <v>1</v>
      </c>
      <c r="R303" s="28">
        <f t="shared" si="10"/>
        <v>1</v>
      </c>
      <c r="S303" s="28">
        <f t="shared" si="10"/>
        <v>0</v>
      </c>
      <c r="T303" s="9">
        <f>COUNTIFS(stock_list完整版!B:B,P303)</f>
        <v>1</v>
      </c>
    </row>
    <row r="304" customHeight="1" spans="1:20">
      <c r="A304" s="2">
        <v>303</v>
      </c>
      <c r="B304" s="2" t="s">
        <v>461</v>
      </c>
      <c r="C304" s="2" t="s">
        <v>3052</v>
      </c>
      <c r="D304" s="6" t="s">
        <v>2760</v>
      </c>
      <c r="E304" s="23">
        <f t="shared" si="9"/>
        <v>1</v>
      </c>
      <c r="O304" s="9">
        <v>303</v>
      </c>
      <c r="P304" s="2" t="s">
        <v>232</v>
      </c>
      <c r="Q304" s="28">
        <f t="shared" si="10"/>
        <v>0</v>
      </c>
      <c r="R304" s="28">
        <f t="shared" si="10"/>
        <v>1</v>
      </c>
      <c r="S304" s="28">
        <f t="shared" si="10"/>
        <v>1</v>
      </c>
      <c r="T304" s="9">
        <f>COUNTIFS(stock_list完整版!B:B,P304)</f>
        <v>1</v>
      </c>
    </row>
    <row r="305" customHeight="1" spans="1:20">
      <c r="A305" s="2">
        <v>304</v>
      </c>
      <c r="B305" s="2" t="s">
        <v>269</v>
      </c>
      <c r="C305" s="2" t="s">
        <v>3053</v>
      </c>
      <c r="D305" s="6" t="s">
        <v>2760</v>
      </c>
      <c r="E305" s="23">
        <f t="shared" si="9"/>
        <v>1</v>
      </c>
      <c r="O305" s="9">
        <v>304</v>
      </c>
      <c r="P305" s="2" t="s">
        <v>703</v>
      </c>
      <c r="Q305" s="28">
        <f t="shared" si="10"/>
        <v>0</v>
      </c>
      <c r="R305" s="28">
        <f t="shared" si="10"/>
        <v>1</v>
      </c>
      <c r="S305" s="28">
        <f t="shared" si="10"/>
        <v>0</v>
      </c>
      <c r="T305" s="9">
        <f>COUNTIFS(stock_list完整版!B:B,P305)</f>
        <v>1</v>
      </c>
    </row>
    <row r="306" customHeight="1" spans="1:20">
      <c r="A306" s="2">
        <v>305</v>
      </c>
      <c r="B306" s="2" t="s">
        <v>304</v>
      </c>
      <c r="C306" s="2" t="s">
        <v>3054</v>
      </c>
      <c r="D306" s="6" t="s">
        <v>2760</v>
      </c>
      <c r="E306" s="23">
        <f t="shared" si="9"/>
        <v>2</v>
      </c>
      <c r="O306" s="9">
        <v>305</v>
      </c>
      <c r="P306" s="2" t="s">
        <v>704</v>
      </c>
      <c r="Q306" s="28">
        <f t="shared" si="10"/>
        <v>0</v>
      </c>
      <c r="R306" s="28">
        <f t="shared" si="10"/>
        <v>1</v>
      </c>
      <c r="S306" s="28">
        <f t="shared" si="10"/>
        <v>0</v>
      </c>
      <c r="T306" s="9">
        <f>COUNTIFS(stock_list完整版!B:B,P306)</f>
        <v>1</v>
      </c>
    </row>
    <row r="307" customHeight="1" spans="1:20">
      <c r="A307" s="2">
        <v>306</v>
      </c>
      <c r="B307" s="2" t="s">
        <v>423</v>
      </c>
      <c r="C307" s="2" t="s">
        <v>3055</v>
      </c>
      <c r="D307" s="6" t="s">
        <v>2760</v>
      </c>
      <c r="E307" s="23">
        <f t="shared" si="9"/>
        <v>2</v>
      </c>
      <c r="O307" s="9">
        <v>306</v>
      </c>
      <c r="P307" s="2" t="s">
        <v>335</v>
      </c>
      <c r="Q307" s="28">
        <f t="shared" si="10"/>
        <v>0</v>
      </c>
      <c r="R307" s="28">
        <f t="shared" si="10"/>
        <v>1</v>
      </c>
      <c r="S307" s="28">
        <f t="shared" si="10"/>
        <v>1</v>
      </c>
      <c r="T307" s="9">
        <f>COUNTIFS(stock_list完整版!B:B,P307)</f>
        <v>1</v>
      </c>
    </row>
    <row r="308" customHeight="1" spans="1:20">
      <c r="A308" s="2">
        <v>307</v>
      </c>
      <c r="B308" s="2" t="s">
        <v>355</v>
      </c>
      <c r="C308" s="2" t="s">
        <v>3056</v>
      </c>
      <c r="D308" s="6" t="s">
        <v>2760</v>
      </c>
      <c r="E308" s="23">
        <f t="shared" si="9"/>
        <v>1</v>
      </c>
      <c r="O308" s="9">
        <v>307</v>
      </c>
      <c r="P308" s="2" t="s">
        <v>158</v>
      </c>
      <c r="Q308" s="28">
        <f t="shared" si="10"/>
        <v>0</v>
      </c>
      <c r="R308" s="28">
        <f t="shared" si="10"/>
        <v>1</v>
      </c>
      <c r="S308" s="28">
        <f t="shared" si="10"/>
        <v>0</v>
      </c>
      <c r="T308" s="9">
        <f>COUNTIFS(stock_list完整版!B:B,P308)</f>
        <v>1</v>
      </c>
    </row>
    <row r="309" customHeight="1" spans="1:20">
      <c r="A309" s="2">
        <v>308</v>
      </c>
      <c r="B309" s="2" t="s">
        <v>421</v>
      </c>
      <c r="C309" s="2" t="s">
        <v>3057</v>
      </c>
      <c r="D309" s="6" t="s">
        <v>2760</v>
      </c>
      <c r="E309" s="23">
        <f t="shared" si="9"/>
        <v>1</v>
      </c>
      <c r="O309" s="9">
        <v>308</v>
      </c>
      <c r="P309" s="2" t="s">
        <v>306</v>
      </c>
      <c r="Q309" s="28">
        <f t="shared" si="10"/>
        <v>0</v>
      </c>
      <c r="R309" s="28">
        <f t="shared" si="10"/>
        <v>0</v>
      </c>
      <c r="S309" s="28">
        <f t="shared" si="10"/>
        <v>1</v>
      </c>
      <c r="T309" s="9">
        <f>COUNTIFS(stock_list完整版!B:B,P309)</f>
        <v>1</v>
      </c>
    </row>
    <row r="310" customHeight="1" spans="1:20">
      <c r="A310" s="2">
        <v>309</v>
      </c>
      <c r="B310" s="2" t="s">
        <v>696</v>
      </c>
      <c r="C310" s="2" t="s">
        <v>3058</v>
      </c>
      <c r="D310" s="6" t="s">
        <v>2760</v>
      </c>
      <c r="E310" s="23">
        <f t="shared" si="9"/>
        <v>1</v>
      </c>
      <c r="O310" s="9">
        <v>309</v>
      </c>
      <c r="P310" s="2" t="s">
        <v>258</v>
      </c>
      <c r="Q310" s="28">
        <f t="shared" si="10"/>
        <v>0</v>
      </c>
      <c r="R310" s="28">
        <f t="shared" si="10"/>
        <v>1</v>
      </c>
      <c r="S310" s="28">
        <f t="shared" si="10"/>
        <v>0</v>
      </c>
      <c r="T310" s="9">
        <f>COUNTIFS(stock_list完整版!B:B,P310)</f>
        <v>1</v>
      </c>
    </row>
    <row r="311" customHeight="1" spans="1:20">
      <c r="A311" s="2">
        <v>310</v>
      </c>
      <c r="B311" s="2" t="s">
        <v>100</v>
      </c>
      <c r="C311" s="2" t="s">
        <v>3059</v>
      </c>
      <c r="D311" s="6" t="s">
        <v>2760</v>
      </c>
      <c r="E311" s="23">
        <f t="shared" si="9"/>
        <v>2</v>
      </c>
      <c r="O311" s="9">
        <v>310</v>
      </c>
      <c r="P311" s="2" t="s">
        <v>382</v>
      </c>
      <c r="Q311" s="28">
        <f t="shared" si="10"/>
        <v>0</v>
      </c>
      <c r="R311" s="28">
        <f t="shared" si="10"/>
        <v>1</v>
      </c>
      <c r="S311" s="28">
        <f t="shared" si="10"/>
        <v>0</v>
      </c>
      <c r="T311" s="9">
        <f>COUNTIFS(stock_list完整版!B:B,P311)</f>
        <v>1</v>
      </c>
    </row>
    <row r="312" customHeight="1" spans="1:20">
      <c r="A312" s="2">
        <v>311</v>
      </c>
      <c r="B312" s="2" t="s">
        <v>700</v>
      </c>
      <c r="C312" s="2" t="s">
        <v>3060</v>
      </c>
      <c r="D312" s="6" t="s">
        <v>2760</v>
      </c>
      <c r="E312" s="23">
        <f t="shared" si="9"/>
        <v>1</v>
      </c>
      <c r="O312" s="9">
        <v>311</v>
      </c>
      <c r="P312" s="2" t="s">
        <v>705</v>
      </c>
      <c r="Q312" s="28">
        <f t="shared" si="10"/>
        <v>0</v>
      </c>
      <c r="R312" s="28">
        <f t="shared" si="10"/>
        <v>1</v>
      </c>
      <c r="S312" s="28">
        <f t="shared" si="10"/>
        <v>0</v>
      </c>
      <c r="T312" s="9">
        <f>COUNTIFS(stock_list完整版!B:B,P312)</f>
        <v>1</v>
      </c>
    </row>
    <row r="313" customHeight="1" spans="1:20">
      <c r="A313" s="2">
        <v>312</v>
      </c>
      <c r="B313" s="2" t="s">
        <v>198</v>
      </c>
      <c r="C313" s="2" t="s">
        <v>3061</v>
      </c>
      <c r="D313" s="6" t="s">
        <v>2760</v>
      </c>
      <c r="E313" s="23">
        <f t="shared" si="9"/>
        <v>1</v>
      </c>
      <c r="O313" s="9">
        <v>312</v>
      </c>
      <c r="P313" s="2" t="s">
        <v>706</v>
      </c>
      <c r="Q313" s="28">
        <f t="shared" si="10"/>
        <v>0</v>
      </c>
      <c r="R313" s="28">
        <f t="shared" si="10"/>
        <v>1</v>
      </c>
      <c r="S313" s="28">
        <f t="shared" si="10"/>
        <v>0</v>
      </c>
      <c r="T313" s="9">
        <f>COUNTIFS(stock_list完整版!B:B,P313)</f>
        <v>1</v>
      </c>
    </row>
    <row r="314" customHeight="1" spans="1:20">
      <c r="A314" s="2">
        <v>313</v>
      </c>
      <c r="B314" s="2" t="s">
        <v>695</v>
      </c>
      <c r="C314" s="2" t="s">
        <v>3062</v>
      </c>
      <c r="D314" s="6" t="s">
        <v>2760</v>
      </c>
      <c r="E314" s="23">
        <f t="shared" si="9"/>
        <v>1</v>
      </c>
      <c r="O314" s="9">
        <v>313</v>
      </c>
      <c r="P314" s="2" t="s">
        <v>707</v>
      </c>
      <c r="Q314" s="28">
        <f t="shared" si="10"/>
        <v>0</v>
      </c>
      <c r="R314" s="28">
        <f t="shared" si="10"/>
        <v>1</v>
      </c>
      <c r="S314" s="28">
        <f t="shared" si="10"/>
        <v>0</v>
      </c>
      <c r="T314" s="9">
        <f>COUNTIFS(stock_list完整版!B:B,P314)</f>
        <v>1</v>
      </c>
    </row>
    <row r="315" customHeight="1" spans="1:20">
      <c r="A315" s="2">
        <v>314</v>
      </c>
      <c r="B315" s="2" t="s">
        <v>694</v>
      </c>
      <c r="C315" s="2" t="s">
        <v>3063</v>
      </c>
      <c r="D315" s="6" t="s">
        <v>2760</v>
      </c>
      <c r="E315" s="23">
        <f t="shared" si="9"/>
        <v>1</v>
      </c>
      <c r="O315" s="9">
        <v>314</v>
      </c>
      <c r="P315" s="2" t="s">
        <v>708</v>
      </c>
      <c r="Q315" s="28">
        <f t="shared" si="10"/>
        <v>0</v>
      </c>
      <c r="R315" s="28">
        <f t="shared" si="10"/>
        <v>1</v>
      </c>
      <c r="S315" s="28">
        <f t="shared" si="10"/>
        <v>0</v>
      </c>
      <c r="T315" s="9">
        <f>COUNTIFS(stock_list完整版!B:B,P315)</f>
        <v>1</v>
      </c>
    </row>
    <row r="316" customHeight="1" spans="1:20">
      <c r="A316" s="2">
        <v>315</v>
      </c>
      <c r="B316" s="2" t="s">
        <v>286</v>
      </c>
      <c r="C316" s="2" t="s">
        <v>3064</v>
      </c>
      <c r="D316" s="6" t="s">
        <v>2760</v>
      </c>
      <c r="E316" s="23">
        <f t="shared" si="9"/>
        <v>1</v>
      </c>
      <c r="O316" s="9">
        <v>315</v>
      </c>
      <c r="P316" s="2" t="s">
        <v>381</v>
      </c>
      <c r="Q316" s="28">
        <f t="shared" si="10"/>
        <v>0</v>
      </c>
      <c r="R316" s="28">
        <f t="shared" si="10"/>
        <v>1</v>
      </c>
      <c r="S316" s="28">
        <f t="shared" si="10"/>
        <v>0</v>
      </c>
      <c r="T316" s="9">
        <f>COUNTIFS(stock_list完整版!B:B,P316)</f>
        <v>1</v>
      </c>
    </row>
    <row r="317" customHeight="1" spans="1:20">
      <c r="A317" s="2">
        <v>316</v>
      </c>
      <c r="B317" s="2" t="s">
        <v>128</v>
      </c>
      <c r="C317" s="2" t="s">
        <v>3065</v>
      </c>
      <c r="D317" s="6" t="s">
        <v>2760</v>
      </c>
      <c r="E317" s="23">
        <f t="shared" si="9"/>
        <v>1</v>
      </c>
      <c r="O317" s="9">
        <v>316</v>
      </c>
      <c r="P317" s="2" t="s">
        <v>215</v>
      </c>
      <c r="Q317" s="28">
        <f t="shared" si="10"/>
        <v>1</v>
      </c>
      <c r="R317" s="28">
        <f t="shared" si="10"/>
        <v>1</v>
      </c>
      <c r="S317" s="28">
        <f t="shared" si="10"/>
        <v>0</v>
      </c>
      <c r="T317" s="9">
        <f>COUNTIFS(stock_list完整版!B:B,P317)</f>
        <v>1</v>
      </c>
    </row>
    <row r="318" customHeight="1" spans="1:20">
      <c r="A318" s="2">
        <v>317</v>
      </c>
      <c r="B318" s="2" t="s">
        <v>697</v>
      </c>
      <c r="C318" s="2" t="s">
        <v>3066</v>
      </c>
      <c r="D318" s="6" t="s">
        <v>2760</v>
      </c>
      <c r="E318" s="23">
        <f t="shared" si="9"/>
        <v>1</v>
      </c>
      <c r="O318" s="9">
        <v>317</v>
      </c>
      <c r="P318" s="2" t="s">
        <v>460</v>
      </c>
      <c r="Q318" s="28">
        <f t="shared" si="10"/>
        <v>0</v>
      </c>
      <c r="R318" s="28">
        <f t="shared" si="10"/>
        <v>1</v>
      </c>
      <c r="S318" s="28">
        <f t="shared" si="10"/>
        <v>1</v>
      </c>
      <c r="T318" s="9">
        <f>COUNTIFS(stock_list完整版!B:B,P318)</f>
        <v>1</v>
      </c>
    </row>
    <row r="319" customHeight="1" spans="1:20">
      <c r="A319" s="2">
        <v>318</v>
      </c>
      <c r="B319" s="2" t="s">
        <v>211</v>
      </c>
      <c r="C319" s="2" t="s">
        <v>3067</v>
      </c>
      <c r="D319" s="6" t="s">
        <v>2760</v>
      </c>
      <c r="E319" s="23">
        <f t="shared" si="9"/>
        <v>1</v>
      </c>
      <c r="O319" s="9">
        <v>318</v>
      </c>
      <c r="P319" s="2" t="s">
        <v>378</v>
      </c>
      <c r="Q319" s="28">
        <f t="shared" si="10"/>
        <v>0</v>
      </c>
      <c r="R319" s="28">
        <f t="shared" si="10"/>
        <v>1</v>
      </c>
      <c r="S319" s="28">
        <f t="shared" si="10"/>
        <v>0</v>
      </c>
      <c r="T319" s="9">
        <f>COUNTIFS(stock_list完整版!B:B,P319)</f>
        <v>1</v>
      </c>
    </row>
    <row r="320" customHeight="1" spans="1:20">
      <c r="A320" s="2">
        <v>319</v>
      </c>
      <c r="B320" s="2" t="s">
        <v>701</v>
      </c>
      <c r="C320" s="2" t="s">
        <v>3068</v>
      </c>
      <c r="D320" s="6" t="s">
        <v>2760</v>
      </c>
      <c r="E320" s="23">
        <f t="shared" si="9"/>
        <v>1</v>
      </c>
      <c r="O320" s="9">
        <v>319</v>
      </c>
      <c r="P320" s="2" t="s">
        <v>500</v>
      </c>
      <c r="Q320" s="28">
        <f t="shared" si="10"/>
        <v>0</v>
      </c>
      <c r="R320" s="28">
        <f t="shared" si="10"/>
        <v>1</v>
      </c>
      <c r="S320" s="28">
        <f t="shared" si="10"/>
        <v>0</v>
      </c>
      <c r="T320" s="9">
        <f>COUNTIFS(stock_list完整版!B:B,P320)</f>
        <v>1</v>
      </c>
    </row>
    <row r="321" customHeight="1" spans="1:20">
      <c r="A321" s="2">
        <v>320</v>
      </c>
      <c r="B321" s="2" t="s">
        <v>573</v>
      </c>
      <c r="C321" s="2" t="s">
        <v>3069</v>
      </c>
      <c r="D321" s="6" t="s">
        <v>2760</v>
      </c>
      <c r="E321" s="23">
        <f t="shared" si="9"/>
        <v>1</v>
      </c>
      <c r="O321" s="9">
        <v>320</v>
      </c>
      <c r="P321" s="2" t="s">
        <v>229</v>
      </c>
      <c r="Q321" s="28">
        <f t="shared" si="10"/>
        <v>0</v>
      </c>
      <c r="R321" s="28">
        <f t="shared" si="10"/>
        <v>1</v>
      </c>
      <c r="S321" s="28">
        <f t="shared" si="10"/>
        <v>0</v>
      </c>
      <c r="T321" s="9">
        <f>COUNTIFS(stock_list完整版!B:B,P321)</f>
        <v>1</v>
      </c>
    </row>
    <row r="322" customHeight="1" spans="1:20">
      <c r="A322" s="2">
        <v>321</v>
      </c>
      <c r="B322" s="2" t="s">
        <v>305</v>
      </c>
      <c r="C322" s="2" t="s">
        <v>3070</v>
      </c>
      <c r="D322" s="6" t="s">
        <v>2760</v>
      </c>
      <c r="E322" s="23">
        <f t="shared" si="9"/>
        <v>1</v>
      </c>
      <c r="O322" s="9">
        <v>321</v>
      </c>
      <c r="P322" s="2" t="s">
        <v>709</v>
      </c>
      <c r="Q322" s="28">
        <f t="shared" si="10"/>
        <v>0</v>
      </c>
      <c r="R322" s="28">
        <f t="shared" si="10"/>
        <v>1</v>
      </c>
      <c r="S322" s="28">
        <f t="shared" si="10"/>
        <v>0</v>
      </c>
      <c r="T322" s="9">
        <f>COUNTIFS(stock_list完整版!B:B,P322)</f>
        <v>1</v>
      </c>
    </row>
    <row r="323" customHeight="1" spans="1:20">
      <c r="A323" s="2">
        <v>322</v>
      </c>
      <c r="B323" s="2" t="s">
        <v>693</v>
      </c>
      <c r="C323" s="2" t="s">
        <v>3071</v>
      </c>
      <c r="D323" s="6" t="s">
        <v>2760</v>
      </c>
      <c r="E323" s="23">
        <f t="shared" ref="E323:E386" si="11">COUNTIFS(B:B,B323)</f>
        <v>1</v>
      </c>
      <c r="O323" s="9">
        <v>322</v>
      </c>
      <c r="P323" s="2" t="s">
        <v>127</v>
      </c>
      <c r="Q323" s="28">
        <f t="shared" ref="Q323:S386" si="12">COUNTIFS($B:$B,$P323,$D:$D,Q$1)</f>
        <v>1</v>
      </c>
      <c r="R323" s="28">
        <f t="shared" si="12"/>
        <v>1</v>
      </c>
      <c r="S323" s="28">
        <f t="shared" si="12"/>
        <v>0</v>
      </c>
      <c r="T323" s="9">
        <f>COUNTIFS(stock_list完整版!B:B,P323)</f>
        <v>1</v>
      </c>
    </row>
    <row r="324" customHeight="1" spans="1:20">
      <c r="A324" s="2">
        <v>323</v>
      </c>
      <c r="B324" s="2" t="s">
        <v>93</v>
      </c>
      <c r="C324" s="2" t="s">
        <v>3072</v>
      </c>
      <c r="D324" s="6" t="s">
        <v>2760</v>
      </c>
      <c r="E324" s="23">
        <f t="shared" si="11"/>
        <v>1</v>
      </c>
      <c r="O324" s="9">
        <v>323</v>
      </c>
      <c r="P324" s="2" t="s">
        <v>17</v>
      </c>
      <c r="Q324" s="28">
        <f t="shared" si="12"/>
        <v>0</v>
      </c>
      <c r="R324" s="28">
        <f t="shared" si="12"/>
        <v>1</v>
      </c>
      <c r="S324" s="28">
        <f t="shared" si="12"/>
        <v>1</v>
      </c>
      <c r="T324" s="9">
        <f>COUNTIFS(stock_list完整版!B:B,P324)</f>
        <v>1</v>
      </c>
    </row>
    <row r="325" customHeight="1" spans="1:20">
      <c r="A325" s="2">
        <v>324</v>
      </c>
      <c r="B325" s="2" t="s">
        <v>446</v>
      </c>
      <c r="C325" s="2" t="s">
        <v>3073</v>
      </c>
      <c r="D325" s="6" t="s">
        <v>2760</v>
      </c>
      <c r="E325" s="23">
        <f t="shared" si="11"/>
        <v>1</v>
      </c>
      <c r="O325" s="9">
        <v>324</v>
      </c>
      <c r="P325" s="2" t="s">
        <v>281</v>
      </c>
      <c r="Q325" s="28">
        <f t="shared" si="12"/>
        <v>0</v>
      </c>
      <c r="R325" s="28">
        <f t="shared" si="12"/>
        <v>1</v>
      </c>
      <c r="S325" s="28">
        <f t="shared" si="12"/>
        <v>0</v>
      </c>
      <c r="T325" s="9">
        <f>COUNTIFS(stock_list完整版!B:B,P325)</f>
        <v>1</v>
      </c>
    </row>
    <row r="326" customHeight="1" spans="1:20">
      <c r="A326" s="2">
        <v>325</v>
      </c>
      <c r="B326" s="2" t="s">
        <v>464</v>
      </c>
      <c r="C326" s="2" t="s">
        <v>3074</v>
      </c>
      <c r="D326" s="6" t="s">
        <v>2760</v>
      </c>
      <c r="E326" s="23">
        <f t="shared" si="11"/>
        <v>1</v>
      </c>
      <c r="O326" s="9">
        <v>325</v>
      </c>
      <c r="P326" s="2" t="s">
        <v>218</v>
      </c>
      <c r="Q326" s="28">
        <f t="shared" si="12"/>
        <v>0</v>
      </c>
      <c r="R326" s="28">
        <f t="shared" si="12"/>
        <v>0</v>
      </c>
      <c r="S326" s="28">
        <f t="shared" si="12"/>
        <v>1</v>
      </c>
      <c r="T326" s="9">
        <f>COUNTIFS(stock_list完整版!B:B,P326)</f>
        <v>1</v>
      </c>
    </row>
    <row r="327" customHeight="1" spans="1:20">
      <c r="A327" s="2">
        <v>326</v>
      </c>
      <c r="B327" s="2" t="s">
        <v>712</v>
      </c>
      <c r="C327" s="2" t="s">
        <v>3075</v>
      </c>
      <c r="D327" s="6" t="s">
        <v>2760</v>
      </c>
      <c r="E327" s="23">
        <f t="shared" si="11"/>
        <v>1</v>
      </c>
      <c r="O327" s="9">
        <v>326</v>
      </c>
      <c r="P327" s="2" t="s">
        <v>104</v>
      </c>
      <c r="Q327" s="28">
        <f t="shared" si="12"/>
        <v>0</v>
      </c>
      <c r="R327" s="28">
        <f t="shared" si="12"/>
        <v>1</v>
      </c>
      <c r="S327" s="28">
        <f t="shared" si="12"/>
        <v>0</v>
      </c>
      <c r="T327" s="9">
        <f>COUNTIFS(stock_list完整版!B:B,P327)</f>
        <v>1</v>
      </c>
    </row>
    <row r="328" customHeight="1" spans="1:20">
      <c r="A328" s="2">
        <v>327</v>
      </c>
      <c r="B328" s="2" t="s">
        <v>281</v>
      </c>
      <c r="C328" s="2" t="s">
        <v>3076</v>
      </c>
      <c r="D328" s="6" t="s">
        <v>2760</v>
      </c>
      <c r="E328" s="23">
        <f t="shared" si="11"/>
        <v>1</v>
      </c>
      <c r="O328" s="9">
        <v>327</v>
      </c>
      <c r="P328" s="2" t="s">
        <v>710</v>
      </c>
      <c r="Q328" s="28">
        <f t="shared" si="12"/>
        <v>0</v>
      </c>
      <c r="R328" s="28">
        <f t="shared" si="12"/>
        <v>1</v>
      </c>
      <c r="S328" s="28">
        <f t="shared" si="12"/>
        <v>0</v>
      </c>
      <c r="T328" s="9">
        <f>COUNTIFS(stock_list完整版!B:B,P328)</f>
        <v>1</v>
      </c>
    </row>
    <row r="329" customHeight="1" spans="1:20">
      <c r="A329" s="2">
        <v>328</v>
      </c>
      <c r="B329" s="2" t="s">
        <v>229</v>
      </c>
      <c r="C329" s="2" t="s">
        <v>3077</v>
      </c>
      <c r="D329" s="6" t="s">
        <v>2760</v>
      </c>
      <c r="E329" s="23">
        <f t="shared" si="11"/>
        <v>1</v>
      </c>
      <c r="O329" s="9">
        <v>328</v>
      </c>
      <c r="P329" s="2" t="s">
        <v>19</v>
      </c>
      <c r="Q329" s="28">
        <f t="shared" si="12"/>
        <v>1</v>
      </c>
      <c r="R329" s="28">
        <f t="shared" si="12"/>
        <v>1</v>
      </c>
      <c r="S329" s="28">
        <f t="shared" si="12"/>
        <v>1</v>
      </c>
      <c r="T329" s="9">
        <f>COUNTIFS(stock_list完整版!B:B,P329)</f>
        <v>1</v>
      </c>
    </row>
    <row r="330" customHeight="1" spans="1:20">
      <c r="A330" s="2">
        <v>329</v>
      </c>
      <c r="B330" s="2" t="s">
        <v>707</v>
      </c>
      <c r="C330" s="2" t="s">
        <v>3078</v>
      </c>
      <c r="D330" s="6" t="s">
        <v>2760</v>
      </c>
      <c r="E330" s="23">
        <f t="shared" si="11"/>
        <v>1</v>
      </c>
      <c r="O330" s="9">
        <v>329</v>
      </c>
      <c r="P330" s="2" t="s">
        <v>711</v>
      </c>
      <c r="Q330" s="28">
        <f t="shared" si="12"/>
        <v>0</v>
      </c>
      <c r="R330" s="28">
        <f t="shared" si="12"/>
        <v>1</v>
      </c>
      <c r="S330" s="28">
        <f t="shared" si="12"/>
        <v>0</v>
      </c>
      <c r="T330" s="9">
        <f>COUNTIFS(stock_list完整版!B:B,P330)</f>
        <v>1</v>
      </c>
    </row>
    <row r="331" customHeight="1" spans="1:20">
      <c r="A331" s="2">
        <v>330</v>
      </c>
      <c r="B331" s="2" t="s">
        <v>245</v>
      </c>
      <c r="C331" s="2" t="s">
        <v>3079</v>
      </c>
      <c r="D331" s="6" t="s">
        <v>2760</v>
      </c>
      <c r="E331" s="23">
        <f t="shared" si="11"/>
        <v>2</v>
      </c>
      <c r="O331" s="9">
        <v>330</v>
      </c>
      <c r="P331" s="2" t="s">
        <v>712</v>
      </c>
      <c r="Q331" s="28">
        <f t="shared" si="12"/>
        <v>0</v>
      </c>
      <c r="R331" s="28">
        <f t="shared" si="12"/>
        <v>1</v>
      </c>
      <c r="S331" s="28">
        <f t="shared" si="12"/>
        <v>0</v>
      </c>
      <c r="T331" s="9">
        <f>COUNTIFS(stock_list完整版!B:B,P331)</f>
        <v>1</v>
      </c>
    </row>
    <row r="332" customHeight="1" spans="1:20">
      <c r="A332" s="2">
        <v>331</v>
      </c>
      <c r="B332" s="2" t="s">
        <v>381</v>
      </c>
      <c r="C332" s="2" t="s">
        <v>3080</v>
      </c>
      <c r="D332" s="6" t="s">
        <v>2760</v>
      </c>
      <c r="E332" s="23">
        <f t="shared" si="11"/>
        <v>1</v>
      </c>
      <c r="O332" s="9">
        <v>331</v>
      </c>
      <c r="P332" s="2" t="s">
        <v>325</v>
      </c>
      <c r="Q332" s="28">
        <f t="shared" si="12"/>
        <v>0</v>
      </c>
      <c r="R332" s="28">
        <f t="shared" si="12"/>
        <v>0</v>
      </c>
      <c r="S332" s="28">
        <f t="shared" si="12"/>
        <v>1</v>
      </c>
      <c r="T332" s="9">
        <f>COUNTIFS(stock_list完整版!B:B,P332)</f>
        <v>1</v>
      </c>
    </row>
    <row r="333" customHeight="1" spans="1:20">
      <c r="A333" s="2">
        <v>332</v>
      </c>
      <c r="B333" s="2" t="s">
        <v>708</v>
      </c>
      <c r="C333" s="2" t="s">
        <v>3081</v>
      </c>
      <c r="D333" s="6" t="s">
        <v>2760</v>
      </c>
      <c r="E333" s="23">
        <f t="shared" si="11"/>
        <v>1</v>
      </c>
      <c r="O333" s="9">
        <v>332</v>
      </c>
      <c r="P333" s="2" t="s">
        <v>713</v>
      </c>
      <c r="Q333" s="28">
        <f t="shared" si="12"/>
        <v>0</v>
      </c>
      <c r="R333" s="28">
        <f t="shared" si="12"/>
        <v>1</v>
      </c>
      <c r="S333" s="28">
        <f t="shared" si="12"/>
        <v>0</v>
      </c>
      <c r="T333" s="9">
        <f>COUNTIFS(stock_list完整版!B:B,P333)</f>
        <v>1</v>
      </c>
    </row>
    <row r="334" customHeight="1" spans="1:20">
      <c r="A334" s="2">
        <v>333</v>
      </c>
      <c r="B334" s="2" t="s">
        <v>531</v>
      </c>
      <c r="C334" s="2" t="s">
        <v>3082</v>
      </c>
      <c r="D334" s="6" t="s">
        <v>2760</v>
      </c>
      <c r="E334" s="23">
        <f t="shared" si="11"/>
        <v>1</v>
      </c>
      <c r="O334" s="9">
        <v>333</v>
      </c>
      <c r="P334" s="2" t="s">
        <v>36</v>
      </c>
      <c r="Q334" s="28">
        <f t="shared" si="12"/>
        <v>0</v>
      </c>
      <c r="R334" s="28">
        <f t="shared" si="12"/>
        <v>1</v>
      </c>
      <c r="S334" s="28">
        <f t="shared" si="12"/>
        <v>1</v>
      </c>
      <c r="T334" s="9">
        <f>COUNTIFS(stock_list完整版!B:B,P334)</f>
        <v>1</v>
      </c>
    </row>
    <row r="335" customHeight="1" spans="1:20">
      <c r="A335" s="2">
        <v>334</v>
      </c>
      <c r="B335" s="2" t="s">
        <v>54</v>
      </c>
      <c r="C335" s="2" t="s">
        <v>3083</v>
      </c>
      <c r="D335" s="6" t="s">
        <v>2760</v>
      </c>
      <c r="E335" s="23">
        <f t="shared" si="11"/>
        <v>1</v>
      </c>
      <c r="O335" s="9">
        <v>334</v>
      </c>
      <c r="P335" s="2" t="s">
        <v>222</v>
      </c>
      <c r="Q335" s="28">
        <f t="shared" si="12"/>
        <v>0</v>
      </c>
      <c r="R335" s="28">
        <f t="shared" si="12"/>
        <v>1</v>
      </c>
      <c r="S335" s="28">
        <f t="shared" si="12"/>
        <v>0</v>
      </c>
      <c r="T335" s="9">
        <f>COUNTIFS(stock_list完整版!B:B,P335)</f>
        <v>1</v>
      </c>
    </row>
    <row r="336" customHeight="1" spans="1:20">
      <c r="A336" s="2">
        <v>335</v>
      </c>
      <c r="B336" s="2" t="s">
        <v>706</v>
      </c>
      <c r="C336" s="2" t="s">
        <v>3084</v>
      </c>
      <c r="D336" s="6" t="s">
        <v>2760</v>
      </c>
      <c r="E336" s="23">
        <f t="shared" si="11"/>
        <v>1</v>
      </c>
      <c r="O336" s="9">
        <v>335</v>
      </c>
      <c r="P336" s="2" t="s">
        <v>714</v>
      </c>
      <c r="Q336" s="28">
        <f t="shared" si="12"/>
        <v>0</v>
      </c>
      <c r="R336" s="28">
        <f t="shared" si="12"/>
        <v>1</v>
      </c>
      <c r="S336" s="28">
        <f t="shared" si="12"/>
        <v>0</v>
      </c>
      <c r="T336" s="9">
        <f>COUNTIFS(stock_list完整版!B:B,P336)</f>
        <v>1</v>
      </c>
    </row>
    <row r="337" customHeight="1" spans="1:20">
      <c r="A337" s="2">
        <v>336</v>
      </c>
      <c r="B337" s="2" t="s">
        <v>173</v>
      </c>
      <c r="C337" s="2" t="s">
        <v>2780</v>
      </c>
      <c r="D337" s="6" t="s">
        <v>2760</v>
      </c>
      <c r="E337" s="23">
        <f t="shared" si="11"/>
        <v>2</v>
      </c>
      <c r="O337" s="9">
        <v>336</v>
      </c>
      <c r="P337" s="2" t="s">
        <v>157</v>
      </c>
      <c r="Q337" s="28">
        <f t="shared" si="12"/>
        <v>0</v>
      </c>
      <c r="R337" s="28">
        <f t="shared" si="12"/>
        <v>1</v>
      </c>
      <c r="S337" s="28">
        <f t="shared" si="12"/>
        <v>0</v>
      </c>
      <c r="T337" s="9">
        <f>COUNTIFS(stock_list完整版!B:B,P337)</f>
        <v>1</v>
      </c>
    </row>
    <row r="338" customHeight="1" spans="1:20">
      <c r="A338" s="2">
        <v>337</v>
      </c>
      <c r="B338" s="2" t="s">
        <v>703</v>
      </c>
      <c r="C338" s="2" t="s">
        <v>3085</v>
      </c>
      <c r="D338" s="6" t="s">
        <v>2760</v>
      </c>
      <c r="E338" s="23">
        <f t="shared" si="11"/>
        <v>1</v>
      </c>
      <c r="O338" s="9">
        <v>337</v>
      </c>
      <c r="P338" s="2" t="s">
        <v>238</v>
      </c>
      <c r="Q338" s="28">
        <f t="shared" si="12"/>
        <v>0</v>
      </c>
      <c r="R338" s="28">
        <f t="shared" si="12"/>
        <v>1</v>
      </c>
      <c r="S338" s="28">
        <f t="shared" si="12"/>
        <v>0</v>
      </c>
      <c r="T338" s="9">
        <f>COUNTIFS(stock_list完整版!B:B,P338)</f>
        <v>1</v>
      </c>
    </row>
    <row r="339" customHeight="1" spans="1:20">
      <c r="A339" s="2">
        <v>338</v>
      </c>
      <c r="B339" s="2" t="s">
        <v>158</v>
      </c>
      <c r="C339" s="2" t="s">
        <v>3086</v>
      </c>
      <c r="D339" s="6" t="s">
        <v>2760</v>
      </c>
      <c r="E339" s="23">
        <f t="shared" si="11"/>
        <v>1</v>
      </c>
      <c r="O339" s="9">
        <v>338</v>
      </c>
      <c r="P339" s="2" t="s">
        <v>51</v>
      </c>
      <c r="Q339" s="28">
        <f t="shared" si="12"/>
        <v>0</v>
      </c>
      <c r="R339" s="28">
        <f t="shared" si="12"/>
        <v>1</v>
      </c>
      <c r="S339" s="28">
        <f t="shared" si="12"/>
        <v>1</v>
      </c>
      <c r="T339" s="9">
        <f>COUNTIFS(stock_list完整版!B:B,P339)</f>
        <v>1</v>
      </c>
    </row>
    <row r="340" customHeight="1" spans="1:20">
      <c r="A340" s="2">
        <v>339</v>
      </c>
      <c r="B340" s="2" t="s">
        <v>127</v>
      </c>
      <c r="C340" s="2" t="s">
        <v>2781</v>
      </c>
      <c r="D340" s="6" t="s">
        <v>2760</v>
      </c>
      <c r="E340" s="23">
        <f t="shared" si="11"/>
        <v>2</v>
      </c>
      <c r="O340" s="9">
        <v>339</v>
      </c>
      <c r="P340" s="2" t="s">
        <v>574</v>
      </c>
      <c r="Q340" s="28">
        <f t="shared" si="12"/>
        <v>0</v>
      </c>
      <c r="R340" s="28">
        <f t="shared" si="12"/>
        <v>1</v>
      </c>
      <c r="S340" s="28">
        <f t="shared" si="12"/>
        <v>0</v>
      </c>
      <c r="T340" s="9">
        <f>COUNTIFS(stock_list完整版!B:B,P340)</f>
        <v>1</v>
      </c>
    </row>
    <row r="341" customHeight="1" spans="1:20">
      <c r="A341" s="2">
        <v>340</v>
      </c>
      <c r="B341" s="2" t="s">
        <v>258</v>
      </c>
      <c r="C341" s="2" t="s">
        <v>3087</v>
      </c>
      <c r="D341" s="6" t="s">
        <v>2760</v>
      </c>
      <c r="E341" s="23">
        <f t="shared" si="11"/>
        <v>1</v>
      </c>
      <c r="O341" s="9">
        <v>340</v>
      </c>
      <c r="P341" s="2" t="s">
        <v>107</v>
      </c>
      <c r="Q341" s="28">
        <f t="shared" si="12"/>
        <v>1</v>
      </c>
      <c r="R341" s="28">
        <f t="shared" si="12"/>
        <v>1</v>
      </c>
      <c r="S341" s="28">
        <f t="shared" si="12"/>
        <v>0</v>
      </c>
      <c r="T341" s="9">
        <f>COUNTIFS(stock_list完整版!B:B,P341)</f>
        <v>1</v>
      </c>
    </row>
    <row r="342" customHeight="1" spans="1:20">
      <c r="A342" s="2">
        <v>341</v>
      </c>
      <c r="B342" s="2" t="s">
        <v>713</v>
      </c>
      <c r="C342" s="2" t="s">
        <v>3088</v>
      </c>
      <c r="D342" s="6" t="s">
        <v>2760</v>
      </c>
      <c r="E342" s="23">
        <f t="shared" si="11"/>
        <v>1</v>
      </c>
      <c r="O342" s="9">
        <v>341</v>
      </c>
      <c r="P342" s="2" t="s">
        <v>498</v>
      </c>
      <c r="Q342" s="28">
        <f t="shared" si="12"/>
        <v>0</v>
      </c>
      <c r="R342" s="28">
        <f t="shared" si="12"/>
        <v>1</v>
      </c>
      <c r="S342" s="28">
        <f t="shared" si="12"/>
        <v>0</v>
      </c>
      <c r="T342" s="9">
        <f>COUNTIFS(stock_list完整版!B:B,P342)</f>
        <v>1</v>
      </c>
    </row>
    <row r="343" customHeight="1" spans="1:20">
      <c r="A343" s="2">
        <v>342</v>
      </c>
      <c r="B343" s="2" t="s">
        <v>382</v>
      </c>
      <c r="C343" s="2" t="s">
        <v>3089</v>
      </c>
      <c r="D343" s="6" t="s">
        <v>2760</v>
      </c>
      <c r="E343" s="23">
        <f t="shared" si="11"/>
        <v>1</v>
      </c>
      <c r="O343" s="9">
        <v>342</v>
      </c>
      <c r="P343" s="2" t="s">
        <v>525</v>
      </c>
      <c r="Q343" s="28">
        <f t="shared" si="12"/>
        <v>0</v>
      </c>
      <c r="R343" s="28">
        <f t="shared" si="12"/>
        <v>1</v>
      </c>
      <c r="S343" s="28">
        <f t="shared" si="12"/>
        <v>0</v>
      </c>
      <c r="T343" s="9">
        <f>COUNTIFS(stock_list完整版!B:B,P343)</f>
        <v>1</v>
      </c>
    </row>
    <row r="344" customHeight="1" spans="1:20">
      <c r="A344" s="2">
        <v>343</v>
      </c>
      <c r="B344" s="2" t="s">
        <v>232</v>
      </c>
      <c r="C344" s="2" t="s">
        <v>3090</v>
      </c>
      <c r="D344" s="6" t="s">
        <v>2760</v>
      </c>
      <c r="E344" s="23">
        <f t="shared" si="11"/>
        <v>2</v>
      </c>
      <c r="O344" s="9">
        <v>343</v>
      </c>
      <c r="P344" s="2" t="s">
        <v>307</v>
      </c>
      <c r="Q344" s="28">
        <f t="shared" si="12"/>
        <v>0</v>
      </c>
      <c r="R344" s="28">
        <f t="shared" si="12"/>
        <v>1</v>
      </c>
      <c r="S344" s="28">
        <f t="shared" si="12"/>
        <v>0</v>
      </c>
      <c r="T344" s="9">
        <f>COUNTIFS(stock_list完整版!B:B,P344)</f>
        <v>1</v>
      </c>
    </row>
    <row r="345" customHeight="1" spans="1:20">
      <c r="A345" s="2">
        <v>344</v>
      </c>
      <c r="B345" s="2" t="s">
        <v>36</v>
      </c>
      <c r="C345" s="2" t="s">
        <v>3091</v>
      </c>
      <c r="D345" s="6" t="s">
        <v>2760</v>
      </c>
      <c r="E345" s="23">
        <f t="shared" si="11"/>
        <v>2</v>
      </c>
      <c r="O345" s="9">
        <v>344</v>
      </c>
      <c r="P345" s="2" t="s">
        <v>587</v>
      </c>
      <c r="Q345" s="28">
        <f t="shared" si="12"/>
        <v>0</v>
      </c>
      <c r="R345" s="28">
        <f t="shared" si="12"/>
        <v>1</v>
      </c>
      <c r="S345" s="28">
        <f t="shared" si="12"/>
        <v>0</v>
      </c>
      <c r="T345" s="9">
        <f>COUNTIFS(stock_list完整版!B:B,P345)</f>
        <v>1</v>
      </c>
    </row>
    <row r="346" customHeight="1" spans="1:20">
      <c r="A346" s="2">
        <v>345</v>
      </c>
      <c r="B346" s="2" t="s">
        <v>19</v>
      </c>
      <c r="C346" s="2" t="s">
        <v>2782</v>
      </c>
      <c r="D346" s="6" t="s">
        <v>2760</v>
      </c>
      <c r="E346" s="23">
        <f t="shared" si="11"/>
        <v>3</v>
      </c>
      <c r="O346" s="9">
        <v>345</v>
      </c>
      <c r="P346" s="2" t="s">
        <v>160</v>
      </c>
      <c r="Q346" s="28">
        <f t="shared" si="12"/>
        <v>0</v>
      </c>
      <c r="R346" s="28">
        <f t="shared" si="12"/>
        <v>1</v>
      </c>
      <c r="S346" s="28">
        <f t="shared" si="12"/>
        <v>0</v>
      </c>
      <c r="T346" s="9">
        <f>COUNTIFS(stock_list完整版!B:B,P346)</f>
        <v>1</v>
      </c>
    </row>
    <row r="347" customHeight="1" spans="1:20">
      <c r="A347" s="2">
        <v>346</v>
      </c>
      <c r="B347" s="2" t="s">
        <v>702</v>
      </c>
      <c r="C347" s="2" t="s">
        <v>3092</v>
      </c>
      <c r="D347" s="6" t="s">
        <v>2760</v>
      </c>
      <c r="E347" s="23">
        <f t="shared" si="11"/>
        <v>1</v>
      </c>
      <c r="O347" s="9">
        <v>346</v>
      </c>
      <c r="P347" s="2" t="s">
        <v>544</v>
      </c>
      <c r="Q347" s="28">
        <f t="shared" si="12"/>
        <v>0</v>
      </c>
      <c r="R347" s="28">
        <f t="shared" si="12"/>
        <v>1</v>
      </c>
      <c r="S347" s="28">
        <f t="shared" si="12"/>
        <v>0</v>
      </c>
      <c r="T347" s="9">
        <f>COUNTIFS(stock_list完整版!B:B,P347)</f>
        <v>1</v>
      </c>
    </row>
    <row r="348" customHeight="1" spans="1:20">
      <c r="A348" s="2">
        <v>347</v>
      </c>
      <c r="B348" s="2" t="s">
        <v>17</v>
      </c>
      <c r="C348" s="2" t="s">
        <v>3093</v>
      </c>
      <c r="D348" s="6" t="s">
        <v>2760</v>
      </c>
      <c r="E348" s="23">
        <f t="shared" si="11"/>
        <v>2</v>
      </c>
      <c r="O348" s="9">
        <v>347</v>
      </c>
      <c r="P348" s="2" t="s">
        <v>248</v>
      </c>
      <c r="Q348" s="28">
        <f t="shared" si="12"/>
        <v>0</v>
      </c>
      <c r="R348" s="28">
        <f t="shared" si="12"/>
        <v>1</v>
      </c>
      <c r="S348" s="28">
        <f t="shared" si="12"/>
        <v>0</v>
      </c>
      <c r="T348" s="9">
        <f>COUNTIFS(stock_list完整版!B:B,P348)</f>
        <v>1</v>
      </c>
    </row>
    <row r="349" customHeight="1" spans="1:20">
      <c r="A349" s="2">
        <v>348</v>
      </c>
      <c r="B349" s="2" t="s">
        <v>705</v>
      </c>
      <c r="C349" s="2" t="s">
        <v>3094</v>
      </c>
      <c r="D349" s="6" t="s">
        <v>2760</v>
      </c>
      <c r="E349" s="23">
        <f t="shared" si="11"/>
        <v>1</v>
      </c>
      <c r="O349" s="9">
        <v>348</v>
      </c>
      <c r="P349" s="2" t="s">
        <v>501</v>
      </c>
      <c r="Q349" s="28">
        <f t="shared" si="12"/>
        <v>0</v>
      </c>
      <c r="R349" s="28">
        <f t="shared" si="12"/>
        <v>1</v>
      </c>
      <c r="S349" s="28">
        <f t="shared" si="12"/>
        <v>0</v>
      </c>
      <c r="T349" s="9">
        <f>COUNTIFS(stock_list完整版!B:B,P349)</f>
        <v>1</v>
      </c>
    </row>
    <row r="350" customHeight="1" spans="1:20">
      <c r="A350" s="2">
        <v>349</v>
      </c>
      <c r="B350" s="2" t="s">
        <v>758</v>
      </c>
      <c r="C350" s="2" t="s">
        <v>3095</v>
      </c>
      <c r="D350" s="6" t="s">
        <v>2760</v>
      </c>
      <c r="E350" s="23">
        <f t="shared" si="11"/>
        <v>1</v>
      </c>
      <c r="O350" s="9">
        <v>349</v>
      </c>
      <c r="P350" s="2" t="s">
        <v>331</v>
      </c>
      <c r="Q350" s="28">
        <f t="shared" si="12"/>
        <v>0</v>
      </c>
      <c r="R350" s="28">
        <f t="shared" si="12"/>
        <v>0</v>
      </c>
      <c r="S350" s="28">
        <f t="shared" si="12"/>
        <v>1</v>
      </c>
      <c r="T350" s="9">
        <f>COUNTIFS(stock_list完整版!B:B,P350)</f>
        <v>1</v>
      </c>
    </row>
    <row r="351" customHeight="1" spans="1:20">
      <c r="A351" s="2">
        <v>350</v>
      </c>
      <c r="B351" s="2" t="s">
        <v>335</v>
      </c>
      <c r="C351" s="2" t="s">
        <v>3096</v>
      </c>
      <c r="D351" s="6" t="s">
        <v>2760</v>
      </c>
      <c r="E351" s="23">
        <f t="shared" si="11"/>
        <v>2</v>
      </c>
      <c r="O351" s="9">
        <v>350</v>
      </c>
      <c r="P351" s="2" t="s">
        <v>715</v>
      </c>
      <c r="Q351" s="28">
        <f t="shared" si="12"/>
        <v>0</v>
      </c>
      <c r="R351" s="28">
        <f t="shared" si="12"/>
        <v>1</v>
      </c>
      <c r="S351" s="28">
        <f t="shared" si="12"/>
        <v>0</v>
      </c>
      <c r="T351" s="9">
        <f>COUNTIFS(stock_list完整版!B:B,P351)</f>
        <v>1</v>
      </c>
    </row>
    <row r="352" customHeight="1" spans="1:20">
      <c r="A352" s="2">
        <v>351</v>
      </c>
      <c r="B352" s="2" t="s">
        <v>709</v>
      </c>
      <c r="C352" s="2" t="s">
        <v>3097</v>
      </c>
      <c r="D352" s="6" t="s">
        <v>2760</v>
      </c>
      <c r="E352" s="23">
        <f t="shared" si="11"/>
        <v>1</v>
      </c>
      <c r="O352" s="9">
        <v>351</v>
      </c>
      <c r="P352" s="2" t="s">
        <v>189</v>
      </c>
      <c r="Q352" s="28">
        <f t="shared" si="12"/>
        <v>0</v>
      </c>
      <c r="R352" s="28">
        <f t="shared" si="12"/>
        <v>1</v>
      </c>
      <c r="S352" s="28">
        <f t="shared" si="12"/>
        <v>0</v>
      </c>
      <c r="T352" s="9">
        <f>COUNTIFS(stock_list完整版!B:B,P352)</f>
        <v>1</v>
      </c>
    </row>
    <row r="353" customHeight="1" spans="1:20">
      <c r="A353" s="2">
        <v>352</v>
      </c>
      <c r="B353" s="2" t="s">
        <v>460</v>
      </c>
      <c r="C353" s="2" t="s">
        <v>3098</v>
      </c>
      <c r="D353" s="6" t="s">
        <v>2760</v>
      </c>
      <c r="E353" s="23">
        <f t="shared" si="11"/>
        <v>2</v>
      </c>
      <c r="O353" s="9">
        <v>352</v>
      </c>
      <c r="P353" s="2" t="s">
        <v>18</v>
      </c>
      <c r="Q353" s="28">
        <f t="shared" si="12"/>
        <v>0</v>
      </c>
      <c r="R353" s="28">
        <f t="shared" si="12"/>
        <v>1</v>
      </c>
      <c r="S353" s="28">
        <f t="shared" si="12"/>
        <v>1</v>
      </c>
      <c r="T353" s="9">
        <f>COUNTIFS(stock_list完整版!B:B,P353)</f>
        <v>1</v>
      </c>
    </row>
    <row r="354" customHeight="1" spans="1:20">
      <c r="A354" s="2">
        <v>353</v>
      </c>
      <c r="B354" s="2" t="s">
        <v>704</v>
      </c>
      <c r="C354" s="2" t="s">
        <v>3099</v>
      </c>
      <c r="D354" s="6" t="s">
        <v>2760</v>
      </c>
      <c r="E354" s="23">
        <f t="shared" si="11"/>
        <v>1</v>
      </c>
      <c r="O354" s="9">
        <v>353</v>
      </c>
      <c r="P354" s="2" t="s">
        <v>716</v>
      </c>
      <c r="Q354" s="28">
        <f t="shared" si="12"/>
        <v>0</v>
      </c>
      <c r="R354" s="28">
        <f t="shared" si="12"/>
        <v>1</v>
      </c>
      <c r="S354" s="28">
        <f t="shared" si="12"/>
        <v>0</v>
      </c>
      <c r="T354" s="9">
        <f>COUNTIFS(stock_list完整版!B:B,P354)</f>
        <v>1</v>
      </c>
    </row>
    <row r="355" customHeight="1" spans="1:20">
      <c r="A355" s="2">
        <v>354</v>
      </c>
      <c r="B355" s="2" t="s">
        <v>104</v>
      </c>
      <c r="C355" s="2" t="s">
        <v>3100</v>
      </c>
      <c r="D355" s="6" t="s">
        <v>2760</v>
      </c>
      <c r="E355" s="23">
        <f t="shared" si="11"/>
        <v>1</v>
      </c>
      <c r="O355" s="9">
        <v>354</v>
      </c>
      <c r="P355" s="2" t="s">
        <v>591</v>
      </c>
      <c r="Q355" s="28">
        <f t="shared" si="12"/>
        <v>0</v>
      </c>
      <c r="R355" s="28">
        <f t="shared" si="12"/>
        <v>1</v>
      </c>
      <c r="S355" s="28">
        <f t="shared" si="12"/>
        <v>0</v>
      </c>
      <c r="T355" s="9">
        <f>COUNTIFS(stock_list完整版!B:B,P355)</f>
        <v>1</v>
      </c>
    </row>
    <row r="356" customHeight="1" spans="1:20">
      <c r="A356" s="2">
        <v>355</v>
      </c>
      <c r="B356" s="2" t="s">
        <v>500</v>
      </c>
      <c r="C356" s="2" t="s">
        <v>3101</v>
      </c>
      <c r="D356" s="6" t="s">
        <v>2760</v>
      </c>
      <c r="E356" s="23">
        <f t="shared" si="11"/>
        <v>1</v>
      </c>
      <c r="O356" s="9">
        <v>355</v>
      </c>
      <c r="P356" s="2" t="s">
        <v>717</v>
      </c>
      <c r="Q356" s="28">
        <f t="shared" si="12"/>
        <v>0</v>
      </c>
      <c r="R356" s="28">
        <f t="shared" si="12"/>
        <v>1</v>
      </c>
      <c r="S356" s="28">
        <f t="shared" si="12"/>
        <v>0</v>
      </c>
      <c r="T356" s="9">
        <f>COUNTIFS(stock_list完整版!B:B,P356)</f>
        <v>1</v>
      </c>
    </row>
    <row r="357" customHeight="1" spans="1:20">
      <c r="A357" s="2">
        <v>356</v>
      </c>
      <c r="B357" s="2" t="s">
        <v>711</v>
      </c>
      <c r="C357" s="2" t="s">
        <v>3102</v>
      </c>
      <c r="D357" s="6" t="s">
        <v>2760</v>
      </c>
      <c r="E357" s="23">
        <f t="shared" si="11"/>
        <v>1</v>
      </c>
      <c r="O357" s="9">
        <v>356</v>
      </c>
      <c r="P357" s="2" t="s">
        <v>584</v>
      </c>
      <c r="Q357" s="28">
        <f t="shared" si="12"/>
        <v>0</v>
      </c>
      <c r="R357" s="28">
        <f t="shared" si="12"/>
        <v>1</v>
      </c>
      <c r="S357" s="28">
        <f t="shared" si="12"/>
        <v>0</v>
      </c>
      <c r="T357" s="9">
        <f>COUNTIFS(stock_list完整版!B:B,P357)</f>
        <v>1</v>
      </c>
    </row>
    <row r="358" customHeight="1" spans="1:20">
      <c r="A358" s="2">
        <v>357</v>
      </c>
      <c r="B358" s="2" t="s">
        <v>710</v>
      </c>
      <c r="C358" s="2" t="s">
        <v>3103</v>
      </c>
      <c r="D358" s="6" t="s">
        <v>2760</v>
      </c>
      <c r="E358" s="23">
        <f t="shared" si="11"/>
        <v>1</v>
      </c>
      <c r="O358" s="9">
        <v>357</v>
      </c>
      <c r="P358" s="2" t="s">
        <v>197</v>
      </c>
      <c r="Q358" s="28">
        <f t="shared" si="12"/>
        <v>0</v>
      </c>
      <c r="R358" s="28">
        <f t="shared" si="12"/>
        <v>1</v>
      </c>
      <c r="S358" s="28">
        <f t="shared" si="12"/>
        <v>1</v>
      </c>
      <c r="T358" s="9">
        <f>COUNTIFS(stock_list完整版!B:B,P358)</f>
        <v>1</v>
      </c>
    </row>
    <row r="359" customHeight="1" spans="1:20">
      <c r="A359" s="2">
        <v>358</v>
      </c>
      <c r="B359" s="2" t="s">
        <v>714</v>
      </c>
      <c r="C359" s="2" t="s">
        <v>3104</v>
      </c>
      <c r="D359" s="6" t="s">
        <v>2760</v>
      </c>
      <c r="E359" s="23">
        <f t="shared" si="11"/>
        <v>1</v>
      </c>
      <c r="O359" s="9">
        <v>358</v>
      </c>
      <c r="P359" s="2" t="s">
        <v>272</v>
      </c>
      <c r="Q359" s="28">
        <f t="shared" si="12"/>
        <v>0</v>
      </c>
      <c r="R359" s="28">
        <f t="shared" si="12"/>
        <v>1</v>
      </c>
      <c r="S359" s="28">
        <f t="shared" si="12"/>
        <v>0</v>
      </c>
      <c r="T359" s="9">
        <f>COUNTIFS(stock_list完整版!B:B,P359)</f>
        <v>1</v>
      </c>
    </row>
    <row r="360" customHeight="1" spans="1:20">
      <c r="A360" s="2">
        <v>359</v>
      </c>
      <c r="B360" s="2" t="s">
        <v>501</v>
      </c>
      <c r="C360" s="2" t="s">
        <v>3105</v>
      </c>
      <c r="D360" s="6" t="s">
        <v>2760</v>
      </c>
      <c r="E360" s="23">
        <f t="shared" si="11"/>
        <v>1</v>
      </c>
      <c r="O360" s="9">
        <v>359</v>
      </c>
      <c r="P360" s="2" t="s">
        <v>718</v>
      </c>
      <c r="Q360" s="28">
        <f t="shared" si="12"/>
        <v>0</v>
      </c>
      <c r="R360" s="28">
        <f t="shared" si="12"/>
        <v>1</v>
      </c>
      <c r="S360" s="28">
        <f t="shared" si="12"/>
        <v>0</v>
      </c>
      <c r="T360" s="9">
        <f>COUNTIFS(stock_list完整版!B:B,P360)</f>
        <v>1</v>
      </c>
    </row>
    <row r="361" customHeight="1" spans="1:20">
      <c r="A361" s="2">
        <v>360</v>
      </c>
      <c r="B361" s="2" t="s">
        <v>51</v>
      </c>
      <c r="C361" s="2" t="s">
        <v>3106</v>
      </c>
      <c r="D361" s="6" t="s">
        <v>2760</v>
      </c>
      <c r="E361" s="23">
        <f t="shared" si="11"/>
        <v>2</v>
      </c>
      <c r="O361" s="9">
        <v>360</v>
      </c>
      <c r="P361" s="2" t="s">
        <v>557</v>
      </c>
      <c r="Q361" s="28">
        <f t="shared" si="12"/>
        <v>0</v>
      </c>
      <c r="R361" s="28">
        <f t="shared" si="12"/>
        <v>1</v>
      </c>
      <c r="S361" s="28">
        <f t="shared" si="12"/>
        <v>0</v>
      </c>
      <c r="T361" s="9">
        <f>COUNTIFS(stock_list完整版!B:B,P361)</f>
        <v>1</v>
      </c>
    </row>
    <row r="362" customHeight="1" spans="1:20">
      <c r="A362" s="2">
        <v>361</v>
      </c>
      <c r="B362" s="2" t="s">
        <v>591</v>
      </c>
      <c r="C362" s="2" t="s">
        <v>3107</v>
      </c>
      <c r="D362" s="6" t="s">
        <v>2760</v>
      </c>
      <c r="E362" s="23">
        <f t="shared" si="11"/>
        <v>1</v>
      </c>
      <c r="O362" s="9">
        <v>361</v>
      </c>
      <c r="P362" s="2" t="s">
        <v>517</v>
      </c>
      <c r="Q362" s="28">
        <f t="shared" si="12"/>
        <v>0</v>
      </c>
      <c r="R362" s="28">
        <f t="shared" si="12"/>
        <v>1</v>
      </c>
      <c r="S362" s="28">
        <f t="shared" si="12"/>
        <v>0</v>
      </c>
      <c r="T362" s="9">
        <f>COUNTIFS(stock_list完整版!B:B,P362)</f>
        <v>1</v>
      </c>
    </row>
    <row r="363" customHeight="1" spans="1:20">
      <c r="A363" s="2">
        <v>362</v>
      </c>
      <c r="B363" s="2" t="s">
        <v>238</v>
      </c>
      <c r="C363" s="2" t="s">
        <v>3108</v>
      </c>
      <c r="D363" s="6" t="s">
        <v>2760</v>
      </c>
      <c r="E363" s="23">
        <f t="shared" si="11"/>
        <v>1</v>
      </c>
      <c r="O363" s="9">
        <v>362</v>
      </c>
      <c r="P363" s="2" t="s">
        <v>339</v>
      </c>
      <c r="Q363" s="28">
        <f t="shared" si="12"/>
        <v>0</v>
      </c>
      <c r="R363" s="28">
        <f t="shared" si="12"/>
        <v>0</v>
      </c>
      <c r="S363" s="28">
        <f t="shared" si="12"/>
        <v>1</v>
      </c>
      <c r="T363" s="9">
        <f>COUNTIFS(stock_list完整版!B:B,P363)</f>
        <v>1</v>
      </c>
    </row>
    <row r="364" customHeight="1" spans="1:20">
      <c r="A364" s="2">
        <v>363</v>
      </c>
      <c r="B364" s="2" t="s">
        <v>584</v>
      </c>
      <c r="C364" s="2" t="s">
        <v>3109</v>
      </c>
      <c r="D364" s="6" t="s">
        <v>2760</v>
      </c>
      <c r="E364" s="23">
        <f t="shared" si="11"/>
        <v>1</v>
      </c>
      <c r="O364" s="9">
        <v>363</v>
      </c>
      <c r="P364" s="2" t="s">
        <v>537</v>
      </c>
      <c r="Q364" s="28">
        <f t="shared" si="12"/>
        <v>0</v>
      </c>
      <c r="R364" s="28">
        <f t="shared" si="12"/>
        <v>1</v>
      </c>
      <c r="S364" s="28">
        <f t="shared" si="12"/>
        <v>0</v>
      </c>
      <c r="T364" s="9">
        <f>COUNTIFS(stock_list完整版!B:B,P364)</f>
        <v>1</v>
      </c>
    </row>
    <row r="365" customHeight="1" spans="1:20">
      <c r="A365" s="2">
        <v>364</v>
      </c>
      <c r="B365" s="2" t="s">
        <v>717</v>
      </c>
      <c r="C365" s="2" t="s">
        <v>3110</v>
      </c>
      <c r="D365" s="6" t="s">
        <v>2760</v>
      </c>
      <c r="E365" s="23">
        <f t="shared" si="11"/>
        <v>1</v>
      </c>
      <c r="O365" s="9">
        <v>364</v>
      </c>
      <c r="P365" s="2" t="s">
        <v>131</v>
      </c>
      <c r="Q365" s="28">
        <f t="shared" si="12"/>
        <v>0</v>
      </c>
      <c r="R365" s="28">
        <f t="shared" si="12"/>
        <v>1</v>
      </c>
      <c r="S365" s="28">
        <f t="shared" si="12"/>
        <v>0</v>
      </c>
      <c r="T365" s="9">
        <f>COUNTIFS(stock_list完整版!B:B,P365)</f>
        <v>1</v>
      </c>
    </row>
    <row r="366" customHeight="1" spans="1:20">
      <c r="A366" s="2">
        <v>365</v>
      </c>
      <c r="B366" s="2" t="s">
        <v>157</v>
      </c>
      <c r="C366" s="2" t="s">
        <v>3111</v>
      </c>
      <c r="D366" s="6" t="s">
        <v>2760</v>
      </c>
      <c r="E366" s="23">
        <f t="shared" si="11"/>
        <v>1</v>
      </c>
      <c r="O366" s="9">
        <v>365</v>
      </c>
      <c r="P366" s="2" t="s">
        <v>308</v>
      </c>
      <c r="Q366" s="28">
        <f t="shared" si="12"/>
        <v>0</v>
      </c>
      <c r="R366" s="28">
        <f t="shared" si="12"/>
        <v>1</v>
      </c>
      <c r="S366" s="28">
        <f t="shared" si="12"/>
        <v>1</v>
      </c>
      <c r="T366" s="9">
        <f>COUNTIFS(stock_list完整版!B:B,P366)</f>
        <v>1</v>
      </c>
    </row>
    <row r="367" customHeight="1" spans="1:20">
      <c r="A367" s="2">
        <v>366</v>
      </c>
      <c r="B367" s="2" t="s">
        <v>525</v>
      </c>
      <c r="C367" s="2" t="s">
        <v>3112</v>
      </c>
      <c r="D367" s="6" t="s">
        <v>2760</v>
      </c>
      <c r="E367" s="23">
        <f t="shared" si="11"/>
        <v>1</v>
      </c>
      <c r="O367" s="9">
        <v>366</v>
      </c>
      <c r="P367" s="2" t="s">
        <v>440</v>
      </c>
      <c r="Q367" s="28">
        <f t="shared" si="12"/>
        <v>0</v>
      </c>
      <c r="R367" s="28">
        <f t="shared" si="12"/>
        <v>1</v>
      </c>
      <c r="S367" s="28">
        <f t="shared" si="12"/>
        <v>0</v>
      </c>
      <c r="T367" s="9">
        <f>COUNTIFS(stock_list完整版!B:B,P367)</f>
        <v>1</v>
      </c>
    </row>
    <row r="368" customHeight="1" spans="1:20">
      <c r="A368" s="2">
        <v>367</v>
      </c>
      <c r="B368" s="2" t="s">
        <v>107</v>
      </c>
      <c r="C368" s="2" t="s">
        <v>3113</v>
      </c>
      <c r="D368" s="6" t="s">
        <v>2760</v>
      </c>
      <c r="E368" s="23">
        <f t="shared" si="11"/>
        <v>2</v>
      </c>
      <c r="O368" s="9">
        <v>367</v>
      </c>
      <c r="P368" s="2" t="s">
        <v>206</v>
      </c>
      <c r="Q368" s="28">
        <f t="shared" si="12"/>
        <v>0</v>
      </c>
      <c r="R368" s="28">
        <f t="shared" si="12"/>
        <v>1</v>
      </c>
      <c r="S368" s="28">
        <f t="shared" si="12"/>
        <v>0</v>
      </c>
      <c r="T368" s="9">
        <f>COUNTIFS(stock_list完整版!B:B,P368)</f>
        <v>1</v>
      </c>
    </row>
    <row r="369" customHeight="1" spans="1:20">
      <c r="A369" s="2">
        <v>368</v>
      </c>
      <c r="B369" s="2" t="s">
        <v>574</v>
      </c>
      <c r="C369" s="2" t="s">
        <v>3114</v>
      </c>
      <c r="D369" s="6" t="s">
        <v>2760</v>
      </c>
      <c r="E369" s="23">
        <f t="shared" si="11"/>
        <v>1</v>
      </c>
      <c r="O369" s="9">
        <v>368</v>
      </c>
      <c r="P369" s="2" t="s">
        <v>721</v>
      </c>
      <c r="Q369" s="28">
        <f t="shared" si="12"/>
        <v>0</v>
      </c>
      <c r="R369" s="28">
        <f t="shared" si="12"/>
        <v>1</v>
      </c>
      <c r="S369" s="28">
        <f t="shared" si="12"/>
        <v>0</v>
      </c>
      <c r="T369" s="9">
        <f>COUNTIFS(stock_list完整版!B:B,P369)</f>
        <v>1</v>
      </c>
    </row>
    <row r="370" customHeight="1" spans="1:20">
      <c r="A370" s="2">
        <v>369</v>
      </c>
      <c r="B370" s="2" t="s">
        <v>248</v>
      </c>
      <c r="C370" s="2" t="s">
        <v>3115</v>
      </c>
      <c r="D370" s="6" t="s">
        <v>2760</v>
      </c>
      <c r="E370" s="23">
        <f t="shared" si="11"/>
        <v>1</v>
      </c>
      <c r="O370" s="9">
        <v>369</v>
      </c>
      <c r="P370" s="2" t="s">
        <v>722</v>
      </c>
      <c r="Q370" s="28">
        <f t="shared" si="12"/>
        <v>0</v>
      </c>
      <c r="R370" s="28">
        <f t="shared" si="12"/>
        <v>1</v>
      </c>
      <c r="S370" s="28">
        <f t="shared" si="12"/>
        <v>1</v>
      </c>
      <c r="T370" s="9">
        <f>COUNTIFS(stock_list完整版!B:B,P370)</f>
        <v>1</v>
      </c>
    </row>
    <row r="371" customHeight="1" spans="1:20">
      <c r="A371" s="2">
        <v>370</v>
      </c>
      <c r="B371" s="2" t="s">
        <v>715</v>
      </c>
      <c r="C371" s="2" t="s">
        <v>3116</v>
      </c>
      <c r="D371" s="6" t="s">
        <v>2760</v>
      </c>
      <c r="E371" s="23">
        <f t="shared" si="11"/>
        <v>1</v>
      </c>
      <c r="O371" s="9">
        <v>370</v>
      </c>
      <c r="P371" s="2" t="s">
        <v>594</v>
      </c>
      <c r="Q371" s="28">
        <f t="shared" si="12"/>
        <v>0</v>
      </c>
      <c r="R371" s="28">
        <f t="shared" si="12"/>
        <v>1</v>
      </c>
      <c r="S371" s="28">
        <f t="shared" si="12"/>
        <v>0</v>
      </c>
      <c r="T371" s="9">
        <f>COUNTIFS(stock_list完整版!B:B,P371)</f>
        <v>1</v>
      </c>
    </row>
    <row r="372" customHeight="1" spans="1:20">
      <c r="A372" s="2">
        <v>371</v>
      </c>
      <c r="B372" s="2" t="s">
        <v>307</v>
      </c>
      <c r="C372" s="2" t="s">
        <v>3117</v>
      </c>
      <c r="D372" s="6" t="s">
        <v>2760</v>
      </c>
      <c r="E372" s="23">
        <f t="shared" si="11"/>
        <v>1</v>
      </c>
      <c r="O372" s="9">
        <v>371</v>
      </c>
      <c r="P372" s="2" t="s">
        <v>418</v>
      </c>
      <c r="Q372" s="28">
        <f t="shared" si="12"/>
        <v>0</v>
      </c>
      <c r="R372" s="28">
        <f t="shared" si="12"/>
        <v>1</v>
      </c>
      <c r="S372" s="28">
        <f t="shared" si="12"/>
        <v>1</v>
      </c>
      <c r="T372" s="9">
        <f>COUNTIFS(stock_list完整版!B:B,P372)</f>
        <v>1</v>
      </c>
    </row>
    <row r="373" customHeight="1" spans="1:20">
      <c r="A373" s="2">
        <v>372</v>
      </c>
      <c r="B373" s="2" t="s">
        <v>498</v>
      </c>
      <c r="C373" s="2" t="s">
        <v>3118</v>
      </c>
      <c r="D373" s="6" t="s">
        <v>2760</v>
      </c>
      <c r="E373" s="23">
        <f t="shared" si="11"/>
        <v>1</v>
      </c>
      <c r="O373" s="9">
        <v>372</v>
      </c>
      <c r="P373" s="2" t="s">
        <v>97</v>
      </c>
      <c r="Q373" s="28">
        <f t="shared" si="12"/>
        <v>0</v>
      </c>
      <c r="R373" s="28">
        <f t="shared" si="12"/>
        <v>0</v>
      </c>
      <c r="S373" s="28">
        <f t="shared" si="12"/>
        <v>1</v>
      </c>
      <c r="T373" s="9">
        <f>COUNTIFS(stock_list完整版!B:B,P373)</f>
        <v>1</v>
      </c>
    </row>
    <row r="374" customHeight="1" spans="1:20">
      <c r="A374" s="2">
        <v>373</v>
      </c>
      <c r="B374" s="2" t="s">
        <v>222</v>
      </c>
      <c r="C374" s="2" t="s">
        <v>3119</v>
      </c>
      <c r="D374" s="6" t="s">
        <v>2760</v>
      </c>
      <c r="E374" s="23">
        <f t="shared" si="11"/>
        <v>1</v>
      </c>
      <c r="O374" s="9">
        <v>373</v>
      </c>
      <c r="P374" s="2" t="s">
        <v>519</v>
      </c>
      <c r="Q374" s="28">
        <f t="shared" si="12"/>
        <v>0</v>
      </c>
      <c r="R374" s="28">
        <f t="shared" si="12"/>
        <v>1</v>
      </c>
      <c r="S374" s="28">
        <f t="shared" si="12"/>
        <v>0</v>
      </c>
      <c r="T374" s="9">
        <f>COUNTIFS(stock_list完整版!B:B,P374)</f>
        <v>1</v>
      </c>
    </row>
    <row r="375" customHeight="1" spans="1:20">
      <c r="A375" s="2">
        <v>374</v>
      </c>
      <c r="B375" s="2" t="s">
        <v>587</v>
      </c>
      <c r="C375" s="2" t="s">
        <v>3120</v>
      </c>
      <c r="D375" s="6" t="s">
        <v>2760</v>
      </c>
      <c r="E375" s="23">
        <f t="shared" si="11"/>
        <v>1</v>
      </c>
      <c r="O375" s="9">
        <v>374</v>
      </c>
      <c r="P375" s="2" t="s">
        <v>499</v>
      </c>
      <c r="Q375" s="28">
        <f t="shared" si="12"/>
        <v>0</v>
      </c>
      <c r="R375" s="28">
        <f t="shared" si="12"/>
        <v>1</v>
      </c>
      <c r="S375" s="28">
        <f t="shared" si="12"/>
        <v>0</v>
      </c>
      <c r="T375" s="9">
        <f>COUNTIFS(stock_list完整版!B:B,P375)</f>
        <v>1</v>
      </c>
    </row>
    <row r="376" customHeight="1" spans="1:20">
      <c r="A376" s="2">
        <v>375</v>
      </c>
      <c r="B376" s="2" t="s">
        <v>544</v>
      </c>
      <c r="C376" s="2" t="s">
        <v>3121</v>
      </c>
      <c r="D376" s="6" t="s">
        <v>2760</v>
      </c>
      <c r="E376" s="23">
        <f t="shared" si="11"/>
        <v>1</v>
      </c>
      <c r="O376" s="9">
        <v>375</v>
      </c>
      <c r="P376" s="2" t="s">
        <v>204</v>
      </c>
      <c r="Q376" s="28">
        <f t="shared" si="12"/>
        <v>0</v>
      </c>
      <c r="R376" s="28">
        <f t="shared" si="12"/>
        <v>1</v>
      </c>
      <c r="S376" s="28">
        <f t="shared" si="12"/>
        <v>0</v>
      </c>
      <c r="T376" s="9">
        <f>COUNTIFS(stock_list完整版!B:B,P376)</f>
        <v>1</v>
      </c>
    </row>
    <row r="377" customHeight="1" spans="1:20">
      <c r="A377" s="2">
        <v>376</v>
      </c>
      <c r="B377" s="2" t="s">
        <v>189</v>
      </c>
      <c r="C377" s="2" t="s">
        <v>3122</v>
      </c>
      <c r="D377" s="6" t="s">
        <v>2760</v>
      </c>
      <c r="E377" s="23">
        <f t="shared" si="11"/>
        <v>1</v>
      </c>
      <c r="O377" s="9">
        <v>376</v>
      </c>
      <c r="P377" s="2" t="s">
        <v>159</v>
      </c>
      <c r="Q377" s="28">
        <f t="shared" si="12"/>
        <v>0</v>
      </c>
      <c r="R377" s="28">
        <f t="shared" si="12"/>
        <v>1</v>
      </c>
      <c r="S377" s="28">
        <f t="shared" si="12"/>
        <v>1</v>
      </c>
      <c r="T377" s="9">
        <f>COUNTIFS(stock_list完整版!B:B,P377)</f>
        <v>1</v>
      </c>
    </row>
    <row r="378" customHeight="1" spans="1:20">
      <c r="A378" s="2">
        <v>377</v>
      </c>
      <c r="B378" s="2" t="s">
        <v>18</v>
      </c>
      <c r="C378" s="2" t="s">
        <v>3123</v>
      </c>
      <c r="D378" s="6" t="s">
        <v>2760</v>
      </c>
      <c r="E378" s="23">
        <f t="shared" si="11"/>
        <v>2</v>
      </c>
      <c r="O378" s="9">
        <v>377</v>
      </c>
      <c r="P378" s="2" t="s">
        <v>30</v>
      </c>
      <c r="Q378" s="28">
        <f t="shared" si="12"/>
        <v>0</v>
      </c>
      <c r="R378" s="28">
        <f t="shared" si="12"/>
        <v>1</v>
      </c>
      <c r="S378" s="28">
        <f t="shared" si="12"/>
        <v>0</v>
      </c>
      <c r="T378" s="9">
        <f>COUNTIFS(stock_list完整版!B:B,P378)</f>
        <v>1</v>
      </c>
    </row>
    <row r="379" customHeight="1" spans="1:20">
      <c r="A379" s="2">
        <v>378</v>
      </c>
      <c r="B379" s="2" t="s">
        <v>716</v>
      </c>
      <c r="C379" s="2" t="s">
        <v>3124</v>
      </c>
      <c r="D379" s="6" t="s">
        <v>2760</v>
      </c>
      <c r="E379" s="23">
        <f t="shared" si="11"/>
        <v>1</v>
      </c>
      <c r="O379" s="9">
        <v>378</v>
      </c>
      <c r="P379" s="2" t="s">
        <v>723</v>
      </c>
      <c r="Q379" s="28">
        <f t="shared" si="12"/>
        <v>0</v>
      </c>
      <c r="R379" s="28">
        <f t="shared" si="12"/>
        <v>1</v>
      </c>
      <c r="S379" s="28">
        <f t="shared" si="12"/>
        <v>0</v>
      </c>
      <c r="T379" s="9">
        <f>COUNTIFS(stock_list完整版!B:B,P379)</f>
        <v>1</v>
      </c>
    </row>
    <row r="380" customHeight="1" spans="1:20">
      <c r="A380" s="2">
        <v>379</v>
      </c>
      <c r="B380" s="2" t="s">
        <v>197</v>
      </c>
      <c r="C380" s="2" t="s">
        <v>3125</v>
      </c>
      <c r="D380" s="6" t="s">
        <v>2760</v>
      </c>
      <c r="E380" s="23">
        <f t="shared" si="11"/>
        <v>2</v>
      </c>
      <c r="O380" s="9">
        <v>379</v>
      </c>
      <c r="P380" s="2" t="s">
        <v>96</v>
      </c>
      <c r="Q380" s="28">
        <f t="shared" si="12"/>
        <v>1</v>
      </c>
      <c r="R380" s="28">
        <f t="shared" si="12"/>
        <v>1</v>
      </c>
      <c r="S380" s="28">
        <f t="shared" si="12"/>
        <v>0</v>
      </c>
      <c r="T380" s="9">
        <f>COUNTIFS(stock_list完整版!B:B,P380)</f>
        <v>1</v>
      </c>
    </row>
    <row r="381" customHeight="1" spans="1:20">
      <c r="A381" s="2">
        <v>380</v>
      </c>
      <c r="B381" s="2" t="s">
        <v>308</v>
      </c>
      <c r="C381" s="2" t="s">
        <v>3126</v>
      </c>
      <c r="D381" s="6" t="s">
        <v>2760</v>
      </c>
      <c r="E381" s="23">
        <f t="shared" si="11"/>
        <v>2</v>
      </c>
      <c r="O381" s="9">
        <v>380</v>
      </c>
      <c r="P381" s="2" t="s">
        <v>401</v>
      </c>
      <c r="Q381" s="28">
        <f t="shared" si="12"/>
        <v>0</v>
      </c>
      <c r="R381" s="28">
        <f t="shared" si="12"/>
        <v>1</v>
      </c>
      <c r="S381" s="28">
        <f t="shared" si="12"/>
        <v>0</v>
      </c>
      <c r="T381" s="9">
        <f>COUNTIFS(stock_list完整版!B:B,P381)</f>
        <v>1</v>
      </c>
    </row>
    <row r="382" customHeight="1" spans="1:20">
      <c r="A382" s="2">
        <v>381</v>
      </c>
      <c r="B382" s="2" t="s">
        <v>206</v>
      </c>
      <c r="C382" s="2" t="s">
        <v>3127</v>
      </c>
      <c r="D382" s="6" t="s">
        <v>2760</v>
      </c>
      <c r="E382" s="23">
        <f t="shared" si="11"/>
        <v>1</v>
      </c>
      <c r="O382" s="9">
        <v>381</v>
      </c>
      <c r="P382" s="2" t="s">
        <v>724</v>
      </c>
      <c r="Q382" s="28">
        <f t="shared" si="12"/>
        <v>0</v>
      </c>
      <c r="R382" s="28">
        <f t="shared" si="12"/>
        <v>1</v>
      </c>
      <c r="S382" s="28">
        <f t="shared" si="12"/>
        <v>0</v>
      </c>
      <c r="T382" s="9">
        <f>COUNTIFS(stock_list完整版!B:B,P382)</f>
        <v>1</v>
      </c>
    </row>
    <row r="383" customHeight="1" spans="1:20">
      <c r="A383" s="2">
        <v>382</v>
      </c>
      <c r="B383" s="2" t="s">
        <v>718</v>
      </c>
      <c r="C383" s="2" t="s">
        <v>3128</v>
      </c>
      <c r="D383" s="6" t="s">
        <v>2760</v>
      </c>
      <c r="E383" s="23">
        <f t="shared" si="11"/>
        <v>1</v>
      </c>
      <c r="O383" s="9">
        <v>382</v>
      </c>
      <c r="P383" s="2" t="s">
        <v>528</v>
      </c>
      <c r="Q383" s="28">
        <f t="shared" si="12"/>
        <v>0</v>
      </c>
      <c r="R383" s="28">
        <f t="shared" si="12"/>
        <v>1</v>
      </c>
      <c r="S383" s="28">
        <f t="shared" si="12"/>
        <v>0</v>
      </c>
      <c r="T383" s="9">
        <f>COUNTIFS(stock_list完整版!B:B,P383)</f>
        <v>1</v>
      </c>
    </row>
    <row r="384" customHeight="1" spans="1:20">
      <c r="A384" s="2">
        <v>383</v>
      </c>
      <c r="B384" s="2" t="s">
        <v>537</v>
      </c>
      <c r="C384" s="2" t="s">
        <v>3129</v>
      </c>
      <c r="D384" s="6" t="s">
        <v>2760</v>
      </c>
      <c r="E384" s="23">
        <f t="shared" si="11"/>
        <v>1</v>
      </c>
      <c r="O384" s="9">
        <v>383</v>
      </c>
      <c r="P384" s="2" t="s">
        <v>725</v>
      </c>
      <c r="Q384" s="28">
        <f t="shared" si="12"/>
        <v>0</v>
      </c>
      <c r="R384" s="28">
        <f t="shared" si="12"/>
        <v>1</v>
      </c>
      <c r="S384" s="28">
        <f t="shared" si="12"/>
        <v>0</v>
      </c>
      <c r="T384" s="9">
        <f>COUNTIFS(stock_list完整版!B:B,P384)</f>
        <v>1</v>
      </c>
    </row>
    <row r="385" customHeight="1" spans="1:20">
      <c r="A385" s="2">
        <v>384</v>
      </c>
      <c r="B385" s="2" t="s">
        <v>517</v>
      </c>
      <c r="C385" s="2" t="s">
        <v>3130</v>
      </c>
      <c r="D385" s="6" t="s">
        <v>2760</v>
      </c>
      <c r="E385" s="23">
        <f t="shared" si="11"/>
        <v>1</v>
      </c>
      <c r="O385" s="9">
        <v>384</v>
      </c>
      <c r="P385" s="2" t="s">
        <v>492</v>
      </c>
      <c r="Q385" s="28">
        <f t="shared" si="12"/>
        <v>0</v>
      </c>
      <c r="R385" s="28">
        <f t="shared" si="12"/>
        <v>1</v>
      </c>
      <c r="S385" s="28">
        <f t="shared" si="12"/>
        <v>0</v>
      </c>
      <c r="T385" s="9">
        <f>COUNTIFS(stock_list完整版!B:B,P385)</f>
        <v>1</v>
      </c>
    </row>
    <row r="386" customHeight="1" spans="1:20">
      <c r="A386" s="2">
        <v>385</v>
      </c>
      <c r="B386" s="2" t="s">
        <v>131</v>
      </c>
      <c r="C386" s="2" t="s">
        <v>3131</v>
      </c>
      <c r="D386" s="6" t="s">
        <v>2760</v>
      </c>
      <c r="E386" s="23">
        <f t="shared" si="11"/>
        <v>1</v>
      </c>
      <c r="O386" s="9">
        <v>385</v>
      </c>
      <c r="P386" s="2" t="s">
        <v>364</v>
      </c>
      <c r="Q386" s="28">
        <f t="shared" si="12"/>
        <v>0</v>
      </c>
      <c r="R386" s="28">
        <f t="shared" si="12"/>
        <v>1</v>
      </c>
      <c r="S386" s="28">
        <f t="shared" si="12"/>
        <v>0</v>
      </c>
      <c r="T386" s="9">
        <f>COUNTIFS(stock_list完整版!B:B,P386)</f>
        <v>1</v>
      </c>
    </row>
    <row r="387" customHeight="1" spans="1:20">
      <c r="A387" s="2">
        <v>386</v>
      </c>
      <c r="B387" s="2" t="s">
        <v>557</v>
      </c>
      <c r="C387" s="2" t="s">
        <v>3132</v>
      </c>
      <c r="D387" s="6" t="s">
        <v>2760</v>
      </c>
      <c r="E387" s="23">
        <f t="shared" ref="E387:E450" si="13">COUNTIFS(B:B,B387)</f>
        <v>1</v>
      </c>
      <c r="O387" s="9">
        <v>386</v>
      </c>
      <c r="P387" s="2" t="s">
        <v>367</v>
      </c>
      <c r="Q387" s="28">
        <f t="shared" ref="Q387:S418" si="14">COUNTIFS($B:$B,$P387,$D:$D,Q$1)</f>
        <v>0</v>
      </c>
      <c r="R387" s="28">
        <f t="shared" si="14"/>
        <v>1</v>
      </c>
      <c r="S387" s="28">
        <f t="shared" si="14"/>
        <v>0</v>
      </c>
      <c r="T387" s="9">
        <f>COUNTIFS(stock_list完整版!B:B,P387)</f>
        <v>1</v>
      </c>
    </row>
    <row r="388" customHeight="1" spans="1:20">
      <c r="A388" s="2">
        <v>387</v>
      </c>
      <c r="B388" s="2" t="s">
        <v>440</v>
      </c>
      <c r="C388" s="2" t="s">
        <v>3133</v>
      </c>
      <c r="D388" s="6" t="s">
        <v>2760</v>
      </c>
      <c r="E388" s="23">
        <f t="shared" si="13"/>
        <v>1</v>
      </c>
      <c r="O388" s="9">
        <v>387</v>
      </c>
      <c r="P388" s="2" t="s">
        <v>362</v>
      </c>
      <c r="Q388" s="28">
        <f t="shared" si="14"/>
        <v>0</v>
      </c>
      <c r="R388" s="28">
        <f t="shared" si="14"/>
        <v>1</v>
      </c>
      <c r="S388" s="28">
        <f t="shared" si="14"/>
        <v>0</v>
      </c>
      <c r="T388" s="9">
        <f>COUNTIFS(stock_list完整版!B:B,P388)</f>
        <v>1</v>
      </c>
    </row>
    <row r="389" customHeight="1" spans="1:20">
      <c r="A389" s="2">
        <v>388</v>
      </c>
      <c r="B389" s="2" t="s">
        <v>418</v>
      </c>
      <c r="C389" s="2" t="s">
        <v>3134</v>
      </c>
      <c r="D389" s="6" t="s">
        <v>2760</v>
      </c>
      <c r="E389" s="23">
        <f t="shared" si="13"/>
        <v>2</v>
      </c>
      <c r="O389" s="9">
        <v>388</v>
      </c>
      <c r="P389" s="2" t="s">
        <v>546</v>
      </c>
      <c r="Q389" s="28">
        <f t="shared" si="14"/>
        <v>0</v>
      </c>
      <c r="R389" s="28">
        <f t="shared" si="14"/>
        <v>1</v>
      </c>
      <c r="S389" s="28">
        <f t="shared" si="14"/>
        <v>0</v>
      </c>
      <c r="T389" s="9">
        <f>COUNTIFS(stock_list完整版!B:B,P389)</f>
        <v>1</v>
      </c>
    </row>
    <row r="390" customHeight="1" spans="1:20">
      <c r="A390" s="2">
        <v>389</v>
      </c>
      <c r="B390" s="2" t="s">
        <v>725</v>
      </c>
      <c r="C390" s="2" t="s">
        <v>3135</v>
      </c>
      <c r="D390" s="6" t="s">
        <v>2760</v>
      </c>
      <c r="E390" s="23">
        <f t="shared" si="13"/>
        <v>1</v>
      </c>
      <c r="O390" s="9">
        <v>389</v>
      </c>
      <c r="P390" s="2" t="s">
        <v>726</v>
      </c>
      <c r="Q390" s="28">
        <f t="shared" si="14"/>
        <v>0</v>
      </c>
      <c r="R390" s="28">
        <f t="shared" si="14"/>
        <v>1</v>
      </c>
      <c r="S390" s="28">
        <f t="shared" si="14"/>
        <v>0</v>
      </c>
      <c r="T390" s="9">
        <f>COUNTIFS(stock_list完整版!B:B,P390)</f>
        <v>1</v>
      </c>
    </row>
    <row r="391" customHeight="1" spans="1:20">
      <c r="A391" s="2">
        <v>390</v>
      </c>
      <c r="B391" s="2" t="s">
        <v>724</v>
      </c>
      <c r="C391" s="2" t="s">
        <v>3136</v>
      </c>
      <c r="D391" s="6" t="s">
        <v>2760</v>
      </c>
      <c r="E391" s="23">
        <f t="shared" si="13"/>
        <v>1</v>
      </c>
      <c r="O391" s="9">
        <v>390</v>
      </c>
      <c r="P391" s="2" t="s">
        <v>727</v>
      </c>
      <c r="Q391" s="28">
        <f t="shared" si="14"/>
        <v>0</v>
      </c>
      <c r="R391" s="28">
        <f t="shared" si="14"/>
        <v>1</v>
      </c>
      <c r="S391" s="28">
        <f t="shared" si="14"/>
        <v>0</v>
      </c>
      <c r="T391" s="9">
        <f>COUNTIFS(stock_list完整版!B:B,P391)</f>
        <v>1</v>
      </c>
    </row>
    <row r="392" customHeight="1" spans="1:20">
      <c r="A392" s="2">
        <v>391</v>
      </c>
      <c r="B392" s="2" t="s">
        <v>722</v>
      </c>
      <c r="C392" s="2" t="s">
        <v>3137</v>
      </c>
      <c r="D392" s="6" t="s">
        <v>2760</v>
      </c>
      <c r="E392" s="23">
        <f t="shared" si="13"/>
        <v>2</v>
      </c>
      <c r="O392" s="9">
        <v>391</v>
      </c>
      <c r="P392" s="2" t="s">
        <v>478</v>
      </c>
      <c r="Q392" s="28">
        <f t="shared" si="14"/>
        <v>0</v>
      </c>
      <c r="R392" s="28">
        <f t="shared" si="14"/>
        <v>1</v>
      </c>
      <c r="S392" s="28">
        <f t="shared" si="14"/>
        <v>0</v>
      </c>
      <c r="T392" s="9">
        <f>COUNTIFS(stock_list完整版!B:B,P392)</f>
        <v>1</v>
      </c>
    </row>
    <row r="393" customHeight="1" spans="1:20">
      <c r="A393" s="2">
        <v>392</v>
      </c>
      <c r="B393" s="2" t="s">
        <v>721</v>
      </c>
      <c r="C393" s="2" t="s">
        <v>3138</v>
      </c>
      <c r="D393" s="6" t="s">
        <v>2760</v>
      </c>
      <c r="E393" s="23">
        <f t="shared" si="13"/>
        <v>1</v>
      </c>
      <c r="O393" s="9">
        <v>392</v>
      </c>
      <c r="P393" s="2" t="s">
        <v>489</v>
      </c>
      <c r="Q393" s="28">
        <f t="shared" si="14"/>
        <v>0</v>
      </c>
      <c r="R393" s="28">
        <f t="shared" si="14"/>
        <v>1</v>
      </c>
      <c r="S393" s="28">
        <f t="shared" si="14"/>
        <v>0</v>
      </c>
      <c r="T393" s="9">
        <f>COUNTIFS(stock_list完整版!B:B,P393)</f>
        <v>1</v>
      </c>
    </row>
    <row r="394" customHeight="1" spans="1:20">
      <c r="A394" s="2">
        <v>393</v>
      </c>
      <c r="B394" s="2" t="s">
        <v>37</v>
      </c>
      <c r="C394" s="2" t="s">
        <v>3139</v>
      </c>
      <c r="D394" s="6" t="s">
        <v>2760</v>
      </c>
      <c r="E394" s="23">
        <f t="shared" si="13"/>
        <v>2</v>
      </c>
      <c r="O394" s="9">
        <v>393</v>
      </c>
      <c r="P394" s="2" t="s">
        <v>578</v>
      </c>
      <c r="Q394" s="28">
        <f t="shared" si="14"/>
        <v>0</v>
      </c>
      <c r="R394" s="28">
        <f t="shared" si="14"/>
        <v>1</v>
      </c>
      <c r="S394" s="28">
        <f t="shared" si="14"/>
        <v>0</v>
      </c>
      <c r="T394" s="9">
        <f>COUNTIFS(stock_list完整版!B:B,P394)</f>
        <v>1</v>
      </c>
    </row>
    <row r="395" customHeight="1" spans="1:20">
      <c r="A395" s="2">
        <v>394</v>
      </c>
      <c r="B395" s="2" t="s">
        <v>204</v>
      </c>
      <c r="C395" s="2" t="s">
        <v>3140</v>
      </c>
      <c r="D395" s="6" t="s">
        <v>2760</v>
      </c>
      <c r="E395" s="23">
        <f t="shared" si="13"/>
        <v>1</v>
      </c>
      <c r="O395" s="9">
        <v>394</v>
      </c>
      <c r="P395" s="2" t="s">
        <v>427</v>
      </c>
      <c r="Q395" s="28">
        <f t="shared" si="14"/>
        <v>0</v>
      </c>
      <c r="R395" s="28">
        <f t="shared" si="14"/>
        <v>1</v>
      </c>
      <c r="S395" s="28">
        <f t="shared" si="14"/>
        <v>0</v>
      </c>
      <c r="T395" s="9">
        <f>COUNTIFS(stock_list完整版!B:B,P395)</f>
        <v>1</v>
      </c>
    </row>
    <row r="396" customHeight="1" spans="1:20">
      <c r="A396" s="2">
        <v>395</v>
      </c>
      <c r="B396" s="2" t="s">
        <v>546</v>
      </c>
      <c r="C396" s="2" t="s">
        <v>3141</v>
      </c>
      <c r="D396" s="6" t="s">
        <v>2760</v>
      </c>
      <c r="E396" s="23">
        <f t="shared" si="13"/>
        <v>1</v>
      </c>
      <c r="O396" s="9">
        <v>395</v>
      </c>
      <c r="P396" s="2" t="s">
        <v>728</v>
      </c>
      <c r="Q396" s="28">
        <f t="shared" si="14"/>
        <v>0</v>
      </c>
      <c r="R396" s="28">
        <f t="shared" si="14"/>
        <v>1</v>
      </c>
      <c r="S396" s="28">
        <f t="shared" si="14"/>
        <v>0</v>
      </c>
      <c r="T396" s="9">
        <f>COUNTIFS(stock_list完整版!B:B,P396)</f>
        <v>1</v>
      </c>
    </row>
    <row r="397" customHeight="1" spans="1:20">
      <c r="A397" s="2">
        <v>396</v>
      </c>
      <c r="B397" s="2" t="s">
        <v>594</v>
      </c>
      <c r="C397" s="2" t="s">
        <v>3142</v>
      </c>
      <c r="D397" s="6" t="s">
        <v>2760</v>
      </c>
      <c r="E397" s="23">
        <f t="shared" si="13"/>
        <v>1</v>
      </c>
      <c r="O397" s="9">
        <v>396</v>
      </c>
      <c r="P397" s="2" t="s">
        <v>270</v>
      </c>
      <c r="Q397" s="28">
        <f t="shared" si="14"/>
        <v>0</v>
      </c>
      <c r="R397" s="28">
        <f t="shared" si="14"/>
        <v>1</v>
      </c>
      <c r="S397" s="28">
        <f t="shared" si="14"/>
        <v>0</v>
      </c>
      <c r="T397" s="9">
        <f>COUNTIFS(stock_list完整版!B:B,P397)</f>
        <v>1</v>
      </c>
    </row>
    <row r="398" customHeight="1" spans="1:20">
      <c r="A398" s="2">
        <v>397</v>
      </c>
      <c r="B398" s="2" t="s">
        <v>159</v>
      </c>
      <c r="C398" s="2" t="s">
        <v>3143</v>
      </c>
      <c r="D398" s="6" t="s">
        <v>2760</v>
      </c>
      <c r="E398" s="23">
        <f t="shared" si="13"/>
        <v>2</v>
      </c>
      <c r="O398" s="9">
        <v>397</v>
      </c>
      <c r="P398" s="2" t="s">
        <v>729</v>
      </c>
      <c r="Q398" s="28">
        <f t="shared" si="14"/>
        <v>0</v>
      </c>
      <c r="R398" s="28">
        <f t="shared" si="14"/>
        <v>1</v>
      </c>
      <c r="S398" s="28">
        <f t="shared" si="14"/>
        <v>0</v>
      </c>
      <c r="T398" s="9">
        <f>COUNTIFS(stock_list完整版!B:B,P398)</f>
        <v>1</v>
      </c>
    </row>
    <row r="399" customHeight="1" spans="1:20">
      <c r="A399" s="2">
        <v>398</v>
      </c>
      <c r="B399" s="2" t="s">
        <v>492</v>
      </c>
      <c r="C399" s="2" t="s">
        <v>3144</v>
      </c>
      <c r="D399" s="6" t="s">
        <v>2760</v>
      </c>
      <c r="E399" s="23">
        <f t="shared" si="13"/>
        <v>1</v>
      </c>
      <c r="O399" s="9">
        <v>398</v>
      </c>
      <c r="P399" s="2" t="s">
        <v>103</v>
      </c>
      <c r="Q399" s="28">
        <f t="shared" si="14"/>
        <v>0</v>
      </c>
      <c r="R399" s="28">
        <f t="shared" si="14"/>
        <v>0</v>
      </c>
      <c r="S399" s="28">
        <f t="shared" si="14"/>
        <v>1</v>
      </c>
      <c r="T399" s="9">
        <f>COUNTIFS(stock_list完整版!B:B,P399)</f>
        <v>1</v>
      </c>
    </row>
    <row r="400" customHeight="1" spans="1:20">
      <c r="A400" s="2">
        <v>399</v>
      </c>
      <c r="B400" s="2" t="s">
        <v>578</v>
      </c>
      <c r="C400" s="2" t="s">
        <v>3145</v>
      </c>
      <c r="D400" s="6" t="s">
        <v>2760</v>
      </c>
      <c r="E400" s="23">
        <f t="shared" si="13"/>
        <v>1</v>
      </c>
      <c r="O400" s="9">
        <v>399</v>
      </c>
      <c r="P400" s="2" t="s">
        <v>521</v>
      </c>
      <c r="Q400" s="28">
        <f t="shared" si="14"/>
        <v>0</v>
      </c>
      <c r="R400" s="28">
        <f t="shared" si="14"/>
        <v>1</v>
      </c>
      <c r="S400" s="28">
        <f t="shared" si="14"/>
        <v>0</v>
      </c>
      <c r="T400" s="9">
        <f>COUNTIFS(stock_list完整版!B:B,P400)</f>
        <v>1</v>
      </c>
    </row>
    <row r="401" customHeight="1" spans="1:20">
      <c r="A401" s="2">
        <v>400</v>
      </c>
      <c r="B401" s="2" t="s">
        <v>30</v>
      </c>
      <c r="C401" s="2" t="s">
        <v>3146</v>
      </c>
      <c r="D401" s="6" t="s">
        <v>2760</v>
      </c>
      <c r="E401" s="23">
        <f t="shared" si="13"/>
        <v>1</v>
      </c>
      <c r="O401" s="9">
        <v>400</v>
      </c>
      <c r="P401" s="2" t="s">
        <v>551</v>
      </c>
      <c r="Q401" s="28">
        <f t="shared" si="14"/>
        <v>0</v>
      </c>
      <c r="R401" s="28">
        <f t="shared" si="14"/>
        <v>1</v>
      </c>
      <c r="S401" s="28">
        <f t="shared" si="14"/>
        <v>0</v>
      </c>
      <c r="T401" s="9">
        <f>COUNTIFS(stock_list完整版!B:B,P401)</f>
        <v>1</v>
      </c>
    </row>
    <row r="402" customHeight="1" spans="1:20">
      <c r="A402" s="2">
        <v>401</v>
      </c>
      <c r="B402" s="2" t="s">
        <v>367</v>
      </c>
      <c r="C402" s="2" t="s">
        <v>3147</v>
      </c>
      <c r="D402" s="6" t="s">
        <v>2760</v>
      </c>
      <c r="E402" s="23">
        <f t="shared" si="13"/>
        <v>1</v>
      </c>
      <c r="O402" s="9">
        <v>401</v>
      </c>
      <c r="P402" s="2" t="s">
        <v>247</v>
      </c>
      <c r="Q402" s="28">
        <f t="shared" si="14"/>
        <v>0</v>
      </c>
      <c r="R402" s="28">
        <f t="shared" si="14"/>
        <v>1</v>
      </c>
      <c r="S402" s="28">
        <f t="shared" si="14"/>
        <v>0</v>
      </c>
      <c r="T402" s="9">
        <f>COUNTIFS(stock_list完整版!B:B,P402)</f>
        <v>1</v>
      </c>
    </row>
    <row r="403" customHeight="1" spans="1:20">
      <c r="A403" s="2">
        <v>402</v>
      </c>
      <c r="B403" s="2" t="s">
        <v>270</v>
      </c>
      <c r="C403" s="2" t="s">
        <v>3148</v>
      </c>
      <c r="D403" s="6" t="s">
        <v>2760</v>
      </c>
      <c r="E403" s="23">
        <f t="shared" si="13"/>
        <v>1</v>
      </c>
      <c r="O403" s="9">
        <v>402</v>
      </c>
      <c r="P403" s="2" t="s">
        <v>37</v>
      </c>
      <c r="Q403" s="28">
        <f t="shared" si="14"/>
        <v>0</v>
      </c>
      <c r="R403" s="28">
        <f t="shared" si="14"/>
        <v>1</v>
      </c>
      <c r="S403" s="28">
        <f t="shared" si="14"/>
        <v>1</v>
      </c>
      <c r="T403" s="9">
        <f>COUNTIFS(stock_list完整版!B:B,P403)</f>
        <v>1</v>
      </c>
    </row>
    <row r="404" customHeight="1" spans="1:20">
      <c r="A404" s="2">
        <v>403</v>
      </c>
      <c r="B404" s="2" t="s">
        <v>726</v>
      </c>
      <c r="C404" s="2" t="s">
        <v>3149</v>
      </c>
      <c r="D404" s="6" t="s">
        <v>2760</v>
      </c>
      <c r="E404" s="23">
        <f t="shared" si="13"/>
        <v>1</v>
      </c>
      <c r="O404" s="9">
        <v>403</v>
      </c>
      <c r="P404" s="2" t="s">
        <v>78</v>
      </c>
      <c r="Q404" s="28">
        <f t="shared" si="14"/>
        <v>0</v>
      </c>
      <c r="R404" s="28">
        <f t="shared" si="14"/>
        <v>1</v>
      </c>
      <c r="S404" s="28">
        <f t="shared" si="14"/>
        <v>1</v>
      </c>
      <c r="T404" s="9">
        <f>COUNTIFS(stock_list完整版!B:B,P404)</f>
        <v>1</v>
      </c>
    </row>
    <row r="405" customHeight="1" spans="1:20">
      <c r="A405" s="2">
        <v>404</v>
      </c>
      <c r="B405" s="2" t="s">
        <v>247</v>
      </c>
      <c r="C405" s="2" t="s">
        <v>3150</v>
      </c>
      <c r="D405" s="6" t="s">
        <v>2760</v>
      </c>
      <c r="E405" s="23">
        <f t="shared" si="13"/>
        <v>1</v>
      </c>
      <c r="O405" s="9">
        <v>404</v>
      </c>
      <c r="P405" s="2" t="s">
        <v>468</v>
      </c>
      <c r="Q405" s="28">
        <f t="shared" si="14"/>
        <v>0</v>
      </c>
      <c r="R405" s="28">
        <f t="shared" si="14"/>
        <v>1</v>
      </c>
      <c r="S405" s="28">
        <f t="shared" si="14"/>
        <v>0</v>
      </c>
      <c r="T405" s="9">
        <f>COUNTIFS(stock_list完整版!B:B,P405)</f>
        <v>1</v>
      </c>
    </row>
    <row r="406" customHeight="1" spans="1:20">
      <c r="A406" s="2">
        <v>405</v>
      </c>
      <c r="B406" s="2" t="s">
        <v>362</v>
      </c>
      <c r="C406" s="2" t="s">
        <v>3151</v>
      </c>
      <c r="D406" s="6" t="s">
        <v>2760</v>
      </c>
      <c r="E406" s="23">
        <f t="shared" si="13"/>
        <v>1</v>
      </c>
      <c r="O406" s="9">
        <v>405</v>
      </c>
      <c r="P406" s="2" t="s">
        <v>347</v>
      </c>
      <c r="Q406" s="28">
        <f t="shared" si="14"/>
        <v>0</v>
      </c>
      <c r="R406" s="28">
        <f t="shared" si="14"/>
        <v>1</v>
      </c>
      <c r="S406" s="28">
        <f t="shared" si="14"/>
        <v>0</v>
      </c>
      <c r="T406" s="9">
        <f>COUNTIFS(stock_list完整版!B:B,P406)</f>
        <v>1</v>
      </c>
    </row>
    <row r="407" customHeight="1" spans="1:20">
      <c r="A407" s="2">
        <v>406</v>
      </c>
      <c r="B407" s="2" t="s">
        <v>727</v>
      </c>
      <c r="C407" s="2" t="s">
        <v>3152</v>
      </c>
      <c r="D407" s="6" t="s">
        <v>2760</v>
      </c>
      <c r="E407" s="23">
        <f t="shared" si="13"/>
        <v>1</v>
      </c>
      <c r="O407" s="9">
        <v>406</v>
      </c>
      <c r="P407" s="2" t="s">
        <v>730</v>
      </c>
      <c r="Q407" s="28">
        <f t="shared" si="14"/>
        <v>0</v>
      </c>
      <c r="R407" s="28">
        <f t="shared" si="14"/>
        <v>1</v>
      </c>
      <c r="S407" s="28">
        <f t="shared" si="14"/>
        <v>0</v>
      </c>
      <c r="T407" s="9">
        <f>COUNTIFS(stock_list完整版!B:B,P407)</f>
        <v>1</v>
      </c>
    </row>
    <row r="408" customHeight="1" spans="1:20">
      <c r="A408" s="2">
        <v>407</v>
      </c>
      <c r="B408" s="2" t="s">
        <v>478</v>
      </c>
      <c r="C408" s="2" t="s">
        <v>3153</v>
      </c>
      <c r="D408" s="6" t="s">
        <v>2760</v>
      </c>
      <c r="E408" s="23">
        <f t="shared" si="13"/>
        <v>1</v>
      </c>
      <c r="O408" s="9">
        <v>407</v>
      </c>
      <c r="P408" s="2" t="s">
        <v>731</v>
      </c>
      <c r="Q408" s="28">
        <f t="shared" si="14"/>
        <v>0</v>
      </c>
      <c r="R408" s="28">
        <f t="shared" si="14"/>
        <v>1</v>
      </c>
      <c r="S408" s="28">
        <f t="shared" si="14"/>
        <v>0</v>
      </c>
      <c r="T408" s="9">
        <f>COUNTIFS(stock_list完整版!B:B,P408)</f>
        <v>1</v>
      </c>
    </row>
    <row r="409" customHeight="1" spans="1:20">
      <c r="A409" s="2">
        <v>408</v>
      </c>
      <c r="B409" s="2" t="s">
        <v>489</v>
      </c>
      <c r="C409" s="2" t="s">
        <v>3154</v>
      </c>
      <c r="D409" s="6" t="s">
        <v>2760</v>
      </c>
      <c r="E409" s="23">
        <f t="shared" si="13"/>
        <v>1</v>
      </c>
      <c r="O409" s="9">
        <v>408</v>
      </c>
      <c r="P409" s="2" t="s">
        <v>309</v>
      </c>
      <c r="Q409" s="28">
        <f t="shared" si="14"/>
        <v>0</v>
      </c>
      <c r="R409" s="28">
        <f t="shared" si="14"/>
        <v>1</v>
      </c>
      <c r="S409" s="28">
        <f t="shared" si="14"/>
        <v>1</v>
      </c>
      <c r="T409" s="9">
        <f>COUNTIFS(stock_list完整版!B:B,P409)</f>
        <v>1</v>
      </c>
    </row>
    <row r="410" customHeight="1" spans="1:20">
      <c r="A410" s="2">
        <v>409</v>
      </c>
      <c r="B410" s="2" t="s">
        <v>723</v>
      </c>
      <c r="C410" s="2" t="s">
        <v>3155</v>
      </c>
      <c r="D410" s="6" t="s">
        <v>2760</v>
      </c>
      <c r="E410" s="23">
        <f t="shared" si="13"/>
        <v>1</v>
      </c>
      <c r="O410" s="9">
        <v>409</v>
      </c>
      <c r="P410" s="2" t="s">
        <v>488</v>
      </c>
      <c r="Q410" s="28">
        <f t="shared" si="14"/>
        <v>0</v>
      </c>
      <c r="R410" s="28">
        <f t="shared" si="14"/>
        <v>1</v>
      </c>
      <c r="S410" s="28">
        <f t="shared" si="14"/>
        <v>0</v>
      </c>
      <c r="T410" s="9">
        <f>COUNTIFS(stock_list完整版!B:B,P410)</f>
        <v>1</v>
      </c>
    </row>
    <row r="411" customHeight="1" spans="1:20">
      <c r="A411" s="2">
        <v>410</v>
      </c>
      <c r="B411" s="2" t="s">
        <v>96</v>
      </c>
      <c r="C411" s="2" t="s">
        <v>2784</v>
      </c>
      <c r="D411" s="6" t="s">
        <v>2760</v>
      </c>
      <c r="E411" s="23">
        <f t="shared" si="13"/>
        <v>2</v>
      </c>
      <c r="O411" s="9">
        <v>410</v>
      </c>
      <c r="P411" s="2" t="s">
        <v>732</v>
      </c>
      <c r="Q411" s="28">
        <f t="shared" si="14"/>
        <v>0</v>
      </c>
      <c r="R411" s="28">
        <f t="shared" si="14"/>
        <v>1</v>
      </c>
      <c r="S411" s="28">
        <f t="shared" si="14"/>
        <v>0</v>
      </c>
      <c r="T411" s="9">
        <f>COUNTIFS(stock_list完整版!B:B,P411)</f>
        <v>1</v>
      </c>
    </row>
    <row r="412" customHeight="1" spans="1:20">
      <c r="A412" s="2">
        <v>411</v>
      </c>
      <c r="B412" s="2" t="s">
        <v>401</v>
      </c>
      <c r="C412" s="2" t="s">
        <v>3156</v>
      </c>
      <c r="D412" s="6" t="s">
        <v>2760</v>
      </c>
      <c r="E412" s="23">
        <f t="shared" si="13"/>
        <v>1</v>
      </c>
      <c r="O412" s="9">
        <v>411</v>
      </c>
      <c r="P412" s="2" t="s">
        <v>733</v>
      </c>
      <c r="Q412" s="28">
        <f t="shared" si="14"/>
        <v>0</v>
      </c>
      <c r="R412" s="28">
        <f t="shared" si="14"/>
        <v>1</v>
      </c>
      <c r="S412" s="28">
        <f t="shared" si="14"/>
        <v>0</v>
      </c>
      <c r="T412" s="9">
        <f>COUNTIFS(stock_list完整版!B:B,P412)</f>
        <v>1</v>
      </c>
    </row>
    <row r="413" customHeight="1" spans="1:20">
      <c r="A413" s="2">
        <v>412</v>
      </c>
      <c r="B413" s="2" t="s">
        <v>364</v>
      </c>
      <c r="C413" s="2" t="s">
        <v>3157</v>
      </c>
      <c r="D413" s="6" t="s">
        <v>2760</v>
      </c>
      <c r="E413" s="23">
        <f t="shared" si="13"/>
        <v>1</v>
      </c>
      <c r="O413" s="9">
        <v>412</v>
      </c>
      <c r="P413" s="2" t="s">
        <v>734</v>
      </c>
      <c r="Q413" s="28">
        <f t="shared" si="14"/>
        <v>0</v>
      </c>
      <c r="R413" s="28">
        <f t="shared" si="14"/>
        <v>1</v>
      </c>
      <c r="S413" s="28">
        <f t="shared" si="14"/>
        <v>0</v>
      </c>
      <c r="T413" s="9">
        <f>COUNTIFS(stock_list完整版!B:B,P413)</f>
        <v>1</v>
      </c>
    </row>
    <row r="414" customHeight="1" spans="1:20">
      <c r="A414" s="2">
        <v>413</v>
      </c>
      <c r="B414" s="2" t="s">
        <v>427</v>
      </c>
      <c r="C414" s="2" t="s">
        <v>3158</v>
      </c>
      <c r="D414" s="6" t="s">
        <v>2760</v>
      </c>
      <c r="E414" s="23">
        <f t="shared" si="13"/>
        <v>1</v>
      </c>
      <c r="O414" s="9">
        <v>413</v>
      </c>
      <c r="P414" s="2" t="s">
        <v>735</v>
      </c>
      <c r="Q414" s="28">
        <f t="shared" si="14"/>
        <v>0</v>
      </c>
      <c r="R414" s="28">
        <f t="shared" si="14"/>
        <v>1</v>
      </c>
      <c r="S414" s="28">
        <f t="shared" si="14"/>
        <v>0</v>
      </c>
      <c r="T414" s="9">
        <f>COUNTIFS(stock_list完整版!B:B,P414)</f>
        <v>1</v>
      </c>
    </row>
    <row r="415" customHeight="1" spans="1:20">
      <c r="A415" s="2">
        <v>414</v>
      </c>
      <c r="B415" s="2" t="s">
        <v>729</v>
      </c>
      <c r="C415" s="2" t="s">
        <v>3159</v>
      </c>
      <c r="D415" s="6" t="s">
        <v>2760</v>
      </c>
      <c r="E415" s="23">
        <f t="shared" si="13"/>
        <v>1</v>
      </c>
      <c r="O415" s="9">
        <v>414</v>
      </c>
      <c r="P415" s="2" t="s">
        <v>736</v>
      </c>
      <c r="Q415" s="28">
        <f t="shared" si="14"/>
        <v>0</v>
      </c>
      <c r="R415" s="28">
        <f t="shared" si="14"/>
        <v>1</v>
      </c>
      <c r="S415" s="28">
        <f t="shared" si="14"/>
        <v>0</v>
      </c>
      <c r="T415" s="9">
        <f>COUNTIFS(stock_list完整版!B:B,P415)</f>
        <v>1</v>
      </c>
    </row>
    <row r="416" customHeight="1" spans="1:20">
      <c r="A416" s="2">
        <v>415</v>
      </c>
      <c r="B416" s="2" t="s">
        <v>499</v>
      </c>
      <c r="C416" s="2" t="s">
        <v>3160</v>
      </c>
      <c r="D416" s="6" t="s">
        <v>2760</v>
      </c>
      <c r="E416" s="23">
        <f t="shared" si="13"/>
        <v>1</v>
      </c>
      <c r="O416" s="9">
        <v>415</v>
      </c>
      <c r="P416" s="2" t="s">
        <v>737</v>
      </c>
      <c r="Q416" s="28">
        <f t="shared" si="14"/>
        <v>0</v>
      </c>
      <c r="R416" s="28">
        <f t="shared" si="14"/>
        <v>1</v>
      </c>
      <c r="S416" s="28">
        <f t="shared" si="14"/>
        <v>0</v>
      </c>
      <c r="T416" s="9">
        <f>COUNTIFS(stock_list完整版!B:B,P416)</f>
        <v>1</v>
      </c>
    </row>
    <row r="417" customHeight="1" spans="1:20">
      <c r="A417" s="2">
        <v>416</v>
      </c>
      <c r="B417" s="2" t="s">
        <v>728</v>
      </c>
      <c r="C417" s="2" t="s">
        <v>3161</v>
      </c>
      <c r="D417" s="6" t="s">
        <v>2760</v>
      </c>
      <c r="E417" s="23">
        <f t="shared" si="13"/>
        <v>1</v>
      </c>
      <c r="O417" s="9">
        <v>416</v>
      </c>
      <c r="P417" s="2" t="s">
        <v>738</v>
      </c>
      <c r="Q417" s="28">
        <f t="shared" si="14"/>
        <v>0</v>
      </c>
      <c r="R417" s="28">
        <f t="shared" si="14"/>
        <v>1</v>
      </c>
      <c r="S417" s="28">
        <f t="shared" si="14"/>
        <v>0</v>
      </c>
      <c r="T417" s="9">
        <f>COUNTIFS(stock_list完整版!B:B,P417)</f>
        <v>1</v>
      </c>
    </row>
    <row r="418" customHeight="1" spans="1:20">
      <c r="A418" s="2">
        <v>417</v>
      </c>
      <c r="B418" s="2" t="s">
        <v>528</v>
      </c>
      <c r="C418" s="2" t="s">
        <v>3162</v>
      </c>
      <c r="D418" s="6" t="s">
        <v>2760</v>
      </c>
      <c r="E418" s="23">
        <f t="shared" si="13"/>
        <v>1</v>
      </c>
      <c r="O418" s="9">
        <v>417</v>
      </c>
      <c r="P418" s="2" t="s">
        <v>404</v>
      </c>
      <c r="Q418" s="28">
        <f t="shared" si="14"/>
        <v>0</v>
      </c>
      <c r="R418" s="28">
        <f t="shared" si="14"/>
        <v>1</v>
      </c>
      <c r="S418" s="28">
        <f t="shared" si="14"/>
        <v>1</v>
      </c>
      <c r="T418" s="9">
        <f>COUNTIFS(stock_list完整版!B:B,P418)</f>
        <v>1</v>
      </c>
    </row>
    <row r="419" customHeight="1" spans="1:20">
      <c r="A419" s="2">
        <v>418</v>
      </c>
      <c r="B419" s="2" t="s">
        <v>521</v>
      </c>
      <c r="C419" s="2" t="s">
        <v>3163</v>
      </c>
      <c r="D419" s="6" t="s">
        <v>2760</v>
      </c>
      <c r="E419" s="23">
        <f t="shared" si="13"/>
        <v>1</v>
      </c>
      <c r="O419" s="9">
        <v>418</v>
      </c>
      <c r="P419" s="2" t="s">
        <v>739</v>
      </c>
      <c r="Q419" s="28">
        <f t="shared" ref="Q419:S450" si="15">COUNTIFS($B:$B,$P419,$D:$D,Q$1)</f>
        <v>0</v>
      </c>
      <c r="R419" s="28">
        <f t="shared" si="15"/>
        <v>1</v>
      </c>
      <c r="S419" s="28">
        <f t="shared" si="15"/>
        <v>0</v>
      </c>
      <c r="T419" s="9">
        <f>COUNTIFS(stock_list完整版!B:B,P419)</f>
        <v>1</v>
      </c>
    </row>
    <row r="420" customHeight="1" spans="1:20">
      <c r="A420" s="2">
        <v>419</v>
      </c>
      <c r="B420" s="2" t="s">
        <v>468</v>
      </c>
      <c r="C420" s="2" t="s">
        <v>3164</v>
      </c>
      <c r="D420" s="6" t="s">
        <v>2760</v>
      </c>
      <c r="E420" s="23">
        <f t="shared" si="13"/>
        <v>1</v>
      </c>
      <c r="O420" s="9">
        <v>419</v>
      </c>
      <c r="P420" s="2" t="s">
        <v>227</v>
      </c>
      <c r="Q420" s="28">
        <f t="shared" si="15"/>
        <v>0</v>
      </c>
      <c r="R420" s="28">
        <f t="shared" si="15"/>
        <v>1</v>
      </c>
      <c r="S420" s="28">
        <f t="shared" si="15"/>
        <v>0</v>
      </c>
      <c r="T420" s="9">
        <f>COUNTIFS(stock_list完整版!B:B,P420)</f>
        <v>1</v>
      </c>
    </row>
    <row r="421" customHeight="1" spans="1:20">
      <c r="A421" s="2">
        <v>420</v>
      </c>
      <c r="B421" s="2" t="s">
        <v>551</v>
      </c>
      <c r="C421" s="2" t="s">
        <v>3165</v>
      </c>
      <c r="D421" s="6" t="s">
        <v>2760</v>
      </c>
      <c r="E421" s="23">
        <f t="shared" si="13"/>
        <v>1</v>
      </c>
      <c r="O421" s="9">
        <v>420</v>
      </c>
      <c r="P421" s="2" t="s">
        <v>741</v>
      </c>
      <c r="Q421" s="28">
        <f t="shared" si="15"/>
        <v>0</v>
      </c>
      <c r="R421" s="28">
        <f t="shared" si="15"/>
        <v>1</v>
      </c>
      <c r="S421" s="28">
        <f t="shared" si="15"/>
        <v>0</v>
      </c>
      <c r="T421" s="9">
        <f>COUNTIFS(stock_list完整版!B:B,P421)</f>
        <v>1</v>
      </c>
    </row>
    <row r="422" customHeight="1" spans="1:20">
      <c r="A422" s="2">
        <v>421</v>
      </c>
      <c r="B422" s="2" t="s">
        <v>78</v>
      </c>
      <c r="C422" s="2" t="s">
        <v>3166</v>
      </c>
      <c r="D422" s="6" t="s">
        <v>2760</v>
      </c>
      <c r="E422" s="23">
        <f t="shared" si="13"/>
        <v>2</v>
      </c>
      <c r="O422" s="9">
        <v>421</v>
      </c>
      <c r="P422" s="2" t="s">
        <v>133</v>
      </c>
      <c r="Q422" s="28">
        <f t="shared" si="15"/>
        <v>0</v>
      </c>
      <c r="R422" s="28">
        <f t="shared" si="15"/>
        <v>1</v>
      </c>
      <c r="S422" s="28">
        <f t="shared" si="15"/>
        <v>1</v>
      </c>
      <c r="T422" s="9">
        <f>COUNTIFS(stock_list完整版!B:B,P422)</f>
        <v>1</v>
      </c>
    </row>
    <row r="423" customHeight="1" spans="1:20">
      <c r="A423" s="2">
        <v>422</v>
      </c>
      <c r="B423" s="2" t="s">
        <v>646</v>
      </c>
      <c r="C423" s="2" t="s">
        <v>3167</v>
      </c>
      <c r="D423" s="6" t="s">
        <v>2760</v>
      </c>
      <c r="E423" s="23">
        <f t="shared" si="13"/>
        <v>1</v>
      </c>
      <c r="O423" s="9">
        <v>422</v>
      </c>
      <c r="P423" s="2" t="s">
        <v>210</v>
      </c>
      <c r="Q423" s="28">
        <f t="shared" si="15"/>
        <v>0</v>
      </c>
      <c r="R423" s="28">
        <f t="shared" si="15"/>
        <v>1</v>
      </c>
      <c r="S423" s="28">
        <f t="shared" si="15"/>
        <v>0</v>
      </c>
      <c r="T423" s="9">
        <f>COUNTIFS(stock_list完整版!B:B,P423)</f>
        <v>1</v>
      </c>
    </row>
    <row r="424" customHeight="1" spans="1:20">
      <c r="A424" s="2">
        <v>423</v>
      </c>
      <c r="B424" s="2" t="s">
        <v>734</v>
      </c>
      <c r="C424" s="2" t="s">
        <v>3168</v>
      </c>
      <c r="D424" s="6" t="s">
        <v>2760</v>
      </c>
      <c r="E424" s="23">
        <f t="shared" si="13"/>
        <v>1</v>
      </c>
      <c r="O424" s="9">
        <v>423</v>
      </c>
      <c r="P424" s="2" t="s">
        <v>743</v>
      </c>
      <c r="Q424" s="28">
        <f t="shared" si="15"/>
        <v>0</v>
      </c>
      <c r="R424" s="28">
        <f t="shared" si="15"/>
        <v>1</v>
      </c>
      <c r="S424" s="28">
        <f t="shared" si="15"/>
        <v>0</v>
      </c>
      <c r="T424" s="9">
        <f>COUNTIFS(stock_list完整版!B:B,P424)</f>
        <v>1</v>
      </c>
    </row>
    <row r="425" customHeight="1" spans="1:20">
      <c r="A425" s="2">
        <v>424</v>
      </c>
      <c r="B425" s="2" t="s">
        <v>733</v>
      </c>
      <c r="C425" s="2" t="s">
        <v>3169</v>
      </c>
      <c r="D425" s="6" t="s">
        <v>2760</v>
      </c>
      <c r="E425" s="23">
        <f t="shared" si="13"/>
        <v>1</v>
      </c>
      <c r="O425" s="9">
        <v>424</v>
      </c>
      <c r="P425" s="2" t="s">
        <v>744</v>
      </c>
      <c r="Q425" s="28">
        <f t="shared" si="15"/>
        <v>0</v>
      </c>
      <c r="R425" s="28">
        <f t="shared" si="15"/>
        <v>0</v>
      </c>
      <c r="S425" s="28">
        <f t="shared" si="15"/>
        <v>1</v>
      </c>
      <c r="T425" s="9">
        <f>COUNTIFS(stock_list完整版!B:B,P425)</f>
        <v>1</v>
      </c>
    </row>
    <row r="426" customHeight="1" spans="1:20">
      <c r="A426" s="2">
        <v>425</v>
      </c>
      <c r="B426" s="2" t="s">
        <v>227</v>
      </c>
      <c r="C426" s="2" t="s">
        <v>3170</v>
      </c>
      <c r="D426" s="6" t="s">
        <v>2760</v>
      </c>
      <c r="E426" s="23">
        <f t="shared" si="13"/>
        <v>1</v>
      </c>
      <c r="O426" s="9">
        <v>425</v>
      </c>
      <c r="P426" s="2" t="s">
        <v>311</v>
      </c>
      <c r="Q426" s="28">
        <f t="shared" si="15"/>
        <v>0</v>
      </c>
      <c r="R426" s="28">
        <f t="shared" si="15"/>
        <v>1</v>
      </c>
      <c r="S426" s="28">
        <f t="shared" si="15"/>
        <v>0</v>
      </c>
      <c r="T426" s="9">
        <f>COUNTIFS(stock_list完整版!B:B,P426)</f>
        <v>1</v>
      </c>
    </row>
    <row r="427" customHeight="1" spans="1:20">
      <c r="A427" s="2">
        <v>426</v>
      </c>
      <c r="B427" s="2" t="s">
        <v>272</v>
      </c>
      <c r="C427" s="2" t="s">
        <v>3171</v>
      </c>
      <c r="D427" s="6" t="s">
        <v>2760</v>
      </c>
      <c r="E427" s="23">
        <f t="shared" si="13"/>
        <v>1</v>
      </c>
      <c r="O427" s="9">
        <v>426</v>
      </c>
      <c r="P427" s="2" t="s">
        <v>523</v>
      </c>
      <c r="Q427" s="28">
        <f t="shared" si="15"/>
        <v>0</v>
      </c>
      <c r="R427" s="28">
        <f t="shared" si="15"/>
        <v>0</v>
      </c>
      <c r="S427" s="28">
        <f t="shared" si="15"/>
        <v>1</v>
      </c>
      <c r="T427" s="9">
        <f>COUNTIFS(stock_list完整版!B:B,P427)</f>
        <v>1</v>
      </c>
    </row>
    <row r="428" customHeight="1" spans="1:20">
      <c r="A428" s="2">
        <v>427</v>
      </c>
      <c r="B428" s="2" t="s">
        <v>731</v>
      </c>
      <c r="C428" s="2" t="s">
        <v>3172</v>
      </c>
      <c r="D428" s="6" t="s">
        <v>2760</v>
      </c>
      <c r="E428" s="23">
        <f t="shared" si="13"/>
        <v>1</v>
      </c>
      <c r="O428" s="9">
        <v>427</v>
      </c>
      <c r="P428" s="2" t="s">
        <v>745</v>
      </c>
      <c r="Q428" s="28">
        <f t="shared" si="15"/>
        <v>0</v>
      </c>
      <c r="R428" s="28">
        <f t="shared" si="15"/>
        <v>1</v>
      </c>
      <c r="S428" s="28">
        <f t="shared" si="15"/>
        <v>0</v>
      </c>
      <c r="T428" s="9">
        <f>COUNTIFS(stock_list完整版!B:B,P428)</f>
        <v>1</v>
      </c>
    </row>
    <row r="429" customHeight="1" spans="1:20">
      <c r="A429" s="2">
        <v>428</v>
      </c>
      <c r="B429" s="2" t="s">
        <v>309</v>
      </c>
      <c r="C429" s="2" t="s">
        <v>3173</v>
      </c>
      <c r="D429" s="6" t="s">
        <v>2760</v>
      </c>
      <c r="E429" s="23">
        <f t="shared" si="13"/>
        <v>2</v>
      </c>
      <c r="O429" s="9">
        <v>428</v>
      </c>
      <c r="P429" s="2" t="s">
        <v>746</v>
      </c>
      <c r="Q429" s="28">
        <f t="shared" si="15"/>
        <v>0</v>
      </c>
      <c r="R429" s="28">
        <f t="shared" si="15"/>
        <v>1</v>
      </c>
      <c r="S429" s="28">
        <f t="shared" si="15"/>
        <v>0</v>
      </c>
      <c r="T429" s="9">
        <f>COUNTIFS(stock_list完整版!B:B,P429)</f>
        <v>1</v>
      </c>
    </row>
    <row r="430" customHeight="1" spans="1:20">
      <c r="A430" s="2">
        <v>429</v>
      </c>
      <c r="B430" s="2" t="s">
        <v>488</v>
      </c>
      <c r="C430" s="2" t="s">
        <v>3174</v>
      </c>
      <c r="D430" s="6" t="s">
        <v>2760</v>
      </c>
      <c r="E430" s="23">
        <f t="shared" si="13"/>
        <v>1</v>
      </c>
      <c r="O430" s="9">
        <v>429</v>
      </c>
      <c r="P430" s="2" t="s">
        <v>251</v>
      </c>
      <c r="Q430" s="28">
        <f t="shared" si="15"/>
        <v>0</v>
      </c>
      <c r="R430" s="28">
        <f t="shared" si="15"/>
        <v>1</v>
      </c>
      <c r="S430" s="28">
        <f t="shared" si="15"/>
        <v>0</v>
      </c>
      <c r="T430" s="9">
        <f>COUNTIFS(stock_list完整版!B:B,P430)</f>
        <v>1</v>
      </c>
    </row>
    <row r="431" customHeight="1" spans="1:20">
      <c r="A431" s="2">
        <v>430</v>
      </c>
      <c r="B431" s="2" t="s">
        <v>739</v>
      </c>
      <c r="C431" s="2" t="s">
        <v>3175</v>
      </c>
      <c r="D431" s="6" t="s">
        <v>2760</v>
      </c>
      <c r="E431" s="23">
        <f t="shared" si="13"/>
        <v>1</v>
      </c>
      <c r="O431" s="9">
        <v>430</v>
      </c>
      <c r="P431" s="2" t="s">
        <v>747</v>
      </c>
      <c r="Q431" s="28">
        <f t="shared" si="15"/>
        <v>0</v>
      </c>
      <c r="R431" s="28">
        <f t="shared" si="15"/>
        <v>1</v>
      </c>
      <c r="S431" s="28">
        <f t="shared" si="15"/>
        <v>0</v>
      </c>
      <c r="T431" s="9">
        <f>COUNTIFS(stock_list完整版!B:B,P431)</f>
        <v>1</v>
      </c>
    </row>
    <row r="432" customHeight="1" spans="1:20">
      <c r="A432" s="2">
        <v>431</v>
      </c>
      <c r="B432" s="2" t="s">
        <v>735</v>
      </c>
      <c r="C432" s="2" t="s">
        <v>3176</v>
      </c>
      <c r="D432" s="6" t="s">
        <v>2760</v>
      </c>
      <c r="E432" s="23">
        <f t="shared" si="13"/>
        <v>1</v>
      </c>
      <c r="O432" s="9">
        <v>431</v>
      </c>
      <c r="P432" s="2" t="s">
        <v>748</v>
      </c>
      <c r="Q432" s="28">
        <f t="shared" si="15"/>
        <v>0</v>
      </c>
      <c r="R432" s="28">
        <f t="shared" si="15"/>
        <v>1</v>
      </c>
      <c r="S432" s="28">
        <f t="shared" si="15"/>
        <v>1</v>
      </c>
      <c r="T432" s="9">
        <f>COUNTIFS(stock_list完整版!B:B,P432)</f>
        <v>1</v>
      </c>
    </row>
    <row r="433" customHeight="1" spans="1:20">
      <c r="A433" s="2">
        <v>432</v>
      </c>
      <c r="B433" s="2" t="s">
        <v>732</v>
      </c>
      <c r="C433" s="2" t="s">
        <v>3177</v>
      </c>
      <c r="D433" s="6" t="s">
        <v>2760</v>
      </c>
      <c r="E433" s="23">
        <f t="shared" si="13"/>
        <v>1</v>
      </c>
      <c r="O433" s="9">
        <v>432</v>
      </c>
      <c r="P433" s="2" t="s">
        <v>375</v>
      </c>
      <c r="Q433" s="28">
        <f t="shared" si="15"/>
        <v>0</v>
      </c>
      <c r="R433" s="28">
        <f t="shared" si="15"/>
        <v>1</v>
      </c>
      <c r="S433" s="28">
        <f t="shared" si="15"/>
        <v>0</v>
      </c>
      <c r="T433" s="9">
        <f>COUNTIFS(stock_list完整版!B:B,P433)</f>
        <v>1</v>
      </c>
    </row>
    <row r="434" customHeight="1" spans="1:20">
      <c r="A434" s="2">
        <v>433</v>
      </c>
      <c r="B434" s="2" t="s">
        <v>736</v>
      </c>
      <c r="C434" s="2" t="s">
        <v>3178</v>
      </c>
      <c r="D434" s="6" t="s">
        <v>2760</v>
      </c>
      <c r="E434" s="23">
        <f t="shared" si="13"/>
        <v>1</v>
      </c>
      <c r="O434" s="9">
        <v>433</v>
      </c>
      <c r="P434" s="2" t="s">
        <v>374</v>
      </c>
      <c r="Q434" s="28">
        <f t="shared" si="15"/>
        <v>0</v>
      </c>
      <c r="R434" s="28">
        <f t="shared" si="15"/>
        <v>1</v>
      </c>
      <c r="S434" s="28">
        <f t="shared" si="15"/>
        <v>0</v>
      </c>
      <c r="T434" s="9">
        <f>COUNTIFS(stock_list完整版!B:B,P434)</f>
        <v>1</v>
      </c>
    </row>
    <row r="435" customHeight="1" spans="1:20">
      <c r="A435" s="2">
        <v>434</v>
      </c>
      <c r="B435" s="2" t="s">
        <v>737</v>
      </c>
      <c r="C435" s="2" t="s">
        <v>3179</v>
      </c>
      <c r="D435" s="6" t="s">
        <v>2760</v>
      </c>
      <c r="E435" s="23">
        <f t="shared" si="13"/>
        <v>1</v>
      </c>
      <c r="O435" s="9">
        <v>434</v>
      </c>
      <c r="P435" s="2" t="s">
        <v>164</v>
      </c>
      <c r="Q435" s="28">
        <f t="shared" si="15"/>
        <v>0</v>
      </c>
      <c r="R435" s="28">
        <f t="shared" si="15"/>
        <v>1</v>
      </c>
      <c r="S435" s="28">
        <f t="shared" si="15"/>
        <v>0</v>
      </c>
      <c r="T435" s="9">
        <f>COUNTIFS(stock_list完整版!B:B,P435)</f>
        <v>1</v>
      </c>
    </row>
    <row r="436" customHeight="1" spans="1:20">
      <c r="A436" s="2">
        <v>435</v>
      </c>
      <c r="B436" s="2" t="s">
        <v>738</v>
      </c>
      <c r="C436" s="2" t="s">
        <v>3180</v>
      </c>
      <c r="D436" s="6" t="s">
        <v>2760</v>
      </c>
      <c r="E436" s="23">
        <f t="shared" si="13"/>
        <v>1</v>
      </c>
      <c r="O436" s="9">
        <v>435</v>
      </c>
      <c r="P436" s="2" t="s">
        <v>350</v>
      </c>
      <c r="Q436" s="28">
        <f t="shared" si="15"/>
        <v>0</v>
      </c>
      <c r="R436" s="28">
        <f t="shared" si="15"/>
        <v>0</v>
      </c>
      <c r="S436" s="28">
        <f t="shared" si="15"/>
        <v>1</v>
      </c>
      <c r="T436" s="9">
        <f>COUNTIFS(stock_list完整版!B:B,P436)</f>
        <v>1</v>
      </c>
    </row>
    <row r="437" customHeight="1" spans="1:20">
      <c r="A437" s="2">
        <v>436</v>
      </c>
      <c r="B437" s="2" t="s">
        <v>404</v>
      </c>
      <c r="C437" s="2" t="s">
        <v>3181</v>
      </c>
      <c r="D437" s="6" t="s">
        <v>2760</v>
      </c>
      <c r="E437" s="23">
        <f t="shared" si="13"/>
        <v>2</v>
      </c>
      <c r="O437" s="9">
        <v>436</v>
      </c>
      <c r="P437" s="2" t="s">
        <v>751</v>
      </c>
      <c r="Q437" s="28">
        <f t="shared" si="15"/>
        <v>0</v>
      </c>
      <c r="R437" s="28">
        <f t="shared" si="15"/>
        <v>1</v>
      </c>
      <c r="S437" s="28">
        <f t="shared" si="15"/>
        <v>0</v>
      </c>
      <c r="T437" s="9">
        <f>COUNTIFS(stock_list完整版!B:B,P437)</f>
        <v>1</v>
      </c>
    </row>
    <row r="438" customHeight="1" spans="1:20">
      <c r="A438" s="2">
        <v>437</v>
      </c>
      <c r="B438" s="2" t="s">
        <v>347</v>
      </c>
      <c r="C438" s="2" t="s">
        <v>3182</v>
      </c>
      <c r="D438" s="6" t="s">
        <v>2760</v>
      </c>
      <c r="E438" s="23">
        <f t="shared" si="13"/>
        <v>1</v>
      </c>
      <c r="O438" s="9">
        <v>437</v>
      </c>
      <c r="P438" s="2" t="s">
        <v>752</v>
      </c>
      <c r="Q438" s="28">
        <f t="shared" si="15"/>
        <v>0</v>
      </c>
      <c r="R438" s="28">
        <f t="shared" si="15"/>
        <v>1</v>
      </c>
      <c r="S438" s="28">
        <f t="shared" si="15"/>
        <v>0</v>
      </c>
      <c r="T438" s="9">
        <f>COUNTIFS(stock_list完整版!B:B,P438)</f>
        <v>1</v>
      </c>
    </row>
    <row r="439" customHeight="1" spans="1:20">
      <c r="A439" s="2">
        <v>438</v>
      </c>
      <c r="B439" s="2" t="s">
        <v>164</v>
      </c>
      <c r="C439" s="2" t="s">
        <v>3183</v>
      </c>
      <c r="D439" s="6" t="s">
        <v>2760</v>
      </c>
      <c r="E439" s="23">
        <f t="shared" si="13"/>
        <v>1</v>
      </c>
      <c r="O439" s="9">
        <v>438</v>
      </c>
      <c r="P439" s="2" t="s">
        <v>483</v>
      </c>
      <c r="Q439" s="28">
        <f t="shared" si="15"/>
        <v>0</v>
      </c>
      <c r="R439" s="28">
        <f t="shared" si="15"/>
        <v>1</v>
      </c>
      <c r="S439" s="28">
        <f t="shared" si="15"/>
        <v>0</v>
      </c>
      <c r="T439" s="9">
        <f>COUNTIFS(stock_list完整版!B:B,P439)</f>
        <v>1</v>
      </c>
    </row>
    <row r="440" customHeight="1" spans="1:20">
      <c r="A440" s="2">
        <v>439</v>
      </c>
      <c r="B440" s="2" t="s">
        <v>44</v>
      </c>
      <c r="C440" s="2" t="s">
        <v>2785</v>
      </c>
      <c r="D440" s="6" t="s">
        <v>2760</v>
      </c>
      <c r="E440" s="23">
        <f t="shared" si="13"/>
        <v>2</v>
      </c>
      <c r="O440" s="9">
        <v>439</v>
      </c>
      <c r="P440" s="2" t="s">
        <v>442</v>
      </c>
      <c r="Q440" s="28">
        <f t="shared" si="15"/>
        <v>0</v>
      </c>
      <c r="R440" s="28">
        <f t="shared" si="15"/>
        <v>1</v>
      </c>
      <c r="S440" s="28">
        <f t="shared" si="15"/>
        <v>0</v>
      </c>
      <c r="T440" s="9">
        <f>COUNTIFS(stock_list完整版!B:B,P440)</f>
        <v>1</v>
      </c>
    </row>
    <row r="441" customHeight="1" spans="1:20">
      <c r="A441" s="2">
        <v>440</v>
      </c>
      <c r="B441" s="2" t="s">
        <v>741</v>
      </c>
      <c r="C441" s="2" t="s">
        <v>3184</v>
      </c>
      <c r="D441" s="6" t="s">
        <v>2760</v>
      </c>
      <c r="E441" s="23">
        <f t="shared" si="13"/>
        <v>1</v>
      </c>
      <c r="O441" s="9">
        <v>440</v>
      </c>
      <c r="P441" s="2" t="s">
        <v>753</v>
      </c>
      <c r="Q441" s="28">
        <f t="shared" si="15"/>
        <v>0</v>
      </c>
      <c r="R441" s="28">
        <f t="shared" si="15"/>
        <v>1</v>
      </c>
      <c r="S441" s="28">
        <f t="shared" si="15"/>
        <v>0</v>
      </c>
      <c r="T441" s="9">
        <f>COUNTIFS(stock_list完整版!B:B,P441)</f>
        <v>1</v>
      </c>
    </row>
    <row r="442" customHeight="1" spans="1:20">
      <c r="A442" s="2">
        <v>441</v>
      </c>
      <c r="B442" s="2" t="s">
        <v>251</v>
      </c>
      <c r="C442" s="2" t="s">
        <v>3185</v>
      </c>
      <c r="D442" s="6" t="s">
        <v>2760</v>
      </c>
      <c r="E442" s="23">
        <f t="shared" si="13"/>
        <v>1</v>
      </c>
      <c r="O442" s="9">
        <v>441</v>
      </c>
      <c r="P442" s="2" t="s">
        <v>755</v>
      </c>
      <c r="Q442" s="28">
        <f t="shared" si="15"/>
        <v>0</v>
      </c>
      <c r="R442" s="28">
        <f t="shared" si="15"/>
        <v>1</v>
      </c>
      <c r="S442" s="28">
        <f t="shared" si="15"/>
        <v>0</v>
      </c>
      <c r="T442" s="9">
        <f>COUNTIFS(stock_list完整版!B:B,P442)</f>
        <v>1</v>
      </c>
    </row>
    <row r="443" customHeight="1" spans="1:20">
      <c r="A443" s="2">
        <v>442</v>
      </c>
      <c r="B443" s="2" t="s">
        <v>442</v>
      </c>
      <c r="C443" s="2" t="s">
        <v>3186</v>
      </c>
      <c r="D443" s="6" t="s">
        <v>2760</v>
      </c>
      <c r="E443" s="23">
        <f t="shared" si="13"/>
        <v>1</v>
      </c>
      <c r="O443" s="9">
        <v>442</v>
      </c>
      <c r="P443" s="2" t="s">
        <v>756</v>
      </c>
      <c r="Q443" s="28">
        <f t="shared" si="15"/>
        <v>0</v>
      </c>
      <c r="R443" s="28">
        <f t="shared" si="15"/>
        <v>1</v>
      </c>
      <c r="S443" s="28">
        <f t="shared" si="15"/>
        <v>1</v>
      </c>
      <c r="T443" s="9">
        <f>COUNTIFS(stock_list完整版!B:B,P443)</f>
        <v>1</v>
      </c>
    </row>
    <row r="444" customHeight="1" spans="1:20">
      <c r="A444" s="2">
        <v>443</v>
      </c>
      <c r="B444" s="2" t="s">
        <v>743</v>
      </c>
      <c r="C444" s="2" t="s">
        <v>3187</v>
      </c>
      <c r="D444" s="6" t="s">
        <v>2760</v>
      </c>
      <c r="E444" s="23">
        <f t="shared" si="13"/>
        <v>1</v>
      </c>
      <c r="O444" s="9">
        <v>443</v>
      </c>
      <c r="P444" s="2" t="s">
        <v>271</v>
      </c>
      <c r="Q444" s="28">
        <f t="shared" si="15"/>
        <v>0</v>
      </c>
      <c r="R444" s="28">
        <f t="shared" si="15"/>
        <v>1</v>
      </c>
      <c r="S444" s="28">
        <f t="shared" si="15"/>
        <v>0</v>
      </c>
      <c r="T444" s="9">
        <f>COUNTIFS(stock_list完整版!B:B,P444)</f>
        <v>1</v>
      </c>
    </row>
    <row r="445" customHeight="1" spans="1:20">
      <c r="A445" s="2">
        <v>444</v>
      </c>
      <c r="B445" s="2" t="s">
        <v>751</v>
      </c>
      <c r="C445" s="2" t="s">
        <v>3188</v>
      </c>
      <c r="D445" s="6" t="s">
        <v>2760</v>
      </c>
      <c r="E445" s="23">
        <f t="shared" si="13"/>
        <v>1</v>
      </c>
      <c r="O445" s="9">
        <v>444</v>
      </c>
      <c r="P445" s="2" t="s">
        <v>757</v>
      </c>
      <c r="Q445" s="28">
        <f t="shared" si="15"/>
        <v>0</v>
      </c>
      <c r="R445" s="28">
        <f t="shared" si="15"/>
        <v>1</v>
      </c>
      <c r="S445" s="28">
        <f t="shared" si="15"/>
        <v>0</v>
      </c>
      <c r="T445" s="9">
        <f>COUNTIFS(stock_list完整版!B:B,P445)</f>
        <v>1</v>
      </c>
    </row>
    <row r="446" customHeight="1" spans="1:20">
      <c r="A446" s="2">
        <v>445</v>
      </c>
      <c r="B446" s="2" t="s">
        <v>160</v>
      </c>
      <c r="C446" s="2" t="s">
        <v>3189</v>
      </c>
      <c r="D446" s="6" t="s">
        <v>2760</v>
      </c>
      <c r="E446" s="23">
        <f t="shared" si="13"/>
        <v>1</v>
      </c>
      <c r="O446" s="9">
        <v>445</v>
      </c>
      <c r="P446" s="2" t="s">
        <v>434</v>
      </c>
      <c r="Q446" s="28">
        <f t="shared" si="15"/>
        <v>0</v>
      </c>
      <c r="R446" s="28">
        <f t="shared" si="15"/>
        <v>1</v>
      </c>
      <c r="S446" s="28">
        <f t="shared" si="15"/>
        <v>0</v>
      </c>
      <c r="T446" s="9">
        <f>COUNTIFS(stock_list完整版!B:B,P446)</f>
        <v>1</v>
      </c>
    </row>
    <row r="447" customHeight="1" spans="1:20">
      <c r="A447" s="2">
        <v>446</v>
      </c>
      <c r="B447" s="2" t="s">
        <v>311</v>
      </c>
      <c r="C447" s="2" t="s">
        <v>3190</v>
      </c>
      <c r="D447" s="6" t="s">
        <v>2760</v>
      </c>
      <c r="E447" s="23">
        <f t="shared" si="13"/>
        <v>1</v>
      </c>
      <c r="O447" s="9">
        <v>446</v>
      </c>
      <c r="P447" s="2" t="s">
        <v>99</v>
      </c>
      <c r="Q447" s="28">
        <f t="shared" si="15"/>
        <v>0</v>
      </c>
      <c r="R447" s="28">
        <f t="shared" si="15"/>
        <v>1</v>
      </c>
      <c r="S447" s="28">
        <f t="shared" si="15"/>
        <v>0</v>
      </c>
      <c r="T447" s="9">
        <f>COUNTIFS(stock_list完整版!B:B,P447)</f>
        <v>1</v>
      </c>
    </row>
    <row r="448" customHeight="1" spans="1:20">
      <c r="A448" s="2">
        <v>447</v>
      </c>
      <c r="B448" s="2" t="s">
        <v>374</v>
      </c>
      <c r="C448" s="2" t="s">
        <v>3191</v>
      </c>
      <c r="D448" s="6" t="s">
        <v>2760</v>
      </c>
      <c r="E448" s="23">
        <f t="shared" si="13"/>
        <v>1</v>
      </c>
      <c r="O448" s="9">
        <v>447</v>
      </c>
      <c r="P448" s="2" t="s">
        <v>758</v>
      </c>
      <c r="Q448" s="28">
        <f t="shared" si="15"/>
        <v>0</v>
      </c>
      <c r="R448" s="28">
        <f t="shared" si="15"/>
        <v>1</v>
      </c>
      <c r="S448" s="28">
        <f t="shared" si="15"/>
        <v>0</v>
      </c>
      <c r="T448" s="9">
        <f>COUNTIFS(stock_list完整版!B:B,P448)</f>
        <v>1</v>
      </c>
    </row>
    <row r="449" customHeight="1" spans="1:20">
      <c r="A449" s="2">
        <v>448</v>
      </c>
      <c r="B449" s="2" t="s">
        <v>756</v>
      </c>
      <c r="C449" s="2" t="s">
        <v>3192</v>
      </c>
      <c r="D449" s="6" t="s">
        <v>2760</v>
      </c>
      <c r="E449" s="23">
        <f t="shared" si="13"/>
        <v>2</v>
      </c>
      <c r="O449" s="9">
        <v>448</v>
      </c>
      <c r="P449" s="2" t="s">
        <v>459</v>
      </c>
      <c r="Q449" s="28">
        <f t="shared" si="15"/>
        <v>0</v>
      </c>
      <c r="R449" s="28">
        <f t="shared" si="15"/>
        <v>0</v>
      </c>
      <c r="S449" s="28">
        <f t="shared" si="15"/>
        <v>1</v>
      </c>
      <c r="T449" s="9">
        <f>COUNTIFS(stock_list完整版!B:B,P449)</f>
        <v>1</v>
      </c>
    </row>
    <row r="450" customHeight="1" spans="1:20">
      <c r="A450" s="2">
        <v>449</v>
      </c>
      <c r="B450" s="2" t="s">
        <v>747</v>
      </c>
      <c r="C450" s="2" t="s">
        <v>3193</v>
      </c>
      <c r="D450" s="6" t="s">
        <v>2760</v>
      </c>
      <c r="E450" s="23">
        <f t="shared" si="13"/>
        <v>1</v>
      </c>
      <c r="O450" s="9">
        <v>449</v>
      </c>
      <c r="P450" s="2" t="s">
        <v>759</v>
      </c>
      <c r="Q450" s="28">
        <f t="shared" si="15"/>
        <v>0</v>
      </c>
      <c r="R450" s="28">
        <f t="shared" si="15"/>
        <v>1</v>
      </c>
      <c r="S450" s="28">
        <f t="shared" si="15"/>
        <v>0</v>
      </c>
      <c r="T450" s="9">
        <f>COUNTIFS(stock_list完整版!B:B,P450)</f>
        <v>1</v>
      </c>
    </row>
    <row r="451" customHeight="1" spans="1:20">
      <c r="A451" s="2">
        <v>450</v>
      </c>
      <c r="B451" s="2" t="s">
        <v>375</v>
      </c>
      <c r="C451" s="2" t="s">
        <v>3194</v>
      </c>
      <c r="D451" s="6" t="s">
        <v>2760</v>
      </c>
      <c r="E451" s="23">
        <f t="shared" ref="E451:E514" si="16">COUNTIFS(B:B,B451)</f>
        <v>1</v>
      </c>
      <c r="O451" s="9">
        <v>450</v>
      </c>
      <c r="P451" s="2" t="s">
        <v>760</v>
      </c>
      <c r="Q451" s="28">
        <f t="shared" ref="Q451:S482" si="17">COUNTIFS($B:$B,$P451,$D:$D,Q$1)</f>
        <v>0</v>
      </c>
      <c r="R451" s="28">
        <f t="shared" si="17"/>
        <v>1</v>
      </c>
      <c r="S451" s="28">
        <f t="shared" si="17"/>
        <v>0</v>
      </c>
      <c r="T451" s="9">
        <f>COUNTIFS(stock_list完整版!B:B,P451)</f>
        <v>1</v>
      </c>
    </row>
    <row r="452" customHeight="1" spans="1:20">
      <c r="A452" s="2">
        <v>451</v>
      </c>
      <c r="B452" s="2" t="s">
        <v>340</v>
      </c>
      <c r="C452" s="2" t="s">
        <v>3195</v>
      </c>
      <c r="D452" s="6" t="s">
        <v>2760</v>
      </c>
      <c r="E452" s="23">
        <f t="shared" si="16"/>
        <v>1</v>
      </c>
      <c r="O452" s="9">
        <v>451</v>
      </c>
      <c r="P452" s="2" t="s">
        <v>230</v>
      </c>
      <c r="Q452" s="28">
        <f t="shared" si="17"/>
        <v>0</v>
      </c>
      <c r="R452" s="28">
        <f t="shared" si="17"/>
        <v>0</v>
      </c>
      <c r="S452" s="28">
        <f t="shared" si="17"/>
        <v>1</v>
      </c>
      <c r="T452" s="9">
        <f>COUNTIFS(stock_list完整版!B:B,P452)</f>
        <v>1</v>
      </c>
    </row>
    <row r="453" customHeight="1" spans="1:20">
      <c r="A453" s="2">
        <v>452</v>
      </c>
      <c r="B453" s="2" t="s">
        <v>755</v>
      </c>
      <c r="C453" s="2" t="s">
        <v>3196</v>
      </c>
      <c r="D453" s="6" t="s">
        <v>2760</v>
      </c>
      <c r="E453" s="23">
        <f t="shared" si="16"/>
        <v>1</v>
      </c>
      <c r="O453" s="9">
        <v>452</v>
      </c>
      <c r="P453" s="2" t="s">
        <v>761</v>
      </c>
      <c r="Q453" s="28">
        <f t="shared" si="17"/>
        <v>0</v>
      </c>
      <c r="R453" s="28">
        <f t="shared" si="17"/>
        <v>1</v>
      </c>
      <c r="S453" s="28">
        <f t="shared" si="17"/>
        <v>0</v>
      </c>
      <c r="T453" s="9">
        <f>COUNTIFS(stock_list完整版!B:B,P453)</f>
        <v>1</v>
      </c>
    </row>
    <row r="454" customHeight="1" spans="1:20">
      <c r="A454" s="2">
        <v>453</v>
      </c>
      <c r="B454" s="2" t="s">
        <v>133</v>
      </c>
      <c r="C454" s="2" t="s">
        <v>3197</v>
      </c>
      <c r="D454" s="6" t="s">
        <v>2760</v>
      </c>
      <c r="E454" s="23">
        <f t="shared" si="16"/>
        <v>2</v>
      </c>
      <c r="O454" s="9">
        <v>453</v>
      </c>
      <c r="P454" s="2" t="s">
        <v>425</v>
      </c>
      <c r="Q454" s="28">
        <f t="shared" si="17"/>
        <v>0</v>
      </c>
      <c r="R454" s="28">
        <f t="shared" si="17"/>
        <v>1</v>
      </c>
      <c r="S454" s="28">
        <f t="shared" si="17"/>
        <v>0</v>
      </c>
      <c r="T454" s="9">
        <f>COUNTIFS(stock_list完整版!B:B,P454)</f>
        <v>1</v>
      </c>
    </row>
    <row r="455" customHeight="1" spans="1:20">
      <c r="A455" s="2">
        <v>454</v>
      </c>
      <c r="B455" s="2" t="s">
        <v>483</v>
      </c>
      <c r="C455" s="2" t="s">
        <v>3198</v>
      </c>
      <c r="D455" s="6" t="s">
        <v>2760</v>
      </c>
      <c r="E455" s="23">
        <f t="shared" si="16"/>
        <v>1</v>
      </c>
      <c r="O455" s="9">
        <v>454</v>
      </c>
      <c r="P455" s="2" t="s">
        <v>312</v>
      </c>
      <c r="Q455" s="28">
        <f t="shared" si="17"/>
        <v>0</v>
      </c>
      <c r="R455" s="28">
        <f t="shared" si="17"/>
        <v>1</v>
      </c>
      <c r="S455" s="28">
        <f t="shared" si="17"/>
        <v>0</v>
      </c>
      <c r="T455" s="9">
        <f>COUNTIFS(stock_list完整版!B:B,P455)</f>
        <v>1</v>
      </c>
    </row>
    <row r="456" customHeight="1" spans="1:20">
      <c r="A456" s="2">
        <v>455</v>
      </c>
      <c r="B456" s="2" t="s">
        <v>752</v>
      </c>
      <c r="C456" s="2" t="s">
        <v>3199</v>
      </c>
      <c r="D456" s="6" t="s">
        <v>2760</v>
      </c>
      <c r="E456" s="23">
        <f t="shared" si="16"/>
        <v>1</v>
      </c>
      <c r="O456" s="9">
        <v>455</v>
      </c>
      <c r="P456" s="2" t="s">
        <v>402</v>
      </c>
      <c r="Q456" s="28">
        <f t="shared" si="17"/>
        <v>0</v>
      </c>
      <c r="R456" s="28">
        <f t="shared" si="17"/>
        <v>1</v>
      </c>
      <c r="S456" s="28">
        <f t="shared" si="17"/>
        <v>0</v>
      </c>
      <c r="T456" s="9">
        <f>COUNTIFS(stock_list完整版!B:B,P456)</f>
        <v>1</v>
      </c>
    </row>
    <row r="457" customHeight="1" spans="1:20">
      <c r="A457" s="2">
        <v>456</v>
      </c>
      <c r="B457" s="2" t="s">
        <v>757</v>
      </c>
      <c r="C457" s="2" t="s">
        <v>3200</v>
      </c>
      <c r="D457" s="6" t="s">
        <v>2760</v>
      </c>
      <c r="E457" s="23">
        <f t="shared" si="16"/>
        <v>1</v>
      </c>
      <c r="O457" s="9">
        <v>456</v>
      </c>
      <c r="P457" s="2" t="s">
        <v>762</v>
      </c>
      <c r="Q457" s="28">
        <f t="shared" si="17"/>
        <v>0</v>
      </c>
      <c r="R457" s="28">
        <f t="shared" si="17"/>
        <v>1</v>
      </c>
      <c r="S457" s="28">
        <f t="shared" si="17"/>
        <v>0</v>
      </c>
      <c r="T457" s="9">
        <f>COUNTIFS(stock_list完整版!B:B,P457)</f>
        <v>1</v>
      </c>
    </row>
    <row r="458" customHeight="1" spans="1:20">
      <c r="A458" s="2">
        <v>457</v>
      </c>
      <c r="B458" s="2" t="s">
        <v>745</v>
      </c>
      <c r="C458" s="2" t="s">
        <v>3201</v>
      </c>
      <c r="D458" s="6" t="s">
        <v>2760</v>
      </c>
      <c r="E458" s="23">
        <f t="shared" si="16"/>
        <v>1</v>
      </c>
      <c r="O458" s="9">
        <v>457</v>
      </c>
      <c r="P458" s="2" t="s">
        <v>89</v>
      </c>
      <c r="Q458" s="28">
        <f t="shared" si="17"/>
        <v>0</v>
      </c>
      <c r="R458" s="28">
        <f t="shared" si="17"/>
        <v>1</v>
      </c>
      <c r="S458" s="28">
        <f t="shared" si="17"/>
        <v>0</v>
      </c>
      <c r="T458" s="9">
        <f>COUNTIFS(stock_list完整版!B:B,P458)</f>
        <v>1</v>
      </c>
    </row>
    <row r="459" customHeight="1" spans="1:20">
      <c r="A459" s="2">
        <v>458</v>
      </c>
      <c r="B459" s="2" t="s">
        <v>271</v>
      </c>
      <c r="C459" s="2" t="s">
        <v>3202</v>
      </c>
      <c r="D459" s="6" t="s">
        <v>2760</v>
      </c>
      <c r="E459" s="23">
        <f t="shared" si="16"/>
        <v>1</v>
      </c>
      <c r="O459" s="9">
        <v>458</v>
      </c>
      <c r="P459" s="2" t="s">
        <v>186</v>
      </c>
      <c r="Q459" s="28">
        <f t="shared" si="17"/>
        <v>0</v>
      </c>
      <c r="R459" s="28">
        <f t="shared" si="17"/>
        <v>1</v>
      </c>
      <c r="S459" s="28">
        <f t="shared" si="17"/>
        <v>0</v>
      </c>
      <c r="T459" s="9">
        <f>COUNTIFS(stock_list完整版!B:B,P459)</f>
        <v>1</v>
      </c>
    </row>
    <row r="460" customHeight="1" spans="1:20">
      <c r="A460" s="2">
        <v>459</v>
      </c>
      <c r="B460" s="2" t="s">
        <v>748</v>
      </c>
      <c r="C460" s="2" t="s">
        <v>3203</v>
      </c>
      <c r="D460" s="6" t="s">
        <v>2760</v>
      </c>
      <c r="E460" s="23">
        <f t="shared" si="16"/>
        <v>2</v>
      </c>
      <c r="O460" s="9">
        <v>459</v>
      </c>
      <c r="P460" s="2" t="s">
        <v>313</v>
      </c>
      <c r="Q460" s="28">
        <f t="shared" si="17"/>
        <v>0</v>
      </c>
      <c r="R460" s="28">
        <f t="shared" si="17"/>
        <v>1</v>
      </c>
      <c r="S460" s="28">
        <f t="shared" si="17"/>
        <v>0</v>
      </c>
      <c r="T460" s="9">
        <f>COUNTIFS(stock_list完整版!B:B,P460)</f>
        <v>1</v>
      </c>
    </row>
    <row r="461" customHeight="1" spans="1:20">
      <c r="A461" s="2">
        <v>460</v>
      </c>
      <c r="B461" s="2" t="s">
        <v>434</v>
      </c>
      <c r="C461" s="2" t="s">
        <v>3204</v>
      </c>
      <c r="D461" s="6" t="s">
        <v>2760</v>
      </c>
      <c r="E461" s="23">
        <f t="shared" si="16"/>
        <v>1</v>
      </c>
      <c r="O461" s="9">
        <v>460</v>
      </c>
      <c r="P461" s="2" t="s">
        <v>156</v>
      </c>
      <c r="Q461" s="28">
        <f t="shared" si="17"/>
        <v>0</v>
      </c>
      <c r="R461" s="28">
        <f t="shared" si="17"/>
        <v>1</v>
      </c>
      <c r="S461" s="28">
        <f t="shared" si="17"/>
        <v>1</v>
      </c>
      <c r="T461" s="9">
        <f>COUNTIFS(stock_list完整版!B:B,P461)</f>
        <v>1</v>
      </c>
    </row>
    <row r="462" customHeight="1" spans="1:20">
      <c r="A462" s="2">
        <v>461</v>
      </c>
      <c r="B462" s="2" t="s">
        <v>761</v>
      </c>
      <c r="C462" s="2" t="s">
        <v>3205</v>
      </c>
      <c r="D462" s="6" t="s">
        <v>2760</v>
      </c>
      <c r="E462" s="23">
        <f t="shared" si="16"/>
        <v>1</v>
      </c>
      <c r="O462" s="9">
        <v>461</v>
      </c>
      <c r="P462" s="2" t="s">
        <v>456</v>
      </c>
      <c r="Q462" s="28">
        <f t="shared" si="17"/>
        <v>0</v>
      </c>
      <c r="R462" s="28">
        <f t="shared" si="17"/>
        <v>1</v>
      </c>
      <c r="S462" s="28">
        <f t="shared" si="17"/>
        <v>0</v>
      </c>
      <c r="T462" s="9">
        <f>COUNTIFS(stock_list完整版!B:B,P462)</f>
        <v>1</v>
      </c>
    </row>
    <row r="463" customHeight="1" spans="1:20">
      <c r="A463" s="2">
        <v>462</v>
      </c>
      <c r="B463" s="2" t="s">
        <v>156</v>
      </c>
      <c r="C463" s="2" t="s">
        <v>3206</v>
      </c>
      <c r="D463" s="6" t="s">
        <v>2760</v>
      </c>
      <c r="E463" s="23">
        <f t="shared" si="16"/>
        <v>2</v>
      </c>
      <c r="O463" s="9">
        <v>462</v>
      </c>
      <c r="P463" s="2" t="s">
        <v>535</v>
      </c>
      <c r="Q463" s="28">
        <f t="shared" si="17"/>
        <v>0</v>
      </c>
      <c r="R463" s="28">
        <f t="shared" si="17"/>
        <v>1</v>
      </c>
      <c r="S463" s="28">
        <f t="shared" si="17"/>
        <v>0</v>
      </c>
      <c r="T463" s="9">
        <f>COUNTIFS(stock_list完整版!B:B,P463)</f>
        <v>1</v>
      </c>
    </row>
    <row r="464" customHeight="1" spans="1:20">
      <c r="A464" s="2">
        <v>463</v>
      </c>
      <c r="B464" s="2" t="s">
        <v>484</v>
      </c>
      <c r="C464" s="2" t="s">
        <v>3207</v>
      </c>
      <c r="D464" s="6" t="s">
        <v>2760</v>
      </c>
      <c r="E464" s="23">
        <f t="shared" si="16"/>
        <v>1</v>
      </c>
      <c r="O464" s="9">
        <v>463</v>
      </c>
      <c r="P464" s="2" t="s">
        <v>484</v>
      </c>
      <c r="Q464" s="28">
        <f t="shared" si="17"/>
        <v>0</v>
      </c>
      <c r="R464" s="28">
        <f t="shared" si="17"/>
        <v>1</v>
      </c>
      <c r="S464" s="28">
        <f t="shared" si="17"/>
        <v>0</v>
      </c>
      <c r="T464" s="9">
        <f>COUNTIFS(stock_list完整版!B:B,P464)</f>
        <v>1</v>
      </c>
    </row>
    <row r="465" customHeight="1" spans="1:20">
      <c r="A465" s="2">
        <v>464</v>
      </c>
      <c r="B465" s="2" t="s">
        <v>766</v>
      </c>
      <c r="C465" s="2" t="s">
        <v>3208</v>
      </c>
      <c r="D465" s="6" t="s">
        <v>2760</v>
      </c>
      <c r="E465" s="23">
        <f t="shared" si="16"/>
        <v>1</v>
      </c>
      <c r="O465" s="9">
        <v>464</v>
      </c>
      <c r="P465" s="2" t="s">
        <v>763</v>
      </c>
      <c r="Q465" s="28">
        <f t="shared" si="17"/>
        <v>1</v>
      </c>
      <c r="R465" s="28">
        <f t="shared" si="17"/>
        <v>1</v>
      </c>
      <c r="S465" s="28">
        <f t="shared" si="17"/>
        <v>0</v>
      </c>
      <c r="T465" s="9">
        <f>COUNTIFS(stock_list完整版!B:B,P465)</f>
        <v>1</v>
      </c>
    </row>
    <row r="466" customHeight="1" spans="1:20">
      <c r="A466" s="2">
        <v>465</v>
      </c>
      <c r="B466" s="2" t="s">
        <v>456</v>
      </c>
      <c r="C466" s="2" t="s">
        <v>3209</v>
      </c>
      <c r="D466" s="6" t="s">
        <v>2760</v>
      </c>
      <c r="E466" s="23">
        <f t="shared" si="16"/>
        <v>1</v>
      </c>
      <c r="O466" s="9">
        <v>465</v>
      </c>
      <c r="P466" s="2" t="s">
        <v>764</v>
      </c>
      <c r="Q466" s="28">
        <f t="shared" si="17"/>
        <v>0</v>
      </c>
      <c r="R466" s="28">
        <f t="shared" si="17"/>
        <v>1</v>
      </c>
      <c r="S466" s="28">
        <f t="shared" si="17"/>
        <v>0</v>
      </c>
      <c r="T466" s="9">
        <f>COUNTIFS(stock_list完整版!B:B,P466)</f>
        <v>1</v>
      </c>
    </row>
    <row r="467" customHeight="1" spans="1:20">
      <c r="A467" s="2">
        <v>466</v>
      </c>
      <c r="B467" s="2" t="s">
        <v>89</v>
      </c>
      <c r="C467" s="2" t="s">
        <v>3210</v>
      </c>
      <c r="D467" s="6" t="s">
        <v>2760</v>
      </c>
      <c r="E467" s="23">
        <f t="shared" si="16"/>
        <v>1</v>
      </c>
      <c r="O467" s="9">
        <v>466</v>
      </c>
      <c r="P467" s="2" t="s">
        <v>13</v>
      </c>
      <c r="Q467" s="28">
        <f t="shared" si="17"/>
        <v>0</v>
      </c>
      <c r="R467" s="28">
        <f t="shared" si="17"/>
        <v>1</v>
      </c>
      <c r="S467" s="28">
        <f t="shared" si="17"/>
        <v>1</v>
      </c>
      <c r="T467" s="9">
        <f>COUNTIFS(stock_list完整版!B:B,P467)</f>
        <v>1</v>
      </c>
    </row>
    <row r="468" customHeight="1" spans="1:20">
      <c r="A468" s="2">
        <v>467</v>
      </c>
      <c r="B468" s="2" t="s">
        <v>425</v>
      </c>
      <c r="C468" s="2" t="s">
        <v>3211</v>
      </c>
      <c r="D468" s="6" t="s">
        <v>2760</v>
      </c>
      <c r="E468" s="23">
        <f t="shared" si="16"/>
        <v>1</v>
      </c>
      <c r="O468" s="9">
        <v>467</v>
      </c>
      <c r="P468" s="2" t="s">
        <v>473</v>
      </c>
      <c r="Q468" s="28">
        <f t="shared" si="17"/>
        <v>0</v>
      </c>
      <c r="R468" s="28">
        <f t="shared" si="17"/>
        <v>1</v>
      </c>
      <c r="S468" s="28">
        <f t="shared" si="17"/>
        <v>0</v>
      </c>
      <c r="T468" s="9">
        <f>COUNTIFS(stock_list完整版!B:B,P468)</f>
        <v>1</v>
      </c>
    </row>
    <row r="469" customHeight="1" spans="1:20">
      <c r="A469" s="2">
        <v>468</v>
      </c>
      <c r="B469" s="2" t="s">
        <v>760</v>
      </c>
      <c r="C469" s="2" t="s">
        <v>3212</v>
      </c>
      <c r="D469" s="6" t="s">
        <v>2760</v>
      </c>
      <c r="E469" s="23">
        <f t="shared" si="16"/>
        <v>1</v>
      </c>
      <c r="O469" s="9">
        <v>468</v>
      </c>
      <c r="P469" s="2" t="s">
        <v>765</v>
      </c>
      <c r="Q469" s="28">
        <f t="shared" si="17"/>
        <v>0</v>
      </c>
      <c r="R469" s="28">
        <f t="shared" si="17"/>
        <v>1</v>
      </c>
      <c r="S469" s="28">
        <f t="shared" si="17"/>
        <v>0</v>
      </c>
      <c r="T469" s="9">
        <f>COUNTIFS(stock_list完整版!B:B,P469)</f>
        <v>1</v>
      </c>
    </row>
    <row r="470" customHeight="1" spans="1:20">
      <c r="A470" s="2">
        <v>469</v>
      </c>
      <c r="B470" s="2" t="s">
        <v>762</v>
      </c>
      <c r="C470" s="2" t="s">
        <v>3213</v>
      </c>
      <c r="D470" s="6" t="s">
        <v>2760</v>
      </c>
      <c r="E470" s="23">
        <f t="shared" si="16"/>
        <v>1</v>
      </c>
      <c r="O470" s="9">
        <v>469</v>
      </c>
      <c r="P470" s="2" t="s">
        <v>766</v>
      </c>
      <c r="Q470" s="28">
        <f t="shared" si="17"/>
        <v>0</v>
      </c>
      <c r="R470" s="28">
        <f t="shared" si="17"/>
        <v>1</v>
      </c>
      <c r="S470" s="28">
        <f t="shared" si="17"/>
        <v>0</v>
      </c>
      <c r="T470" s="9">
        <f>COUNTIFS(stock_list完整版!B:B,P470)</f>
        <v>1</v>
      </c>
    </row>
    <row r="471" customHeight="1" spans="1:20">
      <c r="A471" s="2">
        <v>470</v>
      </c>
      <c r="B471" s="2" t="s">
        <v>312</v>
      </c>
      <c r="C471" s="2" t="s">
        <v>3214</v>
      </c>
      <c r="D471" s="6" t="s">
        <v>2760</v>
      </c>
      <c r="E471" s="23">
        <f t="shared" si="16"/>
        <v>1</v>
      </c>
      <c r="O471" s="9">
        <v>470</v>
      </c>
      <c r="P471" s="2" t="s">
        <v>154</v>
      </c>
      <c r="Q471" s="28">
        <f t="shared" si="17"/>
        <v>0</v>
      </c>
      <c r="R471" s="28">
        <f t="shared" si="17"/>
        <v>1</v>
      </c>
      <c r="S471" s="28">
        <f t="shared" si="17"/>
        <v>0</v>
      </c>
      <c r="T471" s="9">
        <f>COUNTIFS(stock_list完整版!B:B,P471)</f>
        <v>1</v>
      </c>
    </row>
    <row r="472" customHeight="1" spans="1:20">
      <c r="A472" s="2">
        <v>471</v>
      </c>
      <c r="B472" s="2" t="s">
        <v>13</v>
      </c>
      <c r="C472" s="2" t="s">
        <v>3215</v>
      </c>
      <c r="D472" s="6" t="s">
        <v>2760</v>
      </c>
      <c r="E472" s="23">
        <f t="shared" si="16"/>
        <v>2</v>
      </c>
      <c r="O472" s="9">
        <v>471</v>
      </c>
      <c r="P472" s="2" t="s">
        <v>139</v>
      </c>
      <c r="Q472" s="28">
        <f t="shared" si="17"/>
        <v>0</v>
      </c>
      <c r="R472" s="28">
        <f t="shared" si="17"/>
        <v>1</v>
      </c>
      <c r="S472" s="28">
        <f t="shared" si="17"/>
        <v>1</v>
      </c>
      <c r="T472" s="9">
        <f>COUNTIFS(stock_list完整版!B:B,P472)</f>
        <v>1</v>
      </c>
    </row>
    <row r="473" customHeight="1" spans="1:20">
      <c r="A473" s="2">
        <v>472</v>
      </c>
      <c r="B473" s="2" t="s">
        <v>139</v>
      </c>
      <c r="C473" s="2" t="s">
        <v>3216</v>
      </c>
      <c r="D473" s="6" t="s">
        <v>2760</v>
      </c>
      <c r="E473" s="23">
        <f t="shared" si="16"/>
        <v>2</v>
      </c>
      <c r="O473" s="9">
        <v>472</v>
      </c>
      <c r="P473" s="2" t="s">
        <v>767</v>
      </c>
      <c r="Q473" s="28">
        <f t="shared" si="17"/>
        <v>0</v>
      </c>
      <c r="R473" s="28">
        <f t="shared" si="17"/>
        <v>1</v>
      </c>
      <c r="S473" s="28">
        <f t="shared" si="17"/>
        <v>0</v>
      </c>
      <c r="T473" s="9">
        <f>COUNTIFS(stock_list完整版!B:B,P473)</f>
        <v>1</v>
      </c>
    </row>
    <row r="474" customHeight="1" spans="1:20">
      <c r="A474" s="2">
        <v>473</v>
      </c>
      <c r="B474" s="2" t="s">
        <v>767</v>
      </c>
      <c r="C474" s="2" t="s">
        <v>3217</v>
      </c>
      <c r="D474" s="6" t="s">
        <v>2760</v>
      </c>
      <c r="E474" s="23">
        <f t="shared" si="16"/>
        <v>1</v>
      </c>
      <c r="O474" s="9">
        <v>473</v>
      </c>
      <c r="P474" s="2" t="s">
        <v>768</v>
      </c>
      <c r="Q474" s="28">
        <f t="shared" si="17"/>
        <v>0</v>
      </c>
      <c r="R474" s="28">
        <f t="shared" si="17"/>
        <v>1</v>
      </c>
      <c r="S474" s="28">
        <f t="shared" si="17"/>
        <v>0</v>
      </c>
      <c r="T474" s="9">
        <f>COUNTIFS(stock_list完整版!B:B,P474)</f>
        <v>1</v>
      </c>
    </row>
    <row r="475" customHeight="1" spans="1:20">
      <c r="A475" s="2">
        <v>474</v>
      </c>
      <c r="B475" s="2" t="s">
        <v>313</v>
      </c>
      <c r="C475" s="2" t="s">
        <v>3218</v>
      </c>
      <c r="D475" s="6" t="s">
        <v>2760</v>
      </c>
      <c r="E475" s="23">
        <f t="shared" si="16"/>
        <v>1</v>
      </c>
      <c r="O475" s="9">
        <v>474</v>
      </c>
      <c r="P475" s="2" t="s">
        <v>569</v>
      </c>
      <c r="Q475" s="28">
        <f t="shared" si="17"/>
        <v>0</v>
      </c>
      <c r="R475" s="28">
        <f t="shared" si="17"/>
        <v>1</v>
      </c>
      <c r="S475" s="28">
        <f t="shared" si="17"/>
        <v>0</v>
      </c>
      <c r="T475" s="9">
        <f>COUNTIFS(stock_list完整版!B:B,P475)</f>
        <v>1</v>
      </c>
    </row>
    <row r="476" customHeight="1" spans="1:20">
      <c r="A476" s="2">
        <v>475</v>
      </c>
      <c r="B476" s="2" t="s">
        <v>186</v>
      </c>
      <c r="C476" s="2" t="s">
        <v>3219</v>
      </c>
      <c r="D476" s="6" t="s">
        <v>2760</v>
      </c>
      <c r="E476" s="23">
        <f t="shared" si="16"/>
        <v>1</v>
      </c>
      <c r="O476" s="9">
        <v>475</v>
      </c>
      <c r="P476" s="2" t="s">
        <v>465</v>
      </c>
      <c r="Q476" s="28">
        <f t="shared" si="17"/>
        <v>0</v>
      </c>
      <c r="R476" s="28">
        <f t="shared" si="17"/>
        <v>1</v>
      </c>
      <c r="S476" s="28">
        <f t="shared" si="17"/>
        <v>0</v>
      </c>
      <c r="T476" s="9">
        <f>COUNTIFS(stock_list完整版!B:B,P476)</f>
        <v>1</v>
      </c>
    </row>
    <row r="477" customHeight="1" spans="1:20">
      <c r="A477" s="2">
        <v>476</v>
      </c>
      <c r="B477" s="2" t="s">
        <v>764</v>
      </c>
      <c r="C477" s="2" t="s">
        <v>3220</v>
      </c>
      <c r="D477" s="6" t="s">
        <v>2760</v>
      </c>
      <c r="E477" s="23">
        <f t="shared" si="16"/>
        <v>1</v>
      </c>
      <c r="O477" s="9">
        <v>476</v>
      </c>
      <c r="P477" s="2" t="s">
        <v>178</v>
      </c>
      <c r="Q477" s="28">
        <f t="shared" si="17"/>
        <v>0</v>
      </c>
      <c r="R477" s="28">
        <f t="shared" si="17"/>
        <v>1</v>
      </c>
      <c r="S477" s="28">
        <f t="shared" si="17"/>
        <v>0</v>
      </c>
      <c r="T477" s="9">
        <f>COUNTIFS(stock_list完整版!B:B,P477)</f>
        <v>1</v>
      </c>
    </row>
    <row r="478" customHeight="1" spans="1:20">
      <c r="A478" s="2">
        <v>477</v>
      </c>
      <c r="B478" s="2" t="s">
        <v>765</v>
      </c>
      <c r="C478" s="2" t="s">
        <v>3221</v>
      </c>
      <c r="D478" s="6" t="s">
        <v>2760</v>
      </c>
      <c r="E478" s="23">
        <f t="shared" si="16"/>
        <v>1</v>
      </c>
      <c r="O478" s="9">
        <v>477</v>
      </c>
      <c r="P478" s="2" t="s">
        <v>547</v>
      </c>
      <c r="Q478" s="28">
        <f t="shared" si="17"/>
        <v>0</v>
      </c>
      <c r="R478" s="28">
        <f t="shared" si="17"/>
        <v>1</v>
      </c>
      <c r="S478" s="28">
        <f t="shared" si="17"/>
        <v>0</v>
      </c>
      <c r="T478" s="9">
        <f>COUNTIFS(stock_list完整版!B:B,P478)</f>
        <v>1</v>
      </c>
    </row>
    <row r="479" customHeight="1" spans="1:20">
      <c r="A479" s="2">
        <v>478</v>
      </c>
      <c r="B479" s="2" t="s">
        <v>759</v>
      </c>
      <c r="C479" s="2" t="s">
        <v>3222</v>
      </c>
      <c r="D479" s="6" t="s">
        <v>2760</v>
      </c>
      <c r="E479" s="23">
        <f t="shared" si="16"/>
        <v>1</v>
      </c>
      <c r="O479" s="9">
        <v>478</v>
      </c>
      <c r="P479" s="2" t="s">
        <v>769</v>
      </c>
      <c r="Q479" s="28">
        <f t="shared" si="17"/>
        <v>0</v>
      </c>
      <c r="R479" s="28">
        <f t="shared" si="17"/>
        <v>1</v>
      </c>
      <c r="S479" s="28">
        <f t="shared" si="17"/>
        <v>0</v>
      </c>
      <c r="T479" s="9">
        <f>COUNTIFS(stock_list完整版!B:B,P479)</f>
        <v>1</v>
      </c>
    </row>
    <row r="480" customHeight="1" spans="1:20">
      <c r="A480" s="2">
        <v>479</v>
      </c>
      <c r="B480" s="2" t="s">
        <v>763</v>
      </c>
      <c r="C480" s="2" t="s">
        <v>3223</v>
      </c>
      <c r="D480" s="6" t="s">
        <v>2760</v>
      </c>
      <c r="E480" s="23">
        <f t="shared" si="16"/>
        <v>2</v>
      </c>
      <c r="O480" s="9">
        <v>479</v>
      </c>
      <c r="P480" s="2" t="s">
        <v>770</v>
      </c>
      <c r="Q480" s="28">
        <f t="shared" si="17"/>
        <v>0</v>
      </c>
      <c r="R480" s="28">
        <f t="shared" si="17"/>
        <v>1</v>
      </c>
      <c r="S480" s="28">
        <f t="shared" si="17"/>
        <v>0</v>
      </c>
      <c r="T480" s="9">
        <f>COUNTIFS(stock_list完整版!B:B,P480)</f>
        <v>1</v>
      </c>
    </row>
    <row r="481" customHeight="1" spans="1:20">
      <c r="A481" s="2">
        <v>480</v>
      </c>
      <c r="B481" s="2" t="s">
        <v>535</v>
      </c>
      <c r="C481" s="2" t="s">
        <v>3224</v>
      </c>
      <c r="D481" s="6" t="s">
        <v>2760</v>
      </c>
      <c r="E481" s="23">
        <f t="shared" si="16"/>
        <v>1</v>
      </c>
      <c r="O481" s="9">
        <v>480</v>
      </c>
      <c r="P481" s="2" t="s">
        <v>84</v>
      </c>
      <c r="Q481" s="28">
        <f t="shared" si="17"/>
        <v>1</v>
      </c>
      <c r="R481" s="28">
        <f t="shared" si="17"/>
        <v>1</v>
      </c>
      <c r="S481" s="28">
        <f t="shared" si="17"/>
        <v>0</v>
      </c>
      <c r="T481" s="9">
        <f>COUNTIFS(stock_list完整版!B:B,P481)</f>
        <v>1</v>
      </c>
    </row>
    <row r="482" customHeight="1" spans="1:20">
      <c r="A482" s="2">
        <v>481</v>
      </c>
      <c r="B482" s="2" t="s">
        <v>402</v>
      </c>
      <c r="C482" s="2" t="s">
        <v>3225</v>
      </c>
      <c r="D482" s="6" t="s">
        <v>2760</v>
      </c>
      <c r="E482" s="23">
        <f t="shared" si="16"/>
        <v>1</v>
      </c>
      <c r="O482" s="9">
        <v>481</v>
      </c>
      <c r="P482" s="2" t="s">
        <v>585</v>
      </c>
      <c r="Q482" s="28">
        <f t="shared" si="17"/>
        <v>0</v>
      </c>
      <c r="R482" s="28">
        <f t="shared" si="17"/>
        <v>1</v>
      </c>
      <c r="S482" s="28">
        <f t="shared" si="17"/>
        <v>0</v>
      </c>
      <c r="T482" s="9">
        <f>COUNTIFS(stock_list完整版!B:B,P482)</f>
        <v>1</v>
      </c>
    </row>
    <row r="483" customHeight="1" spans="1:20">
      <c r="A483" s="2">
        <v>482</v>
      </c>
      <c r="B483" s="2" t="s">
        <v>154</v>
      </c>
      <c r="C483" s="2" t="s">
        <v>3226</v>
      </c>
      <c r="D483" s="6" t="s">
        <v>2760</v>
      </c>
      <c r="E483" s="23">
        <f t="shared" si="16"/>
        <v>1</v>
      </c>
      <c r="O483" s="9">
        <v>482</v>
      </c>
      <c r="P483" s="2" t="s">
        <v>162</v>
      </c>
      <c r="Q483" s="28">
        <f t="shared" ref="Q483:S528" si="18">COUNTIFS($B:$B,$P483,$D:$D,Q$1)</f>
        <v>0</v>
      </c>
      <c r="R483" s="28">
        <f t="shared" si="18"/>
        <v>1</v>
      </c>
      <c r="S483" s="28">
        <f t="shared" si="18"/>
        <v>0</v>
      </c>
      <c r="T483" s="9">
        <f>COUNTIFS(stock_list完整版!B:B,P483)</f>
        <v>1</v>
      </c>
    </row>
    <row r="484" customHeight="1" spans="1:20">
      <c r="A484" s="2">
        <v>483</v>
      </c>
      <c r="B484" s="2" t="s">
        <v>768</v>
      </c>
      <c r="C484" s="2" t="s">
        <v>3227</v>
      </c>
      <c r="D484" s="6" t="s">
        <v>2760</v>
      </c>
      <c r="E484" s="23">
        <f t="shared" si="16"/>
        <v>1</v>
      </c>
      <c r="O484" s="9">
        <v>483</v>
      </c>
      <c r="P484" s="2" t="s">
        <v>191</v>
      </c>
      <c r="Q484" s="28">
        <f t="shared" si="18"/>
        <v>0</v>
      </c>
      <c r="R484" s="28">
        <f t="shared" si="18"/>
        <v>1</v>
      </c>
      <c r="S484" s="28">
        <f t="shared" si="18"/>
        <v>0</v>
      </c>
      <c r="T484" s="9">
        <f>COUNTIFS(stock_list完整版!B:B,P484)</f>
        <v>1</v>
      </c>
    </row>
    <row r="485" customHeight="1" spans="1:20">
      <c r="A485" s="2">
        <v>484</v>
      </c>
      <c r="B485" s="2" t="s">
        <v>473</v>
      </c>
      <c r="C485" s="2" t="s">
        <v>3228</v>
      </c>
      <c r="D485" s="6" t="s">
        <v>2760</v>
      </c>
      <c r="E485" s="23">
        <f t="shared" si="16"/>
        <v>1</v>
      </c>
      <c r="O485" s="9">
        <v>484</v>
      </c>
      <c r="P485" s="2" t="s">
        <v>771</v>
      </c>
      <c r="Q485" s="28">
        <f t="shared" si="18"/>
        <v>0</v>
      </c>
      <c r="R485" s="28">
        <f t="shared" si="18"/>
        <v>1</v>
      </c>
      <c r="S485" s="28">
        <f t="shared" si="18"/>
        <v>0</v>
      </c>
      <c r="T485" s="9">
        <f>COUNTIFS(stock_list完整版!B:B,P485)</f>
        <v>1</v>
      </c>
    </row>
    <row r="486" customHeight="1" spans="1:20">
      <c r="A486" s="2">
        <v>485</v>
      </c>
      <c r="B486" s="2" t="s">
        <v>547</v>
      </c>
      <c r="C486" s="2" t="s">
        <v>3229</v>
      </c>
      <c r="D486" s="6" t="s">
        <v>2760</v>
      </c>
      <c r="E486" s="23">
        <f t="shared" si="16"/>
        <v>1</v>
      </c>
      <c r="O486" s="9">
        <v>485</v>
      </c>
      <c r="P486" s="2" t="s">
        <v>259</v>
      </c>
      <c r="Q486" s="28">
        <f t="shared" si="18"/>
        <v>0</v>
      </c>
      <c r="R486" s="28">
        <f t="shared" si="18"/>
        <v>1</v>
      </c>
      <c r="S486" s="28">
        <f t="shared" si="18"/>
        <v>0</v>
      </c>
      <c r="T486" s="9">
        <f>COUNTIFS(stock_list完整版!B:B,P486)</f>
        <v>1</v>
      </c>
    </row>
    <row r="487" customHeight="1" spans="1:20">
      <c r="A487" s="2">
        <v>486</v>
      </c>
      <c r="B487" s="2" t="s">
        <v>770</v>
      </c>
      <c r="C487" s="2" t="s">
        <v>3230</v>
      </c>
      <c r="D487" s="6" t="s">
        <v>2760</v>
      </c>
      <c r="E487" s="23">
        <f t="shared" si="16"/>
        <v>1</v>
      </c>
      <c r="O487" s="9">
        <v>486</v>
      </c>
      <c r="P487" s="2" t="s">
        <v>40</v>
      </c>
      <c r="Q487" s="28">
        <f t="shared" si="18"/>
        <v>1</v>
      </c>
      <c r="R487" s="28">
        <f t="shared" si="18"/>
        <v>1</v>
      </c>
      <c r="S487" s="28">
        <f t="shared" si="18"/>
        <v>0</v>
      </c>
      <c r="T487" s="9">
        <f>COUNTIFS(stock_list完整版!B:B,P487)</f>
        <v>1</v>
      </c>
    </row>
    <row r="488" customHeight="1" spans="1:20">
      <c r="A488" s="2">
        <v>487</v>
      </c>
      <c r="B488" s="2" t="s">
        <v>259</v>
      </c>
      <c r="C488" s="2" t="s">
        <v>3231</v>
      </c>
      <c r="D488" s="6" t="s">
        <v>2760</v>
      </c>
      <c r="E488" s="23">
        <f t="shared" si="16"/>
        <v>1</v>
      </c>
      <c r="O488" s="9">
        <v>487</v>
      </c>
      <c r="P488" s="2" t="s">
        <v>472</v>
      </c>
      <c r="Q488" s="28">
        <f t="shared" si="18"/>
        <v>0</v>
      </c>
      <c r="R488" s="28">
        <f t="shared" si="18"/>
        <v>1</v>
      </c>
      <c r="S488" s="28">
        <f t="shared" si="18"/>
        <v>0</v>
      </c>
      <c r="T488" s="9">
        <f>COUNTIFS(stock_list完整版!B:B,P488)</f>
        <v>1</v>
      </c>
    </row>
    <row r="489" customHeight="1" spans="1:20">
      <c r="A489" s="2">
        <v>488</v>
      </c>
      <c r="B489" s="2" t="s">
        <v>465</v>
      </c>
      <c r="C489" s="2" t="s">
        <v>3232</v>
      </c>
      <c r="D489" s="6" t="s">
        <v>2760</v>
      </c>
      <c r="E489" s="23">
        <f t="shared" si="16"/>
        <v>1</v>
      </c>
      <c r="O489" s="9">
        <v>488</v>
      </c>
      <c r="P489" s="2" t="s">
        <v>172</v>
      </c>
      <c r="Q489" s="28">
        <f t="shared" si="18"/>
        <v>0</v>
      </c>
      <c r="R489" s="28">
        <f t="shared" si="18"/>
        <v>1</v>
      </c>
      <c r="S489" s="28">
        <f t="shared" si="18"/>
        <v>0</v>
      </c>
      <c r="T489" s="9">
        <f>COUNTIFS(stock_list完整版!B:B,P489)</f>
        <v>1</v>
      </c>
    </row>
    <row r="490" customHeight="1" spans="1:20">
      <c r="A490" s="2">
        <v>489</v>
      </c>
      <c r="B490" s="2" t="s">
        <v>569</v>
      </c>
      <c r="C490" s="2" t="s">
        <v>3233</v>
      </c>
      <c r="D490" s="6" t="s">
        <v>2760</v>
      </c>
      <c r="E490" s="23">
        <f t="shared" si="16"/>
        <v>1</v>
      </c>
      <c r="O490" s="9">
        <v>489</v>
      </c>
      <c r="P490" s="2" t="s">
        <v>385</v>
      </c>
      <c r="Q490" s="28">
        <f t="shared" si="18"/>
        <v>0</v>
      </c>
      <c r="R490" s="28">
        <f t="shared" si="18"/>
        <v>1</v>
      </c>
      <c r="S490" s="28">
        <f t="shared" si="18"/>
        <v>0</v>
      </c>
      <c r="T490" s="9">
        <f>COUNTIFS(stock_list完整版!B:B,P490)</f>
        <v>1</v>
      </c>
    </row>
    <row r="491" customHeight="1" spans="1:20">
      <c r="A491" s="2">
        <v>490</v>
      </c>
      <c r="B491" s="2" t="s">
        <v>162</v>
      </c>
      <c r="C491" s="2" t="s">
        <v>3234</v>
      </c>
      <c r="D491" s="6" t="s">
        <v>2760</v>
      </c>
      <c r="E491" s="23">
        <f t="shared" si="16"/>
        <v>1</v>
      </c>
      <c r="O491" s="9">
        <v>490</v>
      </c>
      <c r="P491" s="2" t="s">
        <v>508</v>
      </c>
      <c r="Q491" s="28">
        <f t="shared" si="18"/>
        <v>0</v>
      </c>
      <c r="R491" s="28">
        <f t="shared" si="18"/>
        <v>1</v>
      </c>
      <c r="S491" s="28">
        <f t="shared" si="18"/>
        <v>0</v>
      </c>
      <c r="T491" s="9">
        <f>COUNTIFS(stock_list完整版!B:B,P491)</f>
        <v>1</v>
      </c>
    </row>
    <row r="492" customHeight="1" spans="1:20">
      <c r="A492" s="2">
        <v>491</v>
      </c>
      <c r="B492" s="2" t="s">
        <v>178</v>
      </c>
      <c r="C492" s="2" t="s">
        <v>3235</v>
      </c>
      <c r="D492" s="6" t="s">
        <v>2760</v>
      </c>
      <c r="E492" s="23">
        <f t="shared" si="16"/>
        <v>1</v>
      </c>
      <c r="O492" s="9">
        <v>491</v>
      </c>
      <c r="P492" s="2" t="s">
        <v>581</v>
      </c>
      <c r="Q492" s="28">
        <f t="shared" si="18"/>
        <v>0</v>
      </c>
      <c r="R492" s="28">
        <f t="shared" si="18"/>
        <v>1</v>
      </c>
      <c r="S492" s="28">
        <f t="shared" si="18"/>
        <v>0</v>
      </c>
      <c r="T492" s="9">
        <f>COUNTIFS(stock_list完整版!B:B,P492)</f>
        <v>1</v>
      </c>
    </row>
    <row r="493" customHeight="1" spans="1:20">
      <c r="A493" s="2">
        <v>492</v>
      </c>
      <c r="B493" s="2" t="s">
        <v>84</v>
      </c>
      <c r="C493" s="2" t="s">
        <v>2787</v>
      </c>
      <c r="D493" s="6" t="s">
        <v>2760</v>
      </c>
      <c r="E493" s="23">
        <f t="shared" si="16"/>
        <v>2</v>
      </c>
      <c r="O493" s="9">
        <v>492</v>
      </c>
      <c r="P493" s="2" t="s">
        <v>772</v>
      </c>
      <c r="Q493" s="28">
        <f t="shared" si="18"/>
        <v>0</v>
      </c>
      <c r="R493" s="28">
        <f t="shared" si="18"/>
        <v>1</v>
      </c>
      <c r="S493" s="28">
        <f t="shared" si="18"/>
        <v>1</v>
      </c>
      <c r="T493" s="9">
        <f>COUNTIFS(stock_list完整版!B:B,P493)</f>
        <v>1</v>
      </c>
    </row>
    <row r="494" customHeight="1" spans="1:20">
      <c r="A494" s="2">
        <v>493</v>
      </c>
      <c r="B494" s="2" t="s">
        <v>191</v>
      </c>
      <c r="C494" s="2" t="s">
        <v>3236</v>
      </c>
      <c r="D494" s="6" t="s">
        <v>2760</v>
      </c>
      <c r="E494" s="23">
        <f t="shared" si="16"/>
        <v>1</v>
      </c>
      <c r="O494" s="9">
        <v>493</v>
      </c>
      <c r="P494" s="2" t="s">
        <v>773</v>
      </c>
      <c r="Q494" s="28">
        <f t="shared" si="18"/>
        <v>0</v>
      </c>
      <c r="R494" s="28">
        <f t="shared" si="18"/>
        <v>1</v>
      </c>
      <c r="S494" s="28">
        <f t="shared" si="18"/>
        <v>1</v>
      </c>
      <c r="T494" s="9">
        <f>COUNTIFS(stock_list完整版!B:B,P494)</f>
        <v>1</v>
      </c>
    </row>
    <row r="495" customHeight="1" spans="1:20">
      <c r="A495" s="2">
        <v>494</v>
      </c>
      <c r="B495" s="2" t="s">
        <v>771</v>
      </c>
      <c r="C495" s="2" t="s">
        <v>3237</v>
      </c>
      <c r="D495" s="6" t="s">
        <v>2760</v>
      </c>
      <c r="E495" s="23">
        <f t="shared" si="16"/>
        <v>1</v>
      </c>
      <c r="O495" s="9">
        <v>494</v>
      </c>
      <c r="P495" s="2" t="s">
        <v>774</v>
      </c>
      <c r="Q495" s="28">
        <f t="shared" si="18"/>
        <v>0</v>
      </c>
      <c r="R495" s="28">
        <f t="shared" si="18"/>
        <v>1</v>
      </c>
      <c r="S495" s="28">
        <f t="shared" si="18"/>
        <v>1</v>
      </c>
      <c r="T495" s="9">
        <f>COUNTIFS(stock_list完整版!B:B,P495)</f>
        <v>1</v>
      </c>
    </row>
    <row r="496" customHeight="1" spans="1:20">
      <c r="A496" s="2">
        <v>495</v>
      </c>
      <c r="B496" s="2" t="s">
        <v>769</v>
      </c>
      <c r="C496" s="2" t="s">
        <v>3238</v>
      </c>
      <c r="D496" s="6" t="s">
        <v>2760</v>
      </c>
      <c r="E496" s="23">
        <f t="shared" si="16"/>
        <v>1</v>
      </c>
      <c r="O496" s="9">
        <v>495</v>
      </c>
      <c r="P496" s="2" t="s">
        <v>512</v>
      </c>
      <c r="Q496" s="28">
        <f t="shared" si="18"/>
        <v>0</v>
      </c>
      <c r="R496" s="28">
        <f t="shared" si="18"/>
        <v>1</v>
      </c>
      <c r="S496" s="28">
        <f t="shared" si="18"/>
        <v>0</v>
      </c>
      <c r="T496" s="9">
        <f>COUNTIFS(stock_list完整版!B:B,P496)</f>
        <v>1</v>
      </c>
    </row>
    <row r="497" customHeight="1" spans="1:20">
      <c r="A497" s="2">
        <v>496</v>
      </c>
      <c r="B497" s="2" t="s">
        <v>585</v>
      </c>
      <c r="C497" s="2" t="s">
        <v>3239</v>
      </c>
      <c r="D497" s="6" t="s">
        <v>2760</v>
      </c>
      <c r="E497" s="23">
        <f t="shared" si="16"/>
        <v>1</v>
      </c>
      <c r="O497" s="9">
        <v>496</v>
      </c>
      <c r="P497" s="2" t="s">
        <v>524</v>
      </c>
      <c r="Q497" s="28">
        <f t="shared" si="18"/>
        <v>0</v>
      </c>
      <c r="R497" s="28">
        <f t="shared" si="18"/>
        <v>1</v>
      </c>
      <c r="S497" s="28">
        <f t="shared" si="18"/>
        <v>0</v>
      </c>
      <c r="T497" s="9">
        <f>COUNTIFS(stock_list完整版!B:B,P497)</f>
        <v>1</v>
      </c>
    </row>
    <row r="498" customHeight="1" spans="1:20">
      <c r="A498" s="2">
        <v>497</v>
      </c>
      <c r="B498" s="2" t="s">
        <v>385</v>
      </c>
      <c r="C498" s="2" t="s">
        <v>3240</v>
      </c>
      <c r="D498" s="6" t="s">
        <v>2760</v>
      </c>
      <c r="E498" s="23">
        <f t="shared" si="16"/>
        <v>1</v>
      </c>
      <c r="O498" s="9">
        <v>497</v>
      </c>
      <c r="P498" s="2" t="s">
        <v>105</v>
      </c>
      <c r="Q498" s="28">
        <f t="shared" si="18"/>
        <v>1</v>
      </c>
      <c r="R498" s="28">
        <f t="shared" si="18"/>
        <v>1</v>
      </c>
      <c r="S498" s="28">
        <f t="shared" si="18"/>
        <v>0</v>
      </c>
      <c r="T498" s="9">
        <f>COUNTIFS(stock_list完整版!B:B,P498)</f>
        <v>1</v>
      </c>
    </row>
    <row r="499" customHeight="1" spans="1:20">
      <c r="A499" s="2">
        <v>498</v>
      </c>
      <c r="B499" s="2" t="s">
        <v>512</v>
      </c>
      <c r="C499" s="2" t="s">
        <v>3241</v>
      </c>
      <c r="D499" s="6" t="s">
        <v>2760</v>
      </c>
      <c r="E499" s="23">
        <f t="shared" si="16"/>
        <v>1</v>
      </c>
      <c r="O499" s="9">
        <v>498</v>
      </c>
      <c r="P499" s="2" t="s">
        <v>775</v>
      </c>
      <c r="Q499" s="28">
        <f t="shared" si="18"/>
        <v>0</v>
      </c>
      <c r="R499" s="28">
        <f t="shared" si="18"/>
        <v>1</v>
      </c>
      <c r="S499" s="28">
        <f t="shared" si="18"/>
        <v>0</v>
      </c>
      <c r="T499" s="9">
        <f>COUNTIFS(stock_list完整版!B:B,P499)</f>
        <v>1</v>
      </c>
    </row>
    <row r="500" customHeight="1" spans="1:20">
      <c r="A500" s="2">
        <v>499</v>
      </c>
      <c r="B500" s="2" t="s">
        <v>773</v>
      </c>
      <c r="C500" s="2" t="s">
        <v>3242</v>
      </c>
      <c r="D500" s="6" t="s">
        <v>2760</v>
      </c>
      <c r="E500" s="23">
        <f t="shared" si="16"/>
        <v>2</v>
      </c>
      <c r="O500" s="9">
        <v>499</v>
      </c>
      <c r="P500" s="2" t="s">
        <v>776</v>
      </c>
      <c r="Q500" s="28">
        <f t="shared" si="18"/>
        <v>0</v>
      </c>
      <c r="R500" s="28">
        <f t="shared" si="18"/>
        <v>1</v>
      </c>
      <c r="S500" s="28">
        <f t="shared" si="18"/>
        <v>0</v>
      </c>
      <c r="T500" s="9">
        <f>COUNTIFS(stock_list完整版!B:B,P500)</f>
        <v>1</v>
      </c>
    </row>
    <row r="501" customHeight="1" spans="1:20">
      <c r="A501" s="2">
        <v>500</v>
      </c>
      <c r="B501" s="2" t="s">
        <v>772</v>
      </c>
      <c r="C501" s="2" t="s">
        <v>3243</v>
      </c>
      <c r="D501" s="6" t="s">
        <v>2760</v>
      </c>
      <c r="E501" s="23">
        <f t="shared" si="16"/>
        <v>2</v>
      </c>
      <c r="O501" s="9">
        <v>500</v>
      </c>
      <c r="P501" s="2" t="s">
        <v>393</v>
      </c>
      <c r="Q501" s="28">
        <f t="shared" si="18"/>
        <v>1</v>
      </c>
      <c r="R501" s="28">
        <f t="shared" si="18"/>
        <v>1</v>
      </c>
      <c r="S501" s="28">
        <f t="shared" si="18"/>
        <v>1</v>
      </c>
      <c r="T501" s="9">
        <f>COUNTIFS(stock_list完整版!B:B,P501)</f>
        <v>1</v>
      </c>
    </row>
    <row r="502" customHeight="1" spans="1:20">
      <c r="A502" s="2">
        <v>501</v>
      </c>
      <c r="B502" s="2" t="s">
        <v>105</v>
      </c>
      <c r="C502" s="2" t="s">
        <v>3244</v>
      </c>
      <c r="D502" s="6" t="s">
        <v>2760</v>
      </c>
      <c r="E502" s="23">
        <f t="shared" si="16"/>
        <v>2</v>
      </c>
      <c r="O502" s="9">
        <v>501</v>
      </c>
      <c r="P502" s="2" t="s">
        <v>322</v>
      </c>
      <c r="Q502" s="28">
        <f t="shared" si="18"/>
        <v>0</v>
      </c>
      <c r="R502" s="28">
        <f t="shared" si="18"/>
        <v>0</v>
      </c>
      <c r="S502" s="28">
        <f t="shared" si="18"/>
        <v>1</v>
      </c>
      <c r="T502" s="9">
        <f>COUNTIFS(stock_list完整版!B:B,P502)</f>
        <v>1</v>
      </c>
    </row>
    <row r="503" customHeight="1" spans="1:20">
      <c r="A503" s="2">
        <v>502</v>
      </c>
      <c r="B503" s="2" t="s">
        <v>774</v>
      </c>
      <c r="C503" s="2" t="s">
        <v>3245</v>
      </c>
      <c r="D503" s="6" t="s">
        <v>2760</v>
      </c>
      <c r="E503" s="23">
        <f t="shared" si="16"/>
        <v>2</v>
      </c>
      <c r="O503" s="9">
        <v>502</v>
      </c>
      <c r="P503" s="2" t="s">
        <v>342</v>
      </c>
      <c r="Q503" s="28">
        <f t="shared" si="18"/>
        <v>0</v>
      </c>
      <c r="R503" s="28">
        <f t="shared" si="18"/>
        <v>1</v>
      </c>
      <c r="S503" s="28">
        <f t="shared" si="18"/>
        <v>0</v>
      </c>
      <c r="T503" s="9">
        <f>COUNTIFS(stock_list完整版!B:B,P503)</f>
        <v>1</v>
      </c>
    </row>
    <row r="504" customHeight="1" spans="1:20">
      <c r="A504" s="2">
        <v>503</v>
      </c>
      <c r="B504" s="2" t="s">
        <v>472</v>
      </c>
      <c r="C504" s="2" t="s">
        <v>3246</v>
      </c>
      <c r="D504" s="6" t="s">
        <v>2760</v>
      </c>
      <c r="E504" s="23">
        <f t="shared" si="16"/>
        <v>1</v>
      </c>
      <c r="O504" s="9">
        <v>503</v>
      </c>
      <c r="P504" s="2" t="s">
        <v>777</v>
      </c>
      <c r="Q504" s="28">
        <f t="shared" si="18"/>
        <v>0</v>
      </c>
      <c r="R504" s="28">
        <f t="shared" si="18"/>
        <v>1</v>
      </c>
      <c r="S504" s="28">
        <f t="shared" si="18"/>
        <v>0</v>
      </c>
      <c r="T504" s="9">
        <f>COUNTIFS(stock_list完整版!B:B,P504)</f>
        <v>1</v>
      </c>
    </row>
    <row r="505" customHeight="1" spans="1:20">
      <c r="A505" s="2">
        <v>504</v>
      </c>
      <c r="B505" s="2" t="s">
        <v>172</v>
      </c>
      <c r="C505" s="2" t="s">
        <v>3247</v>
      </c>
      <c r="D505" s="6" t="s">
        <v>2760</v>
      </c>
      <c r="E505" s="23">
        <f t="shared" si="16"/>
        <v>1</v>
      </c>
      <c r="O505" s="9">
        <v>504</v>
      </c>
      <c r="P505" s="2" t="s">
        <v>450</v>
      </c>
      <c r="Q505" s="28">
        <f t="shared" si="18"/>
        <v>0</v>
      </c>
      <c r="R505" s="28">
        <f t="shared" si="18"/>
        <v>1</v>
      </c>
      <c r="S505" s="28">
        <f t="shared" si="18"/>
        <v>0</v>
      </c>
      <c r="T505" s="9">
        <f>COUNTIFS(stock_list完整版!B:B,P505)</f>
        <v>1</v>
      </c>
    </row>
    <row r="506" customHeight="1" spans="1:20">
      <c r="A506" s="2">
        <v>505</v>
      </c>
      <c r="B506" s="2" t="s">
        <v>524</v>
      </c>
      <c r="C506" s="2" t="s">
        <v>3248</v>
      </c>
      <c r="D506" s="6" t="s">
        <v>2760</v>
      </c>
      <c r="E506" s="23">
        <f t="shared" si="16"/>
        <v>1</v>
      </c>
      <c r="O506" s="9">
        <v>505</v>
      </c>
      <c r="P506" s="2" t="s">
        <v>62</v>
      </c>
      <c r="Q506" s="28">
        <f t="shared" si="18"/>
        <v>0</v>
      </c>
      <c r="R506" s="28">
        <f t="shared" si="18"/>
        <v>1</v>
      </c>
      <c r="S506" s="28">
        <f t="shared" si="18"/>
        <v>0</v>
      </c>
      <c r="T506" s="9">
        <f>COUNTIFS(stock_list完整版!B:B,P506)</f>
        <v>1</v>
      </c>
    </row>
    <row r="507" customHeight="1" spans="1:20">
      <c r="A507" s="2">
        <v>506</v>
      </c>
      <c r="B507" s="2" t="s">
        <v>40</v>
      </c>
      <c r="C507" s="2" t="s">
        <v>3249</v>
      </c>
      <c r="D507" s="6" t="s">
        <v>2760</v>
      </c>
      <c r="E507" s="23">
        <f t="shared" si="16"/>
        <v>2</v>
      </c>
      <c r="O507" s="9">
        <v>506</v>
      </c>
      <c r="P507" s="2" t="s">
        <v>778</v>
      </c>
      <c r="Q507" s="28">
        <f t="shared" si="18"/>
        <v>0</v>
      </c>
      <c r="R507" s="28">
        <f t="shared" si="18"/>
        <v>1</v>
      </c>
      <c r="S507" s="28">
        <f t="shared" si="18"/>
        <v>0</v>
      </c>
      <c r="T507" s="9">
        <f>COUNTIFS(stock_list完整版!B:B,P507)</f>
        <v>1</v>
      </c>
    </row>
    <row r="508" customHeight="1" spans="1:20">
      <c r="A508" s="2">
        <v>507</v>
      </c>
      <c r="B508" s="2" t="s">
        <v>581</v>
      </c>
      <c r="C508" s="2" t="s">
        <v>3250</v>
      </c>
      <c r="D508" s="6" t="s">
        <v>2760</v>
      </c>
      <c r="E508" s="23">
        <f t="shared" si="16"/>
        <v>1</v>
      </c>
      <c r="O508" s="9">
        <v>507</v>
      </c>
      <c r="P508" s="2" t="s">
        <v>326</v>
      </c>
      <c r="Q508" s="28">
        <f t="shared" si="18"/>
        <v>0</v>
      </c>
      <c r="R508" s="28">
        <f t="shared" si="18"/>
        <v>1</v>
      </c>
      <c r="S508" s="28">
        <f t="shared" si="18"/>
        <v>0</v>
      </c>
      <c r="T508" s="9">
        <f>COUNTIFS(stock_list完整版!B:B,P508)</f>
        <v>1</v>
      </c>
    </row>
    <row r="509" customHeight="1" spans="1:20">
      <c r="A509" s="2">
        <v>508</v>
      </c>
      <c r="B509" s="2" t="s">
        <v>508</v>
      </c>
      <c r="C509" s="2" t="s">
        <v>3251</v>
      </c>
      <c r="D509" s="6" t="s">
        <v>2760</v>
      </c>
      <c r="E509" s="23">
        <f t="shared" si="16"/>
        <v>1</v>
      </c>
      <c r="O509" s="9">
        <v>508</v>
      </c>
      <c r="P509" s="2" t="s">
        <v>278</v>
      </c>
      <c r="Q509" s="28">
        <f t="shared" si="18"/>
        <v>0</v>
      </c>
      <c r="R509" s="28">
        <f t="shared" si="18"/>
        <v>1</v>
      </c>
      <c r="S509" s="28">
        <f t="shared" si="18"/>
        <v>0</v>
      </c>
      <c r="T509" s="9">
        <f>COUNTIFS(stock_list完整版!B:B,P509)</f>
        <v>1</v>
      </c>
    </row>
    <row r="510" customHeight="1" spans="1:20">
      <c r="A510" s="2">
        <v>509</v>
      </c>
      <c r="B510" s="2" t="s">
        <v>779</v>
      </c>
      <c r="C510" s="2" t="s">
        <v>3252</v>
      </c>
      <c r="D510" s="6" t="s">
        <v>2760</v>
      </c>
      <c r="E510" s="23">
        <f t="shared" si="16"/>
        <v>1</v>
      </c>
      <c r="O510" s="9">
        <v>509</v>
      </c>
      <c r="P510" s="2" t="s">
        <v>449</v>
      </c>
      <c r="Q510" s="28">
        <f t="shared" si="18"/>
        <v>0</v>
      </c>
      <c r="R510" s="28">
        <f t="shared" si="18"/>
        <v>1</v>
      </c>
      <c r="S510" s="28">
        <f t="shared" si="18"/>
        <v>0</v>
      </c>
      <c r="T510" s="9">
        <f>COUNTIFS(stock_list完整版!B:B,P510)</f>
        <v>1</v>
      </c>
    </row>
    <row r="511" customHeight="1" spans="1:20">
      <c r="A511" s="2">
        <v>510</v>
      </c>
      <c r="B511" s="2" t="s">
        <v>775</v>
      </c>
      <c r="C511" s="2" t="s">
        <v>3253</v>
      </c>
      <c r="D511" s="6" t="s">
        <v>2760</v>
      </c>
      <c r="E511" s="23">
        <f t="shared" si="16"/>
        <v>1</v>
      </c>
      <c r="O511" s="9">
        <v>510</v>
      </c>
      <c r="P511" s="2" t="s">
        <v>56</v>
      </c>
      <c r="Q511" s="28">
        <f t="shared" si="18"/>
        <v>1</v>
      </c>
      <c r="R511" s="28">
        <f t="shared" si="18"/>
        <v>1</v>
      </c>
      <c r="S511" s="28">
        <f t="shared" si="18"/>
        <v>0</v>
      </c>
      <c r="T511" s="9">
        <f>COUNTIFS(stock_list完整版!B:B,P511)</f>
        <v>1</v>
      </c>
    </row>
    <row r="512" customHeight="1" spans="1:20">
      <c r="A512" s="2">
        <v>511</v>
      </c>
      <c r="B512" s="2" t="s">
        <v>56</v>
      </c>
      <c r="C512" s="2" t="s">
        <v>2791</v>
      </c>
      <c r="D512" s="6" t="s">
        <v>2760</v>
      </c>
      <c r="E512" s="23">
        <f t="shared" si="16"/>
        <v>2</v>
      </c>
      <c r="O512" s="9">
        <v>511</v>
      </c>
      <c r="P512" s="2" t="s">
        <v>779</v>
      </c>
      <c r="Q512" s="28">
        <f t="shared" si="18"/>
        <v>0</v>
      </c>
      <c r="R512" s="28">
        <f t="shared" si="18"/>
        <v>1</v>
      </c>
      <c r="S512" s="28">
        <f t="shared" si="18"/>
        <v>0</v>
      </c>
      <c r="T512" s="9">
        <f>COUNTIFS(stock_list完整版!B:B,P512)</f>
        <v>1</v>
      </c>
    </row>
    <row r="513" customHeight="1" spans="1:20">
      <c r="A513" s="2">
        <v>512</v>
      </c>
      <c r="B513" s="2" t="s">
        <v>393</v>
      </c>
      <c r="C513" s="2" t="s">
        <v>3254</v>
      </c>
      <c r="D513" s="6" t="s">
        <v>2760</v>
      </c>
      <c r="E513" s="23">
        <f t="shared" si="16"/>
        <v>3</v>
      </c>
      <c r="O513" s="9">
        <v>512</v>
      </c>
      <c r="P513" s="2" t="s">
        <v>562</v>
      </c>
      <c r="Q513" s="28">
        <f t="shared" si="18"/>
        <v>0</v>
      </c>
      <c r="R513" s="28">
        <f t="shared" si="18"/>
        <v>1</v>
      </c>
      <c r="S513" s="28">
        <f t="shared" si="18"/>
        <v>0</v>
      </c>
      <c r="T513" s="9">
        <f>COUNTIFS(stock_list完整版!B:B,P513)</f>
        <v>1</v>
      </c>
    </row>
    <row r="514" customHeight="1" spans="1:20">
      <c r="A514" s="2">
        <v>513</v>
      </c>
      <c r="B514" s="2" t="s">
        <v>48</v>
      </c>
      <c r="C514" s="2" t="s">
        <v>3255</v>
      </c>
      <c r="D514" s="6" t="s">
        <v>2760</v>
      </c>
      <c r="E514" s="23">
        <f t="shared" si="16"/>
        <v>2</v>
      </c>
      <c r="O514" s="9">
        <v>513</v>
      </c>
      <c r="P514" s="2" t="s">
        <v>780</v>
      </c>
      <c r="Q514" s="28">
        <f t="shared" si="18"/>
        <v>0</v>
      </c>
      <c r="R514" s="28">
        <f t="shared" si="18"/>
        <v>1</v>
      </c>
      <c r="S514" s="28">
        <f t="shared" si="18"/>
        <v>0</v>
      </c>
      <c r="T514" s="9">
        <f>COUNTIFS(stock_list完整版!B:B,P514)</f>
        <v>1</v>
      </c>
    </row>
    <row r="515" customHeight="1" spans="1:20">
      <c r="A515" s="2">
        <v>514</v>
      </c>
      <c r="B515" s="2" t="s">
        <v>278</v>
      </c>
      <c r="C515" s="2" t="s">
        <v>3256</v>
      </c>
      <c r="D515" s="6" t="s">
        <v>2760</v>
      </c>
      <c r="E515" s="23">
        <f t="shared" ref="E515:E578" si="19">COUNTIFS(B:B,B515)</f>
        <v>1</v>
      </c>
      <c r="O515" s="9">
        <v>514</v>
      </c>
      <c r="P515" s="2" t="s">
        <v>568</v>
      </c>
      <c r="Q515" s="28">
        <f t="shared" si="18"/>
        <v>0</v>
      </c>
      <c r="R515" s="28">
        <f t="shared" si="18"/>
        <v>1</v>
      </c>
      <c r="S515" s="28">
        <f t="shared" si="18"/>
        <v>0</v>
      </c>
      <c r="T515" s="9">
        <f>COUNTIFS(stock_list完整版!B:B,P515)</f>
        <v>1</v>
      </c>
    </row>
    <row r="516" customHeight="1" spans="1:20">
      <c r="A516" s="2">
        <v>515</v>
      </c>
      <c r="B516" s="2" t="s">
        <v>776</v>
      </c>
      <c r="C516" s="2" t="s">
        <v>3257</v>
      </c>
      <c r="D516" s="6" t="s">
        <v>2760</v>
      </c>
      <c r="E516" s="23">
        <f t="shared" si="19"/>
        <v>1</v>
      </c>
      <c r="O516" s="9">
        <v>515</v>
      </c>
      <c r="P516" s="2" t="s">
        <v>527</v>
      </c>
      <c r="Q516" s="28">
        <f t="shared" si="18"/>
        <v>0</v>
      </c>
      <c r="R516" s="28">
        <f t="shared" si="18"/>
        <v>1</v>
      </c>
      <c r="S516" s="28">
        <f t="shared" si="18"/>
        <v>0</v>
      </c>
      <c r="T516" s="9">
        <f>COUNTIFS(stock_list完整版!B:B,P516)</f>
        <v>1</v>
      </c>
    </row>
    <row r="517" customHeight="1" spans="1:20">
      <c r="A517" s="2">
        <v>516</v>
      </c>
      <c r="B517" s="2" t="s">
        <v>777</v>
      </c>
      <c r="C517" s="2" t="s">
        <v>3258</v>
      </c>
      <c r="D517" s="6" t="s">
        <v>2760</v>
      </c>
      <c r="E517" s="23">
        <f t="shared" si="19"/>
        <v>1</v>
      </c>
      <c r="O517" s="9">
        <v>516</v>
      </c>
      <c r="P517" s="2" t="s">
        <v>337</v>
      </c>
      <c r="Q517" s="28">
        <f t="shared" si="18"/>
        <v>0</v>
      </c>
      <c r="R517" s="28">
        <f t="shared" si="18"/>
        <v>1</v>
      </c>
      <c r="S517" s="28">
        <f t="shared" si="18"/>
        <v>0</v>
      </c>
      <c r="T517" s="9">
        <f>COUNTIFS(stock_list完整版!B:B,P517)</f>
        <v>1</v>
      </c>
    </row>
    <row r="518" customHeight="1" spans="1:20">
      <c r="A518" s="2">
        <v>517</v>
      </c>
      <c r="B518" s="2" t="s">
        <v>62</v>
      </c>
      <c r="C518" s="2" t="s">
        <v>3259</v>
      </c>
      <c r="D518" s="6" t="s">
        <v>2760</v>
      </c>
      <c r="E518" s="23">
        <f t="shared" si="19"/>
        <v>1</v>
      </c>
      <c r="O518" s="9">
        <v>517</v>
      </c>
      <c r="P518" s="2" t="s">
        <v>453</v>
      </c>
      <c r="Q518" s="28">
        <f t="shared" si="18"/>
        <v>0</v>
      </c>
      <c r="R518" s="28">
        <f t="shared" si="18"/>
        <v>1</v>
      </c>
      <c r="S518" s="28">
        <f t="shared" si="18"/>
        <v>1</v>
      </c>
      <c r="T518" s="9">
        <f>COUNTIFS(stock_list完整版!B:B,P518)</f>
        <v>1</v>
      </c>
    </row>
    <row r="519" customHeight="1" spans="1:20">
      <c r="A519" s="2">
        <v>518</v>
      </c>
      <c r="B519" s="2" t="s">
        <v>450</v>
      </c>
      <c r="C519" s="2" t="s">
        <v>3260</v>
      </c>
      <c r="D519" s="6" t="s">
        <v>2760</v>
      </c>
      <c r="E519" s="23">
        <f t="shared" si="19"/>
        <v>1</v>
      </c>
      <c r="O519" s="9">
        <v>518</v>
      </c>
      <c r="P519" s="2" t="s">
        <v>314</v>
      </c>
      <c r="Q519" s="28">
        <f t="shared" si="18"/>
        <v>0</v>
      </c>
      <c r="R519" s="28">
        <f t="shared" si="18"/>
        <v>1</v>
      </c>
      <c r="S519" s="28">
        <f t="shared" si="18"/>
        <v>1</v>
      </c>
      <c r="T519" s="9">
        <f>COUNTIFS(stock_list完整版!B:B,P519)</f>
        <v>1</v>
      </c>
    </row>
    <row r="520" customHeight="1" spans="1:20">
      <c r="A520" s="2">
        <v>519</v>
      </c>
      <c r="B520" s="2" t="s">
        <v>780</v>
      </c>
      <c r="C520" s="2" t="s">
        <v>3261</v>
      </c>
      <c r="D520" s="6" t="s">
        <v>2760</v>
      </c>
      <c r="E520" s="23">
        <f t="shared" si="19"/>
        <v>1</v>
      </c>
      <c r="O520" s="9">
        <v>519</v>
      </c>
      <c r="P520" s="2" t="s">
        <v>70</v>
      </c>
      <c r="Q520" s="28">
        <f t="shared" si="18"/>
        <v>0</v>
      </c>
      <c r="R520" s="28">
        <f t="shared" si="18"/>
        <v>1</v>
      </c>
      <c r="S520" s="28">
        <f t="shared" si="18"/>
        <v>0</v>
      </c>
      <c r="T520" s="9">
        <f>COUNTIFS(stock_list完整版!B:B,P520)</f>
        <v>1</v>
      </c>
    </row>
    <row r="521" customHeight="1" spans="1:20">
      <c r="A521" s="2">
        <v>520</v>
      </c>
      <c r="B521" s="2" t="s">
        <v>342</v>
      </c>
      <c r="C521" s="2" t="s">
        <v>3262</v>
      </c>
      <c r="D521" s="6" t="s">
        <v>2760</v>
      </c>
      <c r="E521" s="23">
        <f t="shared" si="19"/>
        <v>1</v>
      </c>
      <c r="O521" s="9">
        <v>520</v>
      </c>
      <c r="P521" s="2" t="s">
        <v>783</v>
      </c>
      <c r="Q521" s="28">
        <f t="shared" si="18"/>
        <v>0</v>
      </c>
      <c r="R521" s="28">
        <f t="shared" si="18"/>
        <v>1</v>
      </c>
      <c r="S521" s="28">
        <f t="shared" si="18"/>
        <v>0</v>
      </c>
      <c r="T521" s="9">
        <f>COUNTIFS(stock_list完整版!B:B,P521)</f>
        <v>1</v>
      </c>
    </row>
    <row r="522" customHeight="1" spans="1:20">
      <c r="A522" s="2">
        <v>521</v>
      </c>
      <c r="B522" s="2" t="s">
        <v>568</v>
      </c>
      <c r="C522" s="2" t="s">
        <v>3263</v>
      </c>
      <c r="D522" s="6" t="s">
        <v>2760</v>
      </c>
      <c r="E522" s="23">
        <f t="shared" si="19"/>
        <v>1</v>
      </c>
      <c r="O522" s="9">
        <v>521</v>
      </c>
      <c r="P522" s="2" t="s">
        <v>784</v>
      </c>
      <c r="Q522" s="28">
        <f t="shared" si="18"/>
        <v>0</v>
      </c>
      <c r="R522" s="28">
        <f t="shared" si="18"/>
        <v>1</v>
      </c>
      <c r="S522" s="28">
        <f t="shared" si="18"/>
        <v>0</v>
      </c>
      <c r="T522" s="9">
        <f>COUNTIFS(stock_list完整版!B:B,P522)</f>
        <v>1</v>
      </c>
    </row>
    <row r="523" customHeight="1" spans="1:20">
      <c r="A523" s="2">
        <v>522</v>
      </c>
      <c r="B523" s="2" t="s">
        <v>562</v>
      </c>
      <c r="C523" s="2" t="s">
        <v>3264</v>
      </c>
      <c r="D523" s="6" t="s">
        <v>2760</v>
      </c>
      <c r="E523" s="23">
        <f t="shared" si="19"/>
        <v>1</v>
      </c>
      <c r="O523" s="9">
        <v>522</v>
      </c>
      <c r="P523" s="2" t="s">
        <v>786</v>
      </c>
      <c r="Q523" s="28">
        <f t="shared" si="18"/>
        <v>0</v>
      </c>
      <c r="R523" s="28">
        <f t="shared" si="18"/>
        <v>1</v>
      </c>
      <c r="S523" s="28">
        <f t="shared" si="18"/>
        <v>0</v>
      </c>
      <c r="T523" s="9">
        <f>COUNTIFS(stock_list完整版!B:B,P523)</f>
        <v>1</v>
      </c>
    </row>
    <row r="524" customHeight="1" spans="1:20">
      <c r="A524" s="2">
        <v>523</v>
      </c>
      <c r="B524" s="2" t="s">
        <v>527</v>
      </c>
      <c r="C524" s="2" t="s">
        <v>3265</v>
      </c>
      <c r="D524" s="6" t="s">
        <v>2760</v>
      </c>
      <c r="E524" s="23">
        <f t="shared" si="19"/>
        <v>1</v>
      </c>
      <c r="O524" s="9">
        <v>523</v>
      </c>
      <c r="P524" s="2" t="s">
        <v>369</v>
      </c>
      <c r="Q524" s="28">
        <f t="shared" si="18"/>
        <v>0</v>
      </c>
      <c r="R524" s="28">
        <f t="shared" si="18"/>
        <v>1</v>
      </c>
      <c r="S524" s="28">
        <f t="shared" si="18"/>
        <v>0</v>
      </c>
      <c r="T524" s="9">
        <f>COUNTIFS(stock_list完整版!B:B,P524)</f>
        <v>1</v>
      </c>
    </row>
    <row r="525" customHeight="1" spans="1:20">
      <c r="A525" s="2">
        <v>524</v>
      </c>
      <c r="B525" s="2" t="s">
        <v>778</v>
      </c>
      <c r="C525" s="2" t="s">
        <v>3266</v>
      </c>
      <c r="D525" s="6" t="s">
        <v>2760</v>
      </c>
      <c r="E525" s="23">
        <f t="shared" si="19"/>
        <v>1</v>
      </c>
      <c r="O525" s="9">
        <v>524</v>
      </c>
      <c r="P525" s="2" t="s">
        <v>787</v>
      </c>
      <c r="Q525" s="28">
        <f t="shared" si="18"/>
        <v>0</v>
      </c>
      <c r="R525" s="28">
        <f t="shared" si="18"/>
        <v>1</v>
      </c>
      <c r="S525" s="28">
        <f t="shared" si="18"/>
        <v>0</v>
      </c>
      <c r="T525" s="9">
        <f>COUNTIFS(stock_list完整版!B:B,P525)</f>
        <v>1</v>
      </c>
    </row>
    <row r="526" customHeight="1" spans="1:20">
      <c r="A526" s="2">
        <v>525</v>
      </c>
      <c r="B526" s="2" t="s">
        <v>449</v>
      </c>
      <c r="C526" s="2" t="s">
        <v>3267</v>
      </c>
      <c r="D526" s="6" t="s">
        <v>2760</v>
      </c>
      <c r="E526" s="23">
        <f t="shared" si="19"/>
        <v>1</v>
      </c>
      <c r="O526" s="9">
        <v>525</v>
      </c>
      <c r="P526" s="2" t="s">
        <v>580</v>
      </c>
      <c r="Q526" s="28">
        <f t="shared" si="18"/>
        <v>0</v>
      </c>
      <c r="R526" s="28">
        <f t="shared" si="18"/>
        <v>1</v>
      </c>
      <c r="S526" s="28">
        <f t="shared" si="18"/>
        <v>0</v>
      </c>
      <c r="T526" s="9">
        <f>COUNTIFS(stock_list完整版!B:B,P526)</f>
        <v>1</v>
      </c>
    </row>
    <row r="527" customHeight="1" spans="1:20">
      <c r="A527" s="2">
        <v>526</v>
      </c>
      <c r="B527" s="2" t="s">
        <v>326</v>
      </c>
      <c r="C527" s="2" t="s">
        <v>3268</v>
      </c>
      <c r="D527" s="6" t="s">
        <v>2760</v>
      </c>
      <c r="E527" s="23">
        <f t="shared" si="19"/>
        <v>1</v>
      </c>
      <c r="O527" s="9">
        <v>526</v>
      </c>
      <c r="P527" s="2" t="s">
        <v>42</v>
      </c>
      <c r="Q527" s="28">
        <f t="shared" si="18"/>
        <v>0</v>
      </c>
      <c r="R527" s="28">
        <f t="shared" si="18"/>
        <v>0</v>
      </c>
      <c r="S527" s="28">
        <f t="shared" si="18"/>
        <v>1</v>
      </c>
      <c r="T527" s="9">
        <f>COUNTIFS(stock_list完整版!B:B,P527)</f>
        <v>1</v>
      </c>
    </row>
    <row r="528" customHeight="1" spans="1:20">
      <c r="A528" s="2">
        <v>527</v>
      </c>
      <c r="B528" s="2" t="s">
        <v>337</v>
      </c>
      <c r="C528" s="2" t="s">
        <v>3269</v>
      </c>
      <c r="D528" s="6" t="s">
        <v>2760</v>
      </c>
      <c r="E528" s="23">
        <f t="shared" si="19"/>
        <v>1</v>
      </c>
      <c r="O528" s="9">
        <v>527</v>
      </c>
      <c r="P528" s="2" t="s">
        <v>379</v>
      </c>
      <c r="Q528" s="28">
        <f t="shared" si="18"/>
        <v>0</v>
      </c>
      <c r="R528" s="28">
        <f t="shared" si="18"/>
        <v>1</v>
      </c>
      <c r="S528" s="28">
        <f t="shared" si="18"/>
        <v>0</v>
      </c>
      <c r="T528" s="9">
        <f>COUNTIFS(stock_list完整版!B:B,P528)</f>
        <v>1</v>
      </c>
    </row>
    <row r="529" customHeight="1" spans="1:16">
      <c r="A529" s="2">
        <v>528</v>
      </c>
      <c r="B529" s="2" t="s">
        <v>453</v>
      </c>
      <c r="C529" s="2" t="s">
        <v>3270</v>
      </c>
      <c r="D529" s="6" t="s">
        <v>2760</v>
      </c>
      <c r="E529" s="23">
        <f t="shared" si="19"/>
        <v>2</v>
      </c>
      <c r="P529"/>
    </row>
    <row r="530" customHeight="1" spans="1:16">
      <c r="A530" s="2">
        <v>529</v>
      </c>
      <c r="B530" s="2" t="s">
        <v>314</v>
      </c>
      <c r="C530" s="2" t="s">
        <v>3271</v>
      </c>
      <c r="D530" s="6" t="s">
        <v>2760</v>
      </c>
      <c r="E530" s="23">
        <f t="shared" si="19"/>
        <v>2</v>
      </c>
      <c r="P530"/>
    </row>
    <row r="531" customHeight="1" spans="1:16">
      <c r="A531" s="2">
        <v>530</v>
      </c>
      <c r="B531" s="2" t="s">
        <v>784</v>
      </c>
      <c r="C531" s="2" t="s">
        <v>3272</v>
      </c>
      <c r="D531" s="6" t="s">
        <v>2760</v>
      </c>
      <c r="E531" s="23">
        <f t="shared" si="19"/>
        <v>1</v>
      </c>
      <c r="P531"/>
    </row>
    <row r="532" customHeight="1" spans="1:16">
      <c r="A532" s="2">
        <v>531</v>
      </c>
      <c r="B532" s="2" t="s">
        <v>786</v>
      </c>
      <c r="C532" s="2" t="s">
        <v>3273</v>
      </c>
      <c r="D532" s="6" t="s">
        <v>2760</v>
      </c>
      <c r="E532" s="23">
        <f t="shared" si="19"/>
        <v>1</v>
      </c>
      <c r="P532"/>
    </row>
    <row r="533" customHeight="1" spans="1:16">
      <c r="A533" s="2">
        <v>532</v>
      </c>
      <c r="B533" s="2" t="s">
        <v>787</v>
      </c>
      <c r="C533" s="2" t="s">
        <v>3274</v>
      </c>
      <c r="D533" s="6" t="s">
        <v>2760</v>
      </c>
      <c r="E533" s="23">
        <f t="shared" si="19"/>
        <v>1</v>
      </c>
      <c r="P533"/>
    </row>
    <row r="534" customHeight="1" spans="1:16">
      <c r="A534" s="2">
        <v>533</v>
      </c>
      <c r="B534" s="2" t="s">
        <v>369</v>
      </c>
      <c r="C534" s="2" t="s">
        <v>3275</v>
      </c>
      <c r="D534" s="6" t="s">
        <v>2760</v>
      </c>
      <c r="E534" s="23">
        <f t="shared" si="19"/>
        <v>1</v>
      </c>
      <c r="P534"/>
    </row>
    <row r="535" customHeight="1" spans="1:16">
      <c r="A535" s="2">
        <v>534</v>
      </c>
      <c r="B535" s="2" t="s">
        <v>580</v>
      </c>
      <c r="C535" s="2" t="s">
        <v>3276</v>
      </c>
      <c r="D535" s="6" t="s">
        <v>2760</v>
      </c>
      <c r="E535" s="23">
        <f t="shared" si="19"/>
        <v>1</v>
      </c>
      <c r="P535"/>
    </row>
    <row r="536" customHeight="1" spans="1:16">
      <c r="A536" s="2">
        <v>535</v>
      </c>
      <c r="B536" s="2" t="s">
        <v>379</v>
      </c>
      <c r="C536" s="2" t="s">
        <v>3277</v>
      </c>
      <c r="D536" s="6" t="s">
        <v>2760</v>
      </c>
      <c r="E536" s="23">
        <f t="shared" si="19"/>
        <v>1</v>
      </c>
      <c r="P536"/>
    </row>
    <row r="537" customHeight="1" spans="1:16">
      <c r="A537" s="2">
        <v>536</v>
      </c>
      <c r="B537" s="2" t="s">
        <v>108</v>
      </c>
      <c r="C537" s="2" t="s">
        <v>2799</v>
      </c>
      <c r="D537" s="6" t="s">
        <v>2761</v>
      </c>
      <c r="E537" s="23">
        <f t="shared" si="19"/>
        <v>2</v>
      </c>
      <c r="P537"/>
    </row>
    <row r="538" customHeight="1" spans="1:16">
      <c r="A538" s="2">
        <v>537</v>
      </c>
      <c r="B538" s="2" t="s">
        <v>92</v>
      </c>
      <c r="C538" s="2" t="s">
        <v>2800</v>
      </c>
      <c r="D538" s="6" t="s">
        <v>2761</v>
      </c>
      <c r="E538" s="23">
        <f t="shared" si="19"/>
        <v>2</v>
      </c>
      <c r="P538"/>
    </row>
    <row r="539" customHeight="1" spans="1:16">
      <c r="A539" s="2">
        <v>538</v>
      </c>
      <c r="B539" s="2" t="s">
        <v>14</v>
      </c>
      <c r="C539" s="2" t="s">
        <v>2801</v>
      </c>
      <c r="D539" s="6" t="s">
        <v>2761</v>
      </c>
      <c r="E539" s="23">
        <f t="shared" si="19"/>
        <v>2</v>
      </c>
      <c r="P539"/>
    </row>
    <row r="540" customHeight="1" spans="1:16">
      <c r="A540" s="2">
        <v>539</v>
      </c>
      <c r="B540" s="2" t="s">
        <v>290</v>
      </c>
      <c r="C540" s="2" t="s">
        <v>3278</v>
      </c>
      <c r="D540" s="6" t="s">
        <v>2761</v>
      </c>
      <c r="E540" s="23">
        <f t="shared" si="19"/>
        <v>2</v>
      </c>
      <c r="P540"/>
    </row>
    <row r="541" customHeight="1" spans="1:16">
      <c r="A541" s="2">
        <v>540</v>
      </c>
      <c r="B541" s="2" t="s">
        <v>25</v>
      </c>
      <c r="C541" s="2" t="s">
        <v>2815</v>
      </c>
      <c r="D541" s="6" t="s">
        <v>2761</v>
      </c>
      <c r="E541" s="23">
        <f t="shared" si="19"/>
        <v>2</v>
      </c>
      <c r="P541"/>
    </row>
    <row r="542" customHeight="1" spans="1:16">
      <c r="A542" s="2">
        <v>541</v>
      </c>
      <c r="B542" s="2" t="s">
        <v>27</v>
      </c>
      <c r="C542" s="2" t="s">
        <v>2816</v>
      </c>
      <c r="D542" s="6" t="s">
        <v>2761</v>
      </c>
      <c r="E542" s="23">
        <f t="shared" si="19"/>
        <v>2</v>
      </c>
      <c r="P542"/>
    </row>
    <row r="543" customHeight="1" spans="1:16">
      <c r="A543" s="2">
        <v>542</v>
      </c>
      <c r="B543" s="2" t="s">
        <v>16</v>
      </c>
      <c r="C543" s="2" t="s">
        <v>3279</v>
      </c>
      <c r="D543" s="6" t="s">
        <v>2761</v>
      </c>
      <c r="E543" s="23">
        <f t="shared" si="19"/>
        <v>2</v>
      </c>
      <c r="P543"/>
    </row>
    <row r="544" customHeight="1" spans="1:16">
      <c r="A544" s="2">
        <v>543</v>
      </c>
      <c r="B544" s="2" t="s">
        <v>265</v>
      </c>
      <c r="C544" s="2" t="s">
        <v>2822</v>
      </c>
      <c r="D544" s="6" t="s">
        <v>2761</v>
      </c>
      <c r="E544" s="23">
        <f t="shared" si="19"/>
        <v>2</v>
      </c>
      <c r="P544"/>
    </row>
    <row r="545" customHeight="1" spans="1:16">
      <c r="A545" s="2">
        <v>544</v>
      </c>
      <c r="B545" s="2" t="s">
        <v>135</v>
      </c>
      <c r="C545" s="2" t="s">
        <v>2793</v>
      </c>
      <c r="D545" s="6" t="s">
        <v>2761</v>
      </c>
      <c r="E545" s="23">
        <f t="shared" si="19"/>
        <v>3</v>
      </c>
      <c r="P545"/>
    </row>
    <row r="546" customHeight="1" spans="1:16">
      <c r="A546" s="2">
        <v>545</v>
      </c>
      <c r="B546" s="2" t="s">
        <v>80</v>
      </c>
      <c r="C546" s="2" t="s">
        <v>2830</v>
      </c>
      <c r="D546" s="6" t="s">
        <v>2761</v>
      </c>
      <c r="E546" s="23">
        <f t="shared" si="19"/>
        <v>2</v>
      </c>
      <c r="P546"/>
    </row>
    <row r="547" customHeight="1" spans="1:16">
      <c r="A547" s="2">
        <v>546</v>
      </c>
      <c r="B547" s="2" t="s">
        <v>617</v>
      </c>
      <c r="C547" s="2" t="s">
        <v>2831</v>
      </c>
      <c r="D547" s="6" t="s">
        <v>2761</v>
      </c>
      <c r="E547" s="23">
        <f t="shared" si="19"/>
        <v>2</v>
      </c>
      <c r="P547"/>
    </row>
    <row r="548" customHeight="1" spans="1:16">
      <c r="A548" s="2">
        <v>547</v>
      </c>
      <c r="B548" s="2" t="s">
        <v>15</v>
      </c>
      <c r="C548" s="2" t="s">
        <v>2766</v>
      </c>
      <c r="D548" s="6" t="s">
        <v>2761</v>
      </c>
      <c r="E548" s="23">
        <f t="shared" si="19"/>
        <v>3</v>
      </c>
      <c r="P548"/>
    </row>
    <row r="549" customHeight="1" spans="1:16">
      <c r="A549" s="2">
        <v>548</v>
      </c>
      <c r="B549" s="2" t="s">
        <v>71</v>
      </c>
      <c r="C549" s="2" t="s">
        <v>2836</v>
      </c>
      <c r="D549" s="6" t="s">
        <v>2761</v>
      </c>
      <c r="E549" s="23">
        <f t="shared" si="19"/>
        <v>2</v>
      </c>
      <c r="P549"/>
    </row>
    <row r="550" customHeight="1" spans="1:16">
      <c r="A550" s="2">
        <v>549</v>
      </c>
      <c r="B550" s="2" t="s">
        <v>292</v>
      </c>
      <c r="C550" s="2" t="s">
        <v>3280</v>
      </c>
      <c r="D550" s="6" t="s">
        <v>2761</v>
      </c>
      <c r="E550" s="23">
        <f t="shared" si="19"/>
        <v>1</v>
      </c>
      <c r="P550"/>
    </row>
    <row r="551" customHeight="1" spans="1:16">
      <c r="A551" s="2">
        <v>550</v>
      </c>
      <c r="B551" s="2" t="s">
        <v>230</v>
      </c>
      <c r="C551" s="2" t="s">
        <v>3281</v>
      </c>
      <c r="D551" s="6" t="s">
        <v>2761</v>
      </c>
      <c r="E551" s="23">
        <f t="shared" si="19"/>
        <v>1</v>
      </c>
      <c r="P551"/>
    </row>
    <row r="552" customHeight="1" spans="1:16">
      <c r="A552" s="2">
        <v>551</v>
      </c>
      <c r="B552" s="2" t="s">
        <v>324</v>
      </c>
      <c r="C552" s="2" t="s">
        <v>2844</v>
      </c>
      <c r="D552" s="6" t="s">
        <v>2761</v>
      </c>
      <c r="E552" s="23">
        <f t="shared" si="19"/>
        <v>2</v>
      </c>
      <c r="P552"/>
    </row>
    <row r="553" customHeight="1" spans="1:16">
      <c r="A553" s="2">
        <v>552</v>
      </c>
      <c r="B553" s="2" t="s">
        <v>228</v>
      </c>
      <c r="C553" s="2" t="s">
        <v>228</v>
      </c>
      <c r="D553" s="6" t="s">
        <v>2761</v>
      </c>
      <c r="E553" s="23">
        <f t="shared" si="19"/>
        <v>2</v>
      </c>
      <c r="P553"/>
    </row>
    <row r="554" customHeight="1" spans="1:16">
      <c r="A554" s="2">
        <v>553</v>
      </c>
      <c r="B554" s="2" t="s">
        <v>95</v>
      </c>
      <c r="C554" s="2" t="s">
        <v>3282</v>
      </c>
      <c r="D554" s="6" t="s">
        <v>2761</v>
      </c>
      <c r="E554" s="23">
        <f t="shared" si="19"/>
        <v>1</v>
      </c>
      <c r="P554"/>
    </row>
    <row r="555" customHeight="1" spans="1:16">
      <c r="A555" s="2">
        <v>554</v>
      </c>
      <c r="B555" s="2" t="s">
        <v>293</v>
      </c>
      <c r="C555" s="2" t="s">
        <v>2858</v>
      </c>
      <c r="D555" s="6" t="s">
        <v>2761</v>
      </c>
      <c r="E555" s="23">
        <f t="shared" si="19"/>
        <v>2</v>
      </c>
      <c r="P555"/>
    </row>
    <row r="556" customHeight="1" spans="1:16">
      <c r="A556" s="2">
        <v>555</v>
      </c>
      <c r="B556" s="2" t="s">
        <v>294</v>
      </c>
      <c r="C556" s="2" t="s">
        <v>2861</v>
      </c>
      <c r="D556" s="6" t="s">
        <v>2761</v>
      </c>
      <c r="E556" s="23">
        <f t="shared" si="19"/>
        <v>2</v>
      </c>
      <c r="P556"/>
    </row>
    <row r="557" customHeight="1" spans="1:16">
      <c r="A557" s="2">
        <v>556</v>
      </c>
      <c r="B557" s="2" t="s">
        <v>143</v>
      </c>
      <c r="C557" s="2" t="s">
        <v>2866</v>
      </c>
      <c r="D557" s="6" t="s">
        <v>2761</v>
      </c>
      <c r="E557" s="23">
        <f t="shared" si="19"/>
        <v>2</v>
      </c>
      <c r="P557"/>
    </row>
    <row r="558" customHeight="1" spans="1:16">
      <c r="A558" s="2">
        <v>557</v>
      </c>
      <c r="B558" s="2" t="s">
        <v>633</v>
      </c>
      <c r="C558" s="2" t="s">
        <v>2871</v>
      </c>
      <c r="D558" s="6" t="s">
        <v>2761</v>
      </c>
      <c r="E558" s="23">
        <f t="shared" si="19"/>
        <v>2</v>
      </c>
      <c r="P558"/>
    </row>
    <row r="559" customHeight="1" spans="1:16">
      <c r="A559" s="2">
        <v>558</v>
      </c>
      <c r="B559" s="2" t="s">
        <v>634</v>
      </c>
      <c r="C559" s="2" t="s">
        <v>634</v>
      </c>
      <c r="D559" s="6" t="s">
        <v>2761</v>
      </c>
      <c r="E559" s="23">
        <f t="shared" si="19"/>
        <v>2</v>
      </c>
      <c r="P559"/>
    </row>
    <row r="560" customHeight="1" spans="1:16">
      <c r="A560" s="2">
        <v>559</v>
      </c>
      <c r="B560" s="2" t="s">
        <v>491</v>
      </c>
      <c r="C560" s="2" t="s">
        <v>2885</v>
      </c>
      <c r="D560" s="6" t="s">
        <v>2761</v>
      </c>
      <c r="E560" s="23">
        <f t="shared" si="19"/>
        <v>2</v>
      </c>
      <c r="P560"/>
    </row>
    <row r="561" customHeight="1" spans="1:16">
      <c r="A561" s="2">
        <v>560</v>
      </c>
      <c r="B561" s="2" t="s">
        <v>296</v>
      </c>
      <c r="C561" s="2" t="s">
        <v>2889</v>
      </c>
      <c r="D561" s="6" t="s">
        <v>2761</v>
      </c>
      <c r="E561" s="23">
        <f t="shared" si="19"/>
        <v>2</v>
      </c>
      <c r="P561"/>
    </row>
    <row r="562" customHeight="1" spans="1:16">
      <c r="A562" s="2">
        <v>561</v>
      </c>
      <c r="B562" s="2" t="s">
        <v>638</v>
      </c>
      <c r="C562" s="2" t="s">
        <v>3283</v>
      </c>
      <c r="D562" s="6" t="s">
        <v>2761</v>
      </c>
      <c r="E562" s="23">
        <f t="shared" si="19"/>
        <v>1</v>
      </c>
      <c r="P562"/>
    </row>
    <row r="563" customHeight="1" spans="1:16">
      <c r="A563" s="2">
        <v>562</v>
      </c>
      <c r="B563" s="2" t="s">
        <v>644</v>
      </c>
      <c r="C563" s="2" t="s">
        <v>2895</v>
      </c>
      <c r="D563" s="6" t="s">
        <v>2761</v>
      </c>
      <c r="E563" s="23">
        <f t="shared" si="19"/>
        <v>2</v>
      </c>
      <c r="P563"/>
    </row>
    <row r="564" customHeight="1" spans="1:16">
      <c r="A564" s="2">
        <v>563</v>
      </c>
      <c r="B564" s="2" t="s">
        <v>86</v>
      </c>
      <c r="C564" s="2" t="s">
        <v>2771</v>
      </c>
      <c r="D564" s="6" t="s">
        <v>2761</v>
      </c>
      <c r="E564" s="23">
        <f t="shared" si="19"/>
        <v>3</v>
      </c>
      <c r="P564"/>
    </row>
    <row r="565" customHeight="1" spans="1:16">
      <c r="A565" s="2">
        <v>564</v>
      </c>
      <c r="B565" s="2" t="s">
        <v>395</v>
      </c>
      <c r="C565" s="2" t="s">
        <v>2903</v>
      </c>
      <c r="D565" s="6" t="s">
        <v>2761</v>
      </c>
      <c r="E565" s="23">
        <f t="shared" si="19"/>
        <v>2</v>
      </c>
      <c r="P565"/>
    </row>
    <row r="566" customHeight="1" spans="1:16">
      <c r="A566" s="2">
        <v>565</v>
      </c>
      <c r="B566" s="2" t="s">
        <v>125</v>
      </c>
      <c r="C566" s="2" t="s">
        <v>2905</v>
      </c>
      <c r="D566" s="6" t="s">
        <v>2761</v>
      </c>
      <c r="E566" s="23">
        <f t="shared" si="19"/>
        <v>2</v>
      </c>
      <c r="P566"/>
    </row>
    <row r="567" customHeight="1" spans="1:16">
      <c r="A567" s="2">
        <v>566</v>
      </c>
      <c r="B567" s="2" t="s">
        <v>642</v>
      </c>
      <c r="C567" s="2" t="s">
        <v>3284</v>
      </c>
      <c r="D567" s="6" t="s">
        <v>2761</v>
      </c>
      <c r="E567" s="23">
        <f t="shared" si="19"/>
        <v>2</v>
      </c>
      <c r="P567"/>
    </row>
    <row r="568" customHeight="1" spans="1:16">
      <c r="A568" s="2">
        <v>567</v>
      </c>
      <c r="B568" s="2" t="s">
        <v>109</v>
      </c>
      <c r="C568" s="2" t="s">
        <v>3285</v>
      </c>
      <c r="D568" s="6" t="s">
        <v>2761</v>
      </c>
      <c r="E568" s="23">
        <f t="shared" si="19"/>
        <v>2</v>
      </c>
      <c r="P568"/>
    </row>
    <row r="569" customHeight="1" spans="1:16">
      <c r="A569" s="2">
        <v>568</v>
      </c>
      <c r="B569" s="2" t="s">
        <v>67</v>
      </c>
      <c r="C569" s="2" t="s">
        <v>3286</v>
      </c>
      <c r="D569" s="6" t="s">
        <v>2761</v>
      </c>
      <c r="E569" s="23">
        <f t="shared" si="19"/>
        <v>1</v>
      </c>
      <c r="P569"/>
    </row>
    <row r="570" customHeight="1" spans="1:16">
      <c r="A570" s="2">
        <v>569</v>
      </c>
      <c r="B570" s="2" t="s">
        <v>256</v>
      </c>
      <c r="C570" s="2" t="s">
        <v>3287</v>
      </c>
      <c r="D570" s="6" t="s">
        <v>2761</v>
      </c>
      <c r="E570" s="23">
        <f t="shared" si="19"/>
        <v>2</v>
      </c>
      <c r="P570"/>
    </row>
    <row r="571" customHeight="1" spans="1:16">
      <c r="A571" s="2">
        <v>570</v>
      </c>
      <c r="B571" s="2" t="s">
        <v>651</v>
      </c>
      <c r="C571" s="2" t="s">
        <v>2928</v>
      </c>
      <c r="D571" s="6" t="s">
        <v>2761</v>
      </c>
      <c r="E571" s="23">
        <f t="shared" si="19"/>
        <v>2</v>
      </c>
      <c r="P571"/>
    </row>
    <row r="572" customHeight="1" spans="1:16">
      <c r="A572" s="2">
        <v>571</v>
      </c>
      <c r="B572" s="2" t="s">
        <v>188</v>
      </c>
      <c r="C572" s="2" t="s">
        <v>3288</v>
      </c>
      <c r="D572" s="6" t="s">
        <v>2761</v>
      </c>
      <c r="E572" s="23">
        <f t="shared" si="19"/>
        <v>1</v>
      </c>
      <c r="P572"/>
    </row>
    <row r="573" customHeight="1" spans="1:16">
      <c r="A573" s="2">
        <v>572</v>
      </c>
      <c r="B573" s="2" t="s">
        <v>345</v>
      </c>
      <c r="C573" s="2" t="s">
        <v>2936</v>
      </c>
      <c r="D573" s="6" t="s">
        <v>2761</v>
      </c>
      <c r="E573" s="23">
        <f t="shared" si="19"/>
        <v>2</v>
      </c>
      <c r="P573"/>
    </row>
    <row r="574" customHeight="1" spans="1:16">
      <c r="A574" s="2">
        <v>573</v>
      </c>
      <c r="B574" s="2" t="s">
        <v>151</v>
      </c>
      <c r="C574" s="2" t="s">
        <v>2948</v>
      </c>
      <c r="D574" s="6" t="s">
        <v>2761</v>
      </c>
      <c r="E574" s="23">
        <f t="shared" si="19"/>
        <v>2</v>
      </c>
      <c r="P574"/>
    </row>
    <row r="575" customHeight="1" spans="1:16">
      <c r="A575" s="2">
        <v>574</v>
      </c>
      <c r="B575" s="2" t="s">
        <v>348</v>
      </c>
      <c r="C575" s="2" t="s">
        <v>2952</v>
      </c>
      <c r="D575" s="6" t="s">
        <v>2761</v>
      </c>
      <c r="E575" s="23">
        <f t="shared" si="19"/>
        <v>2</v>
      </c>
      <c r="P575"/>
    </row>
    <row r="576" customHeight="1" spans="1:16">
      <c r="A576" s="2">
        <v>575</v>
      </c>
      <c r="B576" s="2" t="s">
        <v>420</v>
      </c>
      <c r="C576" s="2" t="s">
        <v>2966</v>
      </c>
      <c r="D576" s="6" t="s">
        <v>2761</v>
      </c>
      <c r="E576" s="23">
        <f t="shared" si="19"/>
        <v>2</v>
      </c>
      <c r="P576"/>
    </row>
    <row r="577" customHeight="1" spans="1:16">
      <c r="A577" s="2">
        <v>576</v>
      </c>
      <c r="B577" s="2" t="s">
        <v>21</v>
      </c>
      <c r="C577" s="2" t="s">
        <v>2972</v>
      </c>
      <c r="D577" s="6" t="s">
        <v>2761</v>
      </c>
      <c r="E577" s="23">
        <f t="shared" si="19"/>
        <v>2</v>
      </c>
      <c r="P577"/>
    </row>
    <row r="578" customHeight="1" spans="1:16">
      <c r="A578" s="2">
        <v>577</v>
      </c>
      <c r="B578" s="2" t="s">
        <v>502</v>
      </c>
      <c r="C578" s="2" t="s">
        <v>2973</v>
      </c>
      <c r="D578" s="6" t="s">
        <v>2761</v>
      </c>
      <c r="E578" s="23">
        <f t="shared" si="19"/>
        <v>2</v>
      </c>
      <c r="P578"/>
    </row>
    <row r="579" customHeight="1" spans="1:16">
      <c r="A579" s="2">
        <v>578</v>
      </c>
      <c r="B579" s="2" t="s">
        <v>176</v>
      </c>
      <c r="C579" s="2" t="s">
        <v>2980</v>
      </c>
      <c r="D579" s="6" t="s">
        <v>2761</v>
      </c>
      <c r="E579" s="23">
        <f t="shared" ref="E579:E638" si="20">COUNTIFS(B:B,B579)</f>
        <v>2</v>
      </c>
      <c r="P579"/>
    </row>
    <row r="580" customHeight="1" spans="1:16">
      <c r="A580" s="2">
        <v>579</v>
      </c>
      <c r="B580" s="2" t="s">
        <v>558</v>
      </c>
      <c r="C580" s="2" t="s">
        <v>2987</v>
      </c>
      <c r="D580" s="6" t="s">
        <v>2761</v>
      </c>
      <c r="E580" s="23">
        <f t="shared" si="20"/>
        <v>2</v>
      </c>
      <c r="P580"/>
    </row>
    <row r="581" customHeight="1" spans="1:16">
      <c r="A581" s="2">
        <v>580</v>
      </c>
      <c r="B581" s="2" t="s">
        <v>664</v>
      </c>
      <c r="C581" s="2" t="s">
        <v>2988</v>
      </c>
      <c r="D581" s="6" t="s">
        <v>2761</v>
      </c>
      <c r="E581" s="23">
        <f t="shared" si="20"/>
        <v>2</v>
      </c>
      <c r="P581"/>
    </row>
    <row r="582" customHeight="1" spans="1:16">
      <c r="A582" s="2">
        <v>581</v>
      </c>
      <c r="B582" s="2" t="s">
        <v>323</v>
      </c>
      <c r="C582" s="2" t="s">
        <v>3000</v>
      </c>
      <c r="D582" s="6" t="s">
        <v>2761</v>
      </c>
      <c r="E582" s="23">
        <f t="shared" si="20"/>
        <v>2</v>
      </c>
      <c r="P582"/>
    </row>
    <row r="583" customHeight="1" spans="1:16">
      <c r="A583" s="2">
        <v>582</v>
      </c>
      <c r="B583" s="2" t="s">
        <v>196</v>
      </c>
      <c r="C583" s="2" t="s">
        <v>2776</v>
      </c>
      <c r="D583" s="6" t="s">
        <v>2761</v>
      </c>
      <c r="E583" s="23">
        <f t="shared" si="20"/>
        <v>3</v>
      </c>
      <c r="P583"/>
    </row>
    <row r="584" customHeight="1" spans="1:16">
      <c r="A584" s="2">
        <v>583</v>
      </c>
      <c r="B584" s="2" t="s">
        <v>679</v>
      </c>
      <c r="C584" s="2" t="s">
        <v>3024</v>
      </c>
      <c r="D584" s="6" t="s">
        <v>2761</v>
      </c>
      <c r="E584" s="23">
        <f t="shared" si="20"/>
        <v>2</v>
      </c>
      <c r="P584"/>
    </row>
    <row r="585" customHeight="1" spans="1:16">
      <c r="A585" s="2">
        <v>584</v>
      </c>
      <c r="B585" s="2" t="s">
        <v>681</v>
      </c>
      <c r="C585" s="2" t="s">
        <v>3027</v>
      </c>
      <c r="D585" s="6" t="s">
        <v>2761</v>
      </c>
      <c r="E585" s="23">
        <f t="shared" si="20"/>
        <v>2</v>
      </c>
      <c r="P585"/>
    </row>
    <row r="586" customHeight="1" spans="1:16">
      <c r="A586" s="2">
        <v>585</v>
      </c>
      <c r="B586" s="2" t="s">
        <v>561</v>
      </c>
      <c r="C586" s="2" t="s">
        <v>3028</v>
      </c>
      <c r="D586" s="6" t="s">
        <v>2761</v>
      </c>
      <c r="E586" s="23">
        <f t="shared" si="20"/>
        <v>2</v>
      </c>
      <c r="P586"/>
    </row>
    <row r="587" customHeight="1" spans="1:16">
      <c r="A587" s="2">
        <v>586</v>
      </c>
      <c r="B587" s="2" t="s">
        <v>74</v>
      </c>
      <c r="C587" s="2" t="s">
        <v>2777</v>
      </c>
      <c r="D587" s="6" t="s">
        <v>2761</v>
      </c>
      <c r="E587" s="23">
        <f t="shared" si="20"/>
        <v>3</v>
      </c>
      <c r="P587"/>
    </row>
    <row r="588" customHeight="1" spans="1:16">
      <c r="A588" s="2">
        <v>587</v>
      </c>
      <c r="B588" s="2" t="s">
        <v>302</v>
      </c>
      <c r="C588" s="2" t="s">
        <v>3034</v>
      </c>
      <c r="D588" s="6" t="s">
        <v>2761</v>
      </c>
      <c r="E588" s="23">
        <f t="shared" si="20"/>
        <v>2</v>
      </c>
      <c r="P588"/>
    </row>
    <row r="589" customHeight="1" spans="1:16">
      <c r="A589" s="2">
        <v>588</v>
      </c>
      <c r="B589" s="2" t="s">
        <v>303</v>
      </c>
      <c r="C589" s="2" t="s">
        <v>3035</v>
      </c>
      <c r="D589" s="6" t="s">
        <v>2761</v>
      </c>
      <c r="E589" s="23">
        <f t="shared" si="20"/>
        <v>2</v>
      </c>
      <c r="P589"/>
    </row>
    <row r="590" customHeight="1" spans="1:16">
      <c r="A590" s="2">
        <v>589</v>
      </c>
      <c r="B590" s="2" t="s">
        <v>94</v>
      </c>
      <c r="C590" s="2" t="s">
        <v>3289</v>
      </c>
      <c r="D590" s="6" t="s">
        <v>2761</v>
      </c>
      <c r="E590" s="23">
        <f t="shared" si="20"/>
        <v>1</v>
      </c>
      <c r="P590"/>
    </row>
    <row r="591" customHeight="1" spans="1:16">
      <c r="A591" s="2">
        <v>590</v>
      </c>
      <c r="B591" s="2" t="s">
        <v>457</v>
      </c>
      <c r="C591" s="2" t="s">
        <v>3290</v>
      </c>
      <c r="D591" s="6" t="s">
        <v>2761</v>
      </c>
      <c r="E591" s="23">
        <f t="shared" si="20"/>
        <v>1</v>
      </c>
      <c r="P591"/>
    </row>
    <row r="592" customHeight="1" spans="1:16">
      <c r="A592" s="2">
        <v>591</v>
      </c>
      <c r="B592" s="2" t="s">
        <v>304</v>
      </c>
      <c r="C592" s="2" t="s">
        <v>3054</v>
      </c>
      <c r="D592" s="6" t="s">
        <v>2761</v>
      </c>
      <c r="E592" s="23">
        <f t="shared" si="20"/>
        <v>2</v>
      </c>
      <c r="P592"/>
    </row>
    <row r="593" customHeight="1" spans="1:16">
      <c r="A593" s="2">
        <v>592</v>
      </c>
      <c r="B593" s="2" t="s">
        <v>423</v>
      </c>
      <c r="C593" s="2" t="s">
        <v>3055</v>
      </c>
      <c r="D593" s="6" t="s">
        <v>2761</v>
      </c>
      <c r="E593" s="23">
        <f t="shared" si="20"/>
        <v>2</v>
      </c>
      <c r="P593"/>
    </row>
    <row r="594" customHeight="1" spans="1:16">
      <c r="A594" s="2">
        <v>593</v>
      </c>
      <c r="B594" s="2" t="s">
        <v>100</v>
      </c>
      <c r="C594" s="2" t="s">
        <v>3059</v>
      </c>
      <c r="D594" s="6" t="s">
        <v>2761</v>
      </c>
      <c r="E594" s="23">
        <f t="shared" si="20"/>
        <v>2</v>
      </c>
      <c r="P594"/>
    </row>
    <row r="595" customHeight="1" spans="1:16">
      <c r="A595" s="2">
        <v>594</v>
      </c>
      <c r="B595" s="2" t="s">
        <v>699</v>
      </c>
      <c r="C595" s="2" t="s">
        <v>3291</v>
      </c>
      <c r="D595" s="6" t="s">
        <v>2761</v>
      </c>
      <c r="E595" s="23">
        <f t="shared" si="20"/>
        <v>1</v>
      </c>
      <c r="P595"/>
    </row>
    <row r="596" customHeight="1" spans="1:16">
      <c r="A596" s="2">
        <v>595</v>
      </c>
      <c r="B596" s="2" t="s">
        <v>245</v>
      </c>
      <c r="C596" s="2" t="s">
        <v>3079</v>
      </c>
      <c r="D596" s="6" t="s">
        <v>2761</v>
      </c>
      <c r="E596" s="23">
        <f t="shared" si="20"/>
        <v>2</v>
      </c>
      <c r="P596"/>
    </row>
    <row r="597" customHeight="1" spans="1:16">
      <c r="A597" s="2">
        <v>596</v>
      </c>
      <c r="B597" s="2" t="s">
        <v>218</v>
      </c>
      <c r="C597" s="2" t="s">
        <v>3292</v>
      </c>
      <c r="D597" s="6" t="s">
        <v>2761</v>
      </c>
      <c r="E597" s="23">
        <f t="shared" si="20"/>
        <v>1</v>
      </c>
      <c r="P597"/>
    </row>
    <row r="598" customHeight="1" spans="1:16">
      <c r="A598" s="2">
        <v>597</v>
      </c>
      <c r="B598" s="2" t="s">
        <v>325</v>
      </c>
      <c r="C598" s="2" t="s">
        <v>3293</v>
      </c>
      <c r="D598" s="6" t="s">
        <v>2761</v>
      </c>
      <c r="E598" s="23">
        <f t="shared" si="20"/>
        <v>1</v>
      </c>
      <c r="P598"/>
    </row>
    <row r="599" customHeight="1" spans="1:16">
      <c r="A599" s="2">
        <v>598</v>
      </c>
      <c r="B599" s="2" t="s">
        <v>306</v>
      </c>
      <c r="C599" s="2" t="s">
        <v>3294</v>
      </c>
      <c r="D599" s="6" t="s">
        <v>2761</v>
      </c>
      <c r="E599" s="23">
        <f t="shared" si="20"/>
        <v>1</v>
      </c>
      <c r="P599"/>
    </row>
    <row r="600" customHeight="1" spans="1:16">
      <c r="A600" s="2">
        <v>599</v>
      </c>
      <c r="B600" s="2" t="s">
        <v>232</v>
      </c>
      <c r="C600" s="2" t="s">
        <v>3090</v>
      </c>
      <c r="D600" s="6" t="s">
        <v>2761</v>
      </c>
      <c r="E600" s="23">
        <f t="shared" si="20"/>
        <v>2</v>
      </c>
      <c r="P600"/>
    </row>
    <row r="601" customHeight="1" spans="1:16">
      <c r="A601" s="2">
        <v>600</v>
      </c>
      <c r="B601" s="2" t="s">
        <v>36</v>
      </c>
      <c r="C601" s="2" t="s">
        <v>3091</v>
      </c>
      <c r="D601" s="6" t="s">
        <v>2761</v>
      </c>
      <c r="E601" s="23">
        <f t="shared" si="20"/>
        <v>2</v>
      </c>
      <c r="P601"/>
    </row>
    <row r="602" customHeight="1" spans="1:16">
      <c r="A602" s="2">
        <v>601</v>
      </c>
      <c r="B602" s="2" t="s">
        <v>19</v>
      </c>
      <c r="C602" s="2" t="s">
        <v>2782</v>
      </c>
      <c r="D602" s="6" t="s">
        <v>2761</v>
      </c>
      <c r="E602" s="23">
        <f t="shared" si="20"/>
        <v>3</v>
      </c>
      <c r="P602"/>
    </row>
    <row r="603" customHeight="1" spans="1:16">
      <c r="A603" s="2">
        <v>602</v>
      </c>
      <c r="B603" s="2" t="s">
        <v>17</v>
      </c>
      <c r="C603" s="2" t="s">
        <v>3093</v>
      </c>
      <c r="D603" s="6" t="s">
        <v>2761</v>
      </c>
      <c r="E603" s="23">
        <f t="shared" si="20"/>
        <v>2</v>
      </c>
      <c r="P603"/>
    </row>
    <row r="604" customHeight="1" spans="1:16">
      <c r="A604" s="2">
        <v>603</v>
      </c>
      <c r="B604" s="2" t="s">
        <v>335</v>
      </c>
      <c r="C604" s="2" t="s">
        <v>3096</v>
      </c>
      <c r="D604" s="6" t="s">
        <v>2761</v>
      </c>
      <c r="E604" s="23">
        <f t="shared" si="20"/>
        <v>2</v>
      </c>
      <c r="P604"/>
    </row>
    <row r="605" customHeight="1" spans="1:16">
      <c r="A605" s="2">
        <v>604</v>
      </c>
      <c r="B605" s="2" t="s">
        <v>460</v>
      </c>
      <c r="C605" s="2" t="s">
        <v>3098</v>
      </c>
      <c r="D605" s="6" t="s">
        <v>2761</v>
      </c>
      <c r="E605" s="23">
        <f t="shared" si="20"/>
        <v>2</v>
      </c>
      <c r="P605"/>
    </row>
    <row r="606" customHeight="1" spans="1:16">
      <c r="A606" s="2">
        <v>605</v>
      </c>
      <c r="B606" s="2" t="s">
        <v>331</v>
      </c>
      <c r="C606" s="2" t="s">
        <v>3295</v>
      </c>
      <c r="D606" s="6" t="s">
        <v>2761</v>
      </c>
      <c r="E606" s="23">
        <f t="shared" si="20"/>
        <v>1</v>
      </c>
      <c r="P606"/>
    </row>
    <row r="607" customHeight="1" spans="1:16">
      <c r="A607" s="2">
        <v>606</v>
      </c>
      <c r="B607" s="2" t="s">
        <v>51</v>
      </c>
      <c r="C607" s="2" t="s">
        <v>3106</v>
      </c>
      <c r="D607" s="6" t="s">
        <v>2761</v>
      </c>
      <c r="E607" s="23">
        <f t="shared" si="20"/>
        <v>2</v>
      </c>
      <c r="P607"/>
    </row>
    <row r="608" customHeight="1" spans="1:16">
      <c r="A608" s="2">
        <v>607</v>
      </c>
      <c r="B608" s="2" t="s">
        <v>18</v>
      </c>
      <c r="C608" s="2" t="s">
        <v>3296</v>
      </c>
      <c r="D608" s="6" t="s">
        <v>2761</v>
      </c>
      <c r="E608" s="23">
        <f t="shared" si="20"/>
        <v>2</v>
      </c>
      <c r="P608"/>
    </row>
    <row r="609" customHeight="1" spans="1:16">
      <c r="A609" s="2">
        <v>608</v>
      </c>
      <c r="B609" s="2" t="s">
        <v>197</v>
      </c>
      <c r="C609" s="2" t="s">
        <v>3125</v>
      </c>
      <c r="D609" s="6" t="s">
        <v>2761</v>
      </c>
      <c r="E609" s="23">
        <f t="shared" si="20"/>
        <v>2</v>
      </c>
      <c r="P609"/>
    </row>
    <row r="610" customHeight="1" spans="1:16">
      <c r="A610" s="2">
        <v>609</v>
      </c>
      <c r="B610" s="2" t="s">
        <v>308</v>
      </c>
      <c r="C610" s="2" t="s">
        <v>3297</v>
      </c>
      <c r="D610" s="6" t="s">
        <v>2761</v>
      </c>
      <c r="E610" s="23">
        <f t="shared" si="20"/>
        <v>2</v>
      </c>
      <c r="P610"/>
    </row>
    <row r="611" customHeight="1" spans="1:16">
      <c r="A611" s="2">
        <v>610</v>
      </c>
      <c r="B611" s="2" t="s">
        <v>339</v>
      </c>
      <c r="C611" s="2" t="s">
        <v>3298</v>
      </c>
      <c r="D611" s="6" t="s">
        <v>2761</v>
      </c>
      <c r="E611" s="23">
        <f t="shared" si="20"/>
        <v>1</v>
      </c>
      <c r="P611"/>
    </row>
    <row r="612" customHeight="1" spans="1:16">
      <c r="A612" s="2">
        <v>611</v>
      </c>
      <c r="B612" s="2" t="s">
        <v>418</v>
      </c>
      <c r="C612" s="2" t="s">
        <v>3134</v>
      </c>
      <c r="D612" s="6" t="s">
        <v>2761</v>
      </c>
      <c r="E612" s="23">
        <f t="shared" si="20"/>
        <v>2</v>
      </c>
      <c r="P612"/>
    </row>
    <row r="613" customHeight="1" spans="1:16">
      <c r="A613" s="2">
        <v>612</v>
      </c>
      <c r="B613" s="2" t="s">
        <v>722</v>
      </c>
      <c r="C613" s="2" t="s">
        <v>3137</v>
      </c>
      <c r="D613" s="6" t="s">
        <v>2761</v>
      </c>
      <c r="E613" s="23">
        <f t="shared" si="20"/>
        <v>2</v>
      </c>
      <c r="P613"/>
    </row>
    <row r="614" customHeight="1" spans="1:16">
      <c r="A614" s="2">
        <v>613</v>
      </c>
      <c r="B614" s="2" t="s">
        <v>37</v>
      </c>
      <c r="C614" s="2" t="s">
        <v>3139</v>
      </c>
      <c r="D614" s="6" t="s">
        <v>2761</v>
      </c>
      <c r="E614" s="23">
        <f t="shared" si="20"/>
        <v>2</v>
      </c>
      <c r="P614"/>
    </row>
    <row r="615" customHeight="1" spans="1:16">
      <c r="A615" s="2">
        <v>614</v>
      </c>
      <c r="B615" s="2" t="s">
        <v>103</v>
      </c>
      <c r="C615" s="2" t="s">
        <v>3299</v>
      </c>
      <c r="D615" s="6" t="s">
        <v>2761</v>
      </c>
      <c r="E615" s="23">
        <f t="shared" si="20"/>
        <v>1</v>
      </c>
      <c r="P615"/>
    </row>
    <row r="616" customHeight="1" spans="1:16">
      <c r="A616" s="2">
        <v>615</v>
      </c>
      <c r="B616" s="2" t="s">
        <v>159</v>
      </c>
      <c r="C616" s="2" t="s">
        <v>3143</v>
      </c>
      <c r="D616" s="6" t="s">
        <v>2761</v>
      </c>
      <c r="E616" s="23">
        <f t="shared" si="20"/>
        <v>2</v>
      </c>
      <c r="P616"/>
    </row>
    <row r="617" customHeight="1" spans="1:16">
      <c r="A617" s="2">
        <v>616</v>
      </c>
      <c r="B617" s="2" t="s">
        <v>97</v>
      </c>
      <c r="C617" s="2" t="s">
        <v>3300</v>
      </c>
      <c r="D617" s="6" t="s">
        <v>2761</v>
      </c>
      <c r="E617" s="23">
        <f t="shared" si="20"/>
        <v>1</v>
      </c>
      <c r="P617"/>
    </row>
    <row r="618" customHeight="1" spans="1:16">
      <c r="A618" s="2">
        <v>617</v>
      </c>
      <c r="B618" s="2" t="s">
        <v>78</v>
      </c>
      <c r="C618" s="2" t="s">
        <v>3166</v>
      </c>
      <c r="D618" s="6" t="s">
        <v>2761</v>
      </c>
      <c r="E618" s="23">
        <f t="shared" si="20"/>
        <v>2</v>
      </c>
      <c r="P618"/>
    </row>
    <row r="619" customHeight="1" spans="1:16">
      <c r="A619" s="2">
        <v>618</v>
      </c>
      <c r="B619" s="2" t="s">
        <v>309</v>
      </c>
      <c r="C619" s="2" t="s">
        <v>3173</v>
      </c>
      <c r="D619" s="6" t="s">
        <v>2761</v>
      </c>
      <c r="E619" s="23">
        <f t="shared" si="20"/>
        <v>2</v>
      </c>
      <c r="P619"/>
    </row>
    <row r="620" customHeight="1" spans="1:16">
      <c r="A620" s="2">
        <v>619</v>
      </c>
      <c r="B620" s="2" t="s">
        <v>404</v>
      </c>
      <c r="C620" s="2" t="s">
        <v>3181</v>
      </c>
      <c r="D620" s="6" t="s">
        <v>2761</v>
      </c>
      <c r="E620" s="23">
        <f t="shared" si="20"/>
        <v>2</v>
      </c>
      <c r="P620"/>
    </row>
    <row r="621" customHeight="1" spans="1:16">
      <c r="A621" s="2">
        <v>620</v>
      </c>
      <c r="B621" s="2" t="s">
        <v>744</v>
      </c>
      <c r="C621" s="2" t="s">
        <v>3301</v>
      </c>
      <c r="D621" s="6" t="s">
        <v>2761</v>
      </c>
      <c r="E621" s="23">
        <f t="shared" si="20"/>
        <v>1</v>
      </c>
      <c r="P621"/>
    </row>
    <row r="622" customHeight="1" spans="1:16">
      <c r="A622" s="2">
        <v>621</v>
      </c>
      <c r="B622" s="2" t="s">
        <v>523</v>
      </c>
      <c r="C622" s="2" t="s">
        <v>3302</v>
      </c>
      <c r="D622" s="6" t="s">
        <v>2761</v>
      </c>
      <c r="E622" s="23">
        <f t="shared" si="20"/>
        <v>1</v>
      </c>
      <c r="P622"/>
    </row>
    <row r="623" customHeight="1" spans="1:16">
      <c r="A623" s="2">
        <v>622</v>
      </c>
      <c r="B623" s="2" t="s">
        <v>756</v>
      </c>
      <c r="C623" s="2" t="s">
        <v>3303</v>
      </c>
      <c r="D623" s="6" t="s">
        <v>2761</v>
      </c>
      <c r="E623" s="23">
        <f t="shared" si="20"/>
        <v>2</v>
      </c>
      <c r="P623"/>
    </row>
    <row r="624" customHeight="1" spans="1:16">
      <c r="A624" s="2">
        <v>623</v>
      </c>
      <c r="B624" s="2" t="s">
        <v>350</v>
      </c>
      <c r="C624" s="2" t="s">
        <v>3304</v>
      </c>
      <c r="D624" s="6" t="s">
        <v>2761</v>
      </c>
      <c r="E624" s="23">
        <f t="shared" si="20"/>
        <v>1</v>
      </c>
      <c r="P624"/>
    </row>
    <row r="625" customHeight="1" spans="1:16">
      <c r="A625" s="2">
        <v>624</v>
      </c>
      <c r="B625" s="2" t="s">
        <v>133</v>
      </c>
      <c r="C625" s="2" t="s">
        <v>3197</v>
      </c>
      <c r="D625" s="6" t="s">
        <v>2761</v>
      </c>
      <c r="E625" s="23">
        <f t="shared" si="20"/>
        <v>2</v>
      </c>
      <c r="P625"/>
    </row>
    <row r="626" customHeight="1" spans="1:16">
      <c r="A626" s="2">
        <v>625</v>
      </c>
      <c r="B626" s="2" t="s">
        <v>748</v>
      </c>
      <c r="C626" s="2" t="s">
        <v>3203</v>
      </c>
      <c r="D626" s="6" t="s">
        <v>2761</v>
      </c>
      <c r="E626" s="23">
        <f t="shared" si="20"/>
        <v>2</v>
      </c>
      <c r="P626"/>
    </row>
    <row r="627" customHeight="1" spans="1:16">
      <c r="A627" s="2">
        <v>626</v>
      </c>
      <c r="B627" s="2" t="s">
        <v>156</v>
      </c>
      <c r="C627" s="2" t="s">
        <v>3206</v>
      </c>
      <c r="D627" s="6" t="s">
        <v>2761</v>
      </c>
      <c r="E627" s="23">
        <f t="shared" si="20"/>
        <v>2</v>
      </c>
      <c r="P627"/>
    </row>
    <row r="628" customHeight="1" spans="1:16">
      <c r="A628" s="2">
        <v>627</v>
      </c>
      <c r="B628" s="2" t="s">
        <v>13</v>
      </c>
      <c r="C628" s="2" t="s">
        <v>3215</v>
      </c>
      <c r="D628" s="6" t="s">
        <v>2761</v>
      </c>
      <c r="E628" s="23">
        <f t="shared" si="20"/>
        <v>2</v>
      </c>
      <c r="P628"/>
    </row>
    <row r="629" customHeight="1" spans="1:16">
      <c r="A629" s="2">
        <v>628</v>
      </c>
      <c r="B629" s="2" t="s">
        <v>139</v>
      </c>
      <c r="C629" s="2" t="s">
        <v>3216</v>
      </c>
      <c r="D629" s="6" t="s">
        <v>2761</v>
      </c>
      <c r="E629" s="23">
        <f t="shared" si="20"/>
        <v>2</v>
      </c>
      <c r="P629"/>
    </row>
    <row r="630" customHeight="1" spans="1:16">
      <c r="A630" s="2">
        <v>629</v>
      </c>
      <c r="B630" s="2" t="s">
        <v>459</v>
      </c>
      <c r="C630" s="2" t="s">
        <v>3305</v>
      </c>
      <c r="D630" s="6" t="s">
        <v>2761</v>
      </c>
      <c r="E630" s="23">
        <f t="shared" si="20"/>
        <v>1</v>
      </c>
      <c r="P630"/>
    </row>
    <row r="631" customHeight="1" spans="1:16">
      <c r="A631" s="2">
        <v>630</v>
      </c>
      <c r="B631" s="2" t="s">
        <v>773</v>
      </c>
      <c r="C631" s="2" t="s">
        <v>3242</v>
      </c>
      <c r="D631" s="6" t="s">
        <v>2761</v>
      </c>
      <c r="E631" s="23">
        <f t="shared" si="20"/>
        <v>2</v>
      </c>
      <c r="P631"/>
    </row>
    <row r="632" customHeight="1" spans="1:16">
      <c r="A632" s="2">
        <v>631</v>
      </c>
      <c r="B632" s="2" t="s">
        <v>772</v>
      </c>
      <c r="C632" s="2" t="s">
        <v>3306</v>
      </c>
      <c r="D632" s="6" t="s">
        <v>2761</v>
      </c>
      <c r="E632" s="23">
        <f t="shared" si="20"/>
        <v>2</v>
      </c>
      <c r="P632"/>
    </row>
    <row r="633" customHeight="1" spans="1:16">
      <c r="A633" s="2">
        <v>632</v>
      </c>
      <c r="B633" s="2" t="s">
        <v>774</v>
      </c>
      <c r="C633" s="2" t="s">
        <v>3245</v>
      </c>
      <c r="D633" s="6" t="s">
        <v>2761</v>
      </c>
      <c r="E633" s="23">
        <f t="shared" si="20"/>
        <v>2</v>
      </c>
      <c r="P633"/>
    </row>
    <row r="634" customHeight="1" spans="1:16">
      <c r="A634" s="2">
        <v>633</v>
      </c>
      <c r="B634" s="2" t="s">
        <v>393</v>
      </c>
      <c r="C634" s="2" t="s">
        <v>3254</v>
      </c>
      <c r="D634" s="6" t="s">
        <v>2761</v>
      </c>
      <c r="E634" s="23">
        <f t="shared" si="20"/>
        <v>3</v>
      </c>
      <c r="P634"/>
    </row>
    <row r="635" customHeight="1" spans="1:16">
      <c r="A635" s="2">
        <v>634</v>
      </c>
      <c r="B635" s="2" t="s">
        <v>322</v>
      </c>
      <c r="C635" s="2" t="s">
        <v>3307</v>
      </c>
      <c r="D635" s="6" t="s">
        <v>2761</v>
      </c>
      <c r="E635" s="23">
        <f t="shared" si="20"/>
        <v>1</v>
      </c>
      <c r="P635"/>
    </row>
    <row r="636" customHeight="1" spans="1:16">
      <c r="A636" s="2">
        <v>635</v>
      </c>
      <c r="B636" s="2" t="s">
        <v>453</v>
      </c>
      <c r="C636" s="2" t="s">
        <v>3308</v>
      </c>
      <c r="D636" s="6" t="s">
        <v>2761</v>
      </c>
      <c r="E636" s="23">
        <f t="shared" si="20"/>
        <v>2</v>
      </c>
      <c r="P636"/>
    </row>
    <row r="637" customHeight="1" spans="1:16">
      <c r="A637" s="2">
        <v>636</v>
      </c>
      <c r="B637" s="2" t="s">
        <v>314</v>
      </c>
      <c r="C637" s="2" t="s">
        <v>3271</v>
      </c>
      <c r="D637" s="6" t="s">
        <v>2761</v>
      </c>
      <c r="E637" s="23">
        <f t="shared" si="20"/>
        <v>2</v>
      </c>
      <c r="P637"/>
    </row>
    <row r="638" customHeight="1" spans="1:16">
      <c r="A638" s="2">
        <v>637</v>
      </c>
      <c r="B638" s="2" t="s">
        <v>42</v>
      </c>
      <c r="C638" s="2" t="s">
        <v>3309</v>
      </c>
      <c r="D638" s="6" t="s">
        <v>2761</v>
      </c>
      <c r="E638" s="23">
        <f t="shared" si="20"/>
        <v>1</v>
      </c>
      <c r="P638"/>
    </row>
  </sheetData>
  <autoFilter ref="N1:T528">
    <extLst/>
  </autoFilter>
  <sortState ref="P2:P528">
    <sortCondition ref="P1:P528"/>
  </sortState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799981688894314"/>
  </sheetPr>
  <dimension ref="A1:AB31"/>
  <sheetViews>
    <sheetView topLeftCell="M1" workbookViewId="0">
      <selection activeCell="Z16" sqref="Z16"/>
    </sheetView>
  </sheetViews>
  <sheetFormatPr defaultColWidth="9" defaultRowHeight="16.8"/>
  <cols>
    <col min="1" max="1" width="5.75" style="12" customWidth="1"/>
    <col min="2" max="2" width="5.5" style="2" customWidth="1"/>
    <col min="3" max="3" width="6.375" style="2" customWidth="1"/>
    <col min="4" max="4" width="17.25" style="2" customWidth="1"/>
    <col min="5" max="5" width="13" style="2" customWidth="1"/>
    <col min="6" max="6" width="7.5" style="2" customWidth="1"/>
    <col min="7" max="9" width="6.75" style="2" customWidth="1"/>
    <col min="10" max="10" width="8.5" style="2" customWidth="1"/>
    <col min="11" max="11" width="5.5" style="2" customWidth="1"/>
    <col min="12" max="12" width="9" style="2"/>
    <col min="13" max="13" width="11.875" style="2" customWidth="1"/>
    <col min="14" max="14" width="21.375" style="2" customWidth="1"/>
    <col min="15" max="15" width="21.75" style="2" customWidth="1"/>
    <col min="16" max="16" width="9.375" style="2" customWidth="1"/>
    <col min="17" max="18" width="12.625" style="2" customWidth="1"/>
    <col min="19" max="19" width="7.75" style="2" customWidth="1"/>
    <col min="20" max="20" width="17.25" style="2" customWidth="1"/>
    <col min="21" max="21" width="9.5" style="2" customWidth="1"/>
    <col min="22" max="22" width="9" style="2"/>
    <col min="23" max="23" width="68.125" style="2" customWidth="1"/>
    <col min="25" max="26" width="9" style="9"/>
  </cols>
  <sheetData>
    <row r="1" ht="17" spans="1:28">
      <c r="A1" s="13" t="s">
        <v>3310</v>
      </c>
      <c r="B1" s="1" t="s">
        <v>2752</v>
      </c>
      <c r="C1" s="1" t="s">
        <v>2753</v>
      </c>
      <c r="D1" s="1" t="s">
        <v>2754</v>
      </c>
      <c r="E1" s="1" t="s">
        <v>3311</v>
      </c>
      <c r="F1" s="1" t="s">
        <v>3312</v>
      </c>
      <c r="G1" s="1" t="s">
        <v>3313</v>
      </c>
      <c r="H1" s="1" t="s">
        <v>3314</v>
      </c>
      <c r="I1" s="1" t="s">
        <v>3315</v>
      </c>
      <c r="J1" s="1" t="s">
        <v>3316</v>
      </c>
      <c r="K1" s="1" t="s">
        <v>3317</v>
      </c>
      <c r="L1" s="15" t="s">
        <v>3318</v>
      </c>
      <c r="M1" s="3" t="s">
        <v>3319</v>
      </c>
      <c r="N1" s="1" t="s">
        <v>3320</v>
      </c>
      <c r="O1" s="1" t="s">
        <v>3321</v>
      </c>
      <c r="P1" s="1" t="s">
        <v>3322</v>
      </c>
      <c r="Q1" s="1" t="s">
        <v>3323</v>
      </c>
      <c r="R1" s="3" t="s">
        <v>3324</v>
      </c>
      <c r="S1" s="3" t="s">
        <v>3325</v>
      </c>
      <c r="T1" s="1" t="s">
        <v>3326</v>
      </c>
      <c r="U1" s="1" t="s">
        <v>3327</v>
      </c>
      <c r="V1" s="1" t="s">
        <v>3328</v>
      </c>
      <c r="W1" s="1" t="s">
        <v>3329</v>
      </c>
      <c r="Y1" s="18" t="s">
        <v>3330</v>
      </c>
      <c r="Z1" s="1" t="s">
        <v>3323</v>
      </c>
      <c r="AA1" s="1" t="s">
        <v>3331</v>
      </c>
      <c r="AB1" s="1" t="s">
        <v>3332</v>
      </c>
    </row>
    <row r="2" ht="17" spans="1:28">
      <c r="A2" s="12">
        <f t="shared" ref="A2:A30" si="0">COUNTIFS(Q:Q,C2)</f>
        <v>1</v>
      </c>
      <c r="B2" s="2">
        <v>1</v>
      </c>
      <c r="C2" s="2" t="s">
        <v>84</v>
      </c>
      <c r="D2" s="2" t="s">
        <v>3333</v>
      </c>
      <c r="E2" s="2">
        <v>408.34</v>
      </c>
      <c r="F2" s="14">
        <v>0.009</v>
      </c>
      <c r="G2" s="2">
        <v>409.11</v>
      </c>
      <c r="H2" s="2">
        <v>402.64</v>
      </c>
      <c r="I2" s="2">
        <v>404.7</v>
      </c>
      <c r="J2" s="2">
        <v>1999911</v>
      </c>
      <c r="K2" s="2" t="s">
        <v>3334</v>
      </c>
      <c r="N2" s="2" t="s">
        <v>2763</v>
      </c>
      <c r="O2" s="2" t="s">
        <v>2763</v>
      </c>
      <c r="P2" s="2" t="s">
        <v>3335</v>
      </c>
      <c r="Q2" s="2" t="s">
        <v>215</v>
      </c>
      <c r="R2" s="16">
        <f>COUNTIFS($C:$C,$Q2)</f>
        <v>1</v>
      </c>
      <c r="S2" s="16">
        <f>COUNTIFS($Z:$Z,$Q2)</f>
        <v>1</v>
      </c>
      <c r="T2" s="2" t="s">
        <v>3336</v>
      </c>
      <c r="U2" s="17">
        <v>27981</v>
      </c>
      <c r="V2" s="14">
        <v>0.0362</v>
      </c>
      <c r="W2" s="2" t="s">
        <v>3337</v>
      </c>
      <c r="Y2" s="9">
        <v>1</v>
      </c>
      <c r="Z2" s="9" t="s">
        <v>75</v>
      </c>
      <c r="AA2" s="19">
        <f>COUNTIFS(Q:Q,Z2)</f>
        <v>1</v>
      </c>
      <c r="AB2" s="16">
        <f>COUNTIFS($C:$C,Z2)</f>
        <v>1</v>
      </c>
    </row>
    <row r="3" ht="17" spans="1:28">
      <c r="A3" s="12">
        <f t="shared" si="0"/>
        <v>1</v>
      </c>
      <c r="B3" s="2">
        <v>2</v>
      </c>
      <c r="C3" s="2" t="s">
        <v>90</v>
      </c>
      <c r="D3" s="2" t="s">
        <v>3338</v>
      </c>
      <c r="E3" s="2">
        <v>392.68</v>
      </c>
      <c r="F3" s="14">
        <v>0.0053</v>
      </c>
      <c r="G3" s="2">
        <v>394.31</v>
      </c>
      <c r="H3" s="2">
        <v>388.18</v>
      </c>
      <c r="I3" s="2">
        <v>390.62</v>
      </c>
      <c r="J3" s="2">
        <v>1435392</v>
      </c>
      <c r="K3" s="2" t="s">
        <v>3334</v>
      </c>
      <c r="N3" s="2" t="s">
        <v>2765</v>
      </c>
      <c r="O3" s="2" t="s">
        <v>3339</v>
      </c>
      <c r="P3" s="2" t="s">
        <v>3335</v>
      </c>
      <c r="Q3" s="2" t="s">
        <v>147</v>
      </c>
      <c r="R3" s="16">
        <f t="shared" ref="R3:R30" si="1">COUNTIFS($C:$C,$Q3)</f>
        <v>1</v>
      </c>
      <c r="S3" s="16">
        <f t="shared" ref="S3:S30" si="2">COUNTIFS($Z:$Z,$Q3)</f>
        <v>1</v>
      </c>
      <c r="T3" s="2" t="s">
        <v>3340</v>
      </c>
      <c r="U3" s="17">
        <v>30193</v>
      </c>
      <c r="V3" s="14">
        <v>0.03</v>
      </c>
      <c r="Y3" s="9">
        <v>2</v>
      </c>
      <c r="Z3" s="9" t="s">
        <v>192</v>
      </c>
      <c r="AA3" s="19">
        <f t="shared" ref="AA3:AA31" si="3">COUNTIFS(Q:Q,Z3)</f>
        <v>1</v>
      </c>
      <c r="AB3" s="16">
        <f t="shared" ref="AB3:AB31" si="4">COUNTIFS($C:$C,Z3)</f>
        <v>1</v>
      </c>
    </row>
    <row r="4" ht="17" spans="1:28">
      <c r="A4" s="12">
        <f t="shared" si="0"/>
        <v>1</v>
      </c>
      <c r="B4" s="2">
        <v>3</v>
      </c>
      <c r="C4" s="2" t="s">
        <v>73</v>
      </c>
      <c r="D4" s="2" t="s">
        <v>3341</v>
      </c>
      <c r="E4" s="2">
        <v>334.36</v>
      </c>
      <c r="F4" s="2">
        <v>0</v>
      </c>
      <c r="G4" s="2">
        <v>335.4</v>
      </c>
      <c r="H4" s="2">
        <v>330.88</v>
      </c>
      <c r="I4" s="2">
        <v>337.48</v>
      </c>
      <c r="J4" s="2">
        <v>2903072</v>
      </c>
      <c r="K4" s="2" t="s">
        <v>3334</v>
      </c>
      <c r="N4" s="2" t="s">
        <v>2766</v>
      </c>
      <c r="O4" s="2" t="s">
        <v>3342</v>
      </c>
      <c r="P4" s="2" t="s">
        <v>3343</v>
      </c>
      <c r="Q4" s="2" t="s">
        <v>15</v>
      </c>
      <c r="R4" s="16">
        <f t="shared" si="1"/>
        <v>0</v>
      </c>
      <c r="S4" s="16">
        <f t="shared" si="2"/>
        <v>1</v>
      </c>
      <c r="T4" s="2" t="s">
        <v>3344</v>
      </c>
      <c r="U4" s="17">
        <v>42081</v>
      </c>
      <c r="V4" s="14">
        <v>0.0418</v>
      </c>
      <c r="Y4" s="9">
        <v>3</v>
      </c>
      <c r="Z4" s="9" t="s">
        <v>84</v>
      </c>
      <c r="AA4" s="19">
        <f t="shared" si="3"/>
        <v>1</v>
      </c>
      <c r="AB4" s="16">
        <f t="shared" si="4"/>
        <v>1</v>
      </c>
    </row>
    <row r="5" ht="17" spans="1:28">
      <c r="A5" s="12">
        <f t="shared" si="0"/>
        <v>1</v>
      </c>
      <c r="B5" s="2">
        <v>4</v>
      </c>
      <c r="C5" s="2" t="s">
        <v>19</v>
      </c>
      <c r="D5" s="2" t="s">
        <v>3345</v>
      </c>
      <c r="E5" s="2">
        <v>294.85</v>
      </c>
      <c r="F5" s="2">
        <v>0</v>
      </c>
      <c r="G5" s="2">
        <v>296.64</v>
      </c>
      <c r="H5" s="2">
        <v>293.77</v>
      </c>
      <c r="I5" s="2">
        <v>294.85</v>
      </c>
      <c r="J5" s="2">
        <v>17596531</v>
      </c>
      <c r="K5" s="2" t="s">
        <v>3334</v>
      </c>
      <c r="N5" s="2" t="s">
        <v>2767</v>
      </c>
      <c r="O5" s="2" t="s">
        <v>3346</v>
      </c>
      <c r="P5" s="2" t="s">
        <v>3335</v>
      </c>
      <c r="Q5" s="2" t="s">
        <v>31</v>
      </c>
      <c r="R5" s="16">
        <f t="shared" si="1"/>
        <v>1</v>
      </c>
      <c r="S5" s="16">
        <f t="shared" si="2"/>
        <v>1</v>
      </c>
      <c r="T5" s="2" t="s">
        <v>3347</v>
      </c>
      <c r="U5" s="17">
        <v>31848</v>
      </c>
      <c r="V5" s="14">
        <v>0.0278</v>
      </c>
      <c r="Y5" s="9">
        <v>4</v>
      </c>
      <c r="Z5" s="9" t="s">
        <v>90</v>
      </c>
      <c r="AA5" s="19">
        <f t="shared" si="3"/>
        <v>1</v>
      </c>
      <c r="AB5" s="16">
        <f t="shared" si="4"/>
        <v>1</v>
      </c>
    </row>
    <row r="6" ht="17" spans="1:28">
      <c r="A6" s="12">
        <f t="shared" si="0"/>
        <v>1</v>
      </c>
      <c r="B6" s="2">
        <v>5</v>
      </c>
      <c r="C6" s="2" t="s">
        <v>173</v>
      </c>
      <c r="D6" s="2" t="s">
        <v>3348</v>
      </c>
      <c r="E6" s="2">
        <v>247.52</v>
      </c>
      <c r="F6" s="2">
        <v>0</v>
      </c>
      <c r="G6" s="2">
        <v>249.63</v>
      </c>
      <c r="H6" s="2">
        <v>247.13</v>
      </c>
      <c r="I6" s="2">
        <v>248.32</v>
      </c>
      <c r="J6" s="2">
        <v>1680024</v>
      </c>
      <c r="K6" s="2" t="s">
        <v>3334</v>
      </c>
      <c r="N6" s="2" t="s">
        <v>2769</v>
      </c>
      <c r="O6" s="2" t="s">
        <v>3349</v>
      </c>
      <c r="P6" s="2" t="s">
        <v>3335</v>
      </c>
      <c r="Q6" s="2" t="s">
        <v>116</v>
      </c>
      <c r="R6" s="16">
        <f t="shared" si="1"/>
        <v>1</v>
      </c>
      <c r="S6" s="16">
        <f t="shared" si="2"/>
        <v>1</v>
      </c>
      <c r="T6" s="2" t="s">
        <v>3350</v>
      </c>
      <c r="U6" s="17">
        <v>33364</v>
      </c>
      <c r="V6" s="14">
        <v>0.0412</v>
      </c>
      <c r="Y6" s="9">
        <v>5</v>
      </c>
      <c r="Z6" s="9" t="s">
        <v>147</v>
      </c>
      <c r="AA6" s="19">
        <f t="shared" si="3"/>
        <v>1</v>
      </c>
      <c r="AB6" s="16">
        <f t="shared" si="4"/>
        <v>1</v>
      </c>
    </row>
    <row r="7" ht="17" spans="1:28">
      <c r="A7" s="12">
        <f t="shared" si="0"/>
        <v>1</v>
      </c>
      <c r="B7" s="2">
        <v>6</v>
      </c>
      <c r="C7" s="2" t="s">
        <v>40</v>
      </c>
      <c r="D7" s="2" t="s">
        <v>3351</v>
      </c>
      <c r="E7" s="2">
        <v>230.24</v>
      </c>
      <c r="F7" s="2">
        <v>0</v>
      </c>
      <c r="G7" s="2">
        <v>232.73</v>
      </c>
      <c r="H7" s="2">
        <v>230.19</v>
      </c>
      <c r="I7" s="2">
        <v>230.55</v>
      </c>
      <c r="J7" s="2">
        <v>3679514</v>
      </c>
      <c r="K7" s="2" t="s">
        <v>3334</v>
      </c>
      <c r="N7" s="2" t="s">
        <v>2770</v>
      </c>
      <c r="O7" s="2" t="s">
        <v>3352</v>
      </c>
      <c r="P7" s="2" t="s">
        <v>3335</v>
      </c>
      <c r="Q7" s="2" t="s">
        <v>75</v>
      </c>
      <c r="R7" s="16">
        <f t="shared" si="1"/>
        <v>1</v>
      </c>
      <c r="S7" s="16">
        <f t="shared" si="2"/>
        <v>1</v>
      </c>
      <c r="T7" s="2" t="s">
        <v>3353</v>
      </c>
      <c r="U7" s="17">
        <v>39497</v>
      </c>
      <c r="V7" s="14">
        <v>0.0182</v>
      </c>
      <c r="W7" s="2" t="s">
        <v>3354</v>
      </c>
      <c r="Y7" s="9">
        <v>6</v>
      </c>
      <c r="Z7" s="9" t="s">
        <v>148</v>
      </c>
      <c r="AA7" s="19">
        <f t="shared" si="3"/>
        <v>1</v>
      </c>
      <c r="AB7" s="16">
        <f t="shared" si="4"/>
        <v>1</v>
      </c>
    </row>
    <row r="8" ht="17" spans="1:28">
      <c r="A8" s="12">
        <f t="shared" si="0"/>
        <v>1</v>
      </c>
      <c r="B8" s="2">
        <v>7</v>
      </c>
      <c r="C8" s="2" t="s">
        <v>31</v>
      </c>
      <c r="D8" s="2" t="s">
        <v>3355</v>
      </c>
      <c r="E8" s="2">
        <v>226.36</v>
      </c>
      <c r="F8" s="2">
        <v>0</v>
      </c>
      <c r="G8" s="2">
        <v>228.71</v>
      </c>
      <c r="H8" s="2">
        <v>225.4</v>
      </c>
      <c r="I8" s="2">
        <v>226.48</v>
      </c>
      <c r="J8" s="2">
        <v>4483283</v>
      </c>
      <c r="K8" s="2" t="s">
        <v>3334</v>
      </c>
      <c r="N8" s="2" t="s">
        <v>2771</v>
      </c>
      <c r="O8" s="2" t="s">
        <v>3356</v>
      </c>
      <c r="P8" s="2" t="s">
        <v>3343</v>
      </c>
      <c r="Q8" s="2" t="s">
        <v>86</v>
      </c>
      <c r="R8" s="16">
        <f t="shared" si="1"/>
        <v>1</v>
      </c>
      <c r="S8" s="16">
        <f t="shared" si="2"/>
        <v>1</v>
      </c>
      <c r="T8" s="2" t="s">
        <v>3357</v>
      </c>
      <c r="U8" s="17">
        <v>39972</v>
      </c>
      <c r="V8" s="14">
        <v>0.011</v>
      </c>
      <c r="Y8" s="9">
        <v>7</v>
      </c>
      <c r="Z8" s="9" t="s">
        <v>107</v>
      </c>
      <c r="AA8" s="19">
        <f t="shared" si="3"/>
        <v>1</v>
      </c>
      <c r="AB8" s="16">
        <f t="shared" si="4"/>
        <v>1</v>
      </c>
    </row>
    <row r="9" ht="17" spans="1:28">
      <c r="A9" s="12">
        <f t="shared" si="0"/>
        <v>1</v>
      </c>
      <c r="B9" s="2">
        <v>8</v>
      </c>
      <c r="C9" s="2" t="s">
        <v>116</v>
      </c>
      <c r="D9" s="2" t="s">
        <v>3358</v>
      </c>
      <c r="E9" s="2">
        <v>195.08</v>
      </c>
      <c r="F9" s="2">
        <v>0</v>
      </c>
      <c r="G9" s="2">
        <v>196.49</v>
      </c>
      <c r="H9" s="2">
        <v>194.74</v>
      </c>
      <c r="I9" s="2">
        <v>195.75</v>
      </c>
      <c r="J9" s="2">
        <v>2684437</v>
      </c>
      <c r="K9" s="2" t="s">
        <v>3334</v>
      </c>
      <c r="N9" s="2" t="s">
        <v>2772</v>
      </c>
      <c r="O9" s="2" t="s">
        <v>3359</v>
      </c>
      <c r="P9" s="2" t="s">
        <v>3335</v>
      </c>
      <c r="Q9" s="2" t="s">
        <v>148</v>
      </c>
      <c r="R9" s="16">
        <f t="shared" si="1"/>
        <v>1</v>
      </c>
      <c r="S9" s="16">
        <f t="shared" si="2"/>
        <v>1</v>
      </c>
      <c r="T9" s="2" t="s">
        <v>3360</v>
      </c>
      <c r="U9" s="17">
        <v>31848</v>
      </c>
      <c r="V9" s="14">
        <v>0.0104</v>
      </c>
      <c r="W9" s="2" t="s">
        <v>3361</v>
      </c>
      <c r="Y9" s="9">
        <v>8</v>
      </c>
      <c r="Z9" s="9" t="s">
        <v>262</v>
      </c>
      <c r="AA9" s="19">
        <f t="shared" si="3"/>
        <v>1</v>
      </c>
      <c r="AB9" s="16">
        <f t="shared" si="4"/>
        <v>0</v>
      </c>
    </row>
    <row r="10" ht="17" spans="1:28">
      <c r="A10" s="12">
        <f t="shared" si="0"/>
        <v>1</v>
      </c>
      <c r="B10" s="2">
        <v>9</v>
      </c>
      <c r="C10" s="2" t="s">
        <v>215</v>
      </c>
      <c r="D10" s="2" t="s">
        <v>2763</v>
      </c>
      <c r="E10" s="2">
        <v>176.81</v>
      </c>
      <c r="F10" s="2">
        <v>0</v>
      </c>
      <c r="G10" s="2">
        <v>178.1</v>
      </c>
      <c r="H10" s="2">
        <v>176.8</v>
      </c>
      <c r="I10" s="2">
        <v>177.8</v>
      </c>
      <c r="J10" s="2">
        <v>2455282</v>
      </c>
      <c r="K10" s="2" t="s">
        <v>3334</v>
      </c>
      <c r="N10" s="2" t="s">
        <v>2773</v>
      </c>
      <c r="O10" s="2" t="s">
        <v>2940</v>
      </c>
      <c r="P10" s="2" t="s">
        <v>3335</v>
      </c>
      <c r="Q10" s="2" t="s">
        <v>262</v>
      </c>
      <c r="R10" s="16">
        <f t="shared" si="1"/>
        <v>0</v>
      </c>
      <c r="S10" s="16">
        <f t="shared" si="2"/>
        <v>1</v>
      </c>
      <c r="T10" s="2" t="s">
        <v>3362</v>
      </c>
      <c r="U10" s="17">
        <v>43557</v>
      </c>
      <c r="V10" s="14">
        <v>0.0118</v>
      </c>
      <c r="W10" s="2" t="s">
        <v>3363</v>
      </c>
      <c r="Y10" s="9">
        <v>9</v>
      </c>
      <c r="Z10" s="9" t="s">
        <v>56</v>
      </c>
      <c r="AA10" s="19">
        <f t="shared" si="3"/>
        <v>1</v>
      </c>
      <c r="AB10" s="16">
        <f t="shared" si="4"/>
        <v>1</v>
      </c>
    </row>
    <row r="11" ht="17" spans="1:28">
      <c r="A11" s="12">
        <f t="shared" si="0"/>
        <v>1</v>
      </c>
      <c r="B11" s="2">
        <v>10</v>
      </c>
      <c r="C11" s="2" t="s">
        <v>48</v>
      </c>
      <c r="D11" s="2" t="s">
        <v>3364</v>
      </c>
      <c r="E11" s="2">
        <v>176.68</v>
      </c>
      <c r="F11" s="2">
        <v>0</v>
      </c>
      <c r="G11" s="2">
        <v>178.58</v>
      </c>
      <c r="H11" s="2">
        <v>176.4</v>
      </c>
      <c r="I11" s="2">
        <v>177.71</v>
      </c>
      <c r="J11" s="2">
        <v>4114738</v>
      </c>
      <c r="K11" s="2" t="s">
        <v>3334</v>
      </c>
      <c r="N11" s="2" t="s">
        <v>2774</v>
      </c>
      <c r="O11" s="2" t="s">
        <v>3365</v>
      </c>
      <c r="P11" s="2" t="s">
        <v>3335</v>
      </c>
      <c r="Q11" s="2" t="s">
        <v>90</v>
      </c>
      <c r="R11" s="16">
        <f t="shared" si="1"/>
        <v>1</v>
      </c>
      <c r="S11" s="16">
        <f t="shared" si="2"/>
        <v>1</v>
      </c>
      <c r="T11" s="2" t="s">
        <v>3366</v>
      </c>
      <c r="U11" s="17">
        <v>41537</v>
      </c>
      <c r="V11" s="14">
        <v>0.076</v>
      </c>
      <c r="Y11" s="9">
        <v>10</v>
      </c>
      <c r="Z11" s="9" t="s">
        <v>86</v>
      </c>
      <c r="AA11" s="19">
        <f t="shared" si="3"/>
        <v>1</v>
      </c>
      <c r="AB11" s="16">
        <f t="shared" si="4"/>
        <v>1</v>
      </c>
    </row>
    <row r="12" ht="17" spans="1:28">
      <c r="A12" s="12">
        <f t="shared" si="0"/>
        <v>1</v>
      </c>
      <c r="B12" s="2">
        <v>11</v>
      </c>
      <c r="C12" s="2" t="s">
        <v>147</v>
      </c>
      <c r="D12" s="2" t="s">
        <v>3367</v>
      </c>
      <c r="E12" s="2">
        <v>175.08</v>
      </c>
      <c r="F12" s="14">
        <v>0.0045</v>
      </c>
      <c r="G12" s="2">
        <v>176.98</v>
      </c>
      <c r="H12" s="2">
        <v>173.53</v>
      </c>
      <c r="I12" s="2">
        <v>174.29</v>
      </c>
      <c r="J12" s="2">
        <v>2342783</v>
      </c>
      <c r="K12" s="2" t="s">
        <v>3334</v>
      </c>
      <c r="N12" s="2" t="s">
        <v>2775</v>
      </c>
      <c r="O12" s="2" t="s">
        <v>3368</v>
      </c>
      <c r="P12" s="2" t="s">
        <v>3335</v>
      </c>
      <c r="Q12" s="2" t="s">
        <v>73</v>
      </c>
      <c r="R12" s="16">
        <f t="shared" si="1"/>
        <v>1</v>
      </c>
      <c r="S12" s="16">
        <f t="shared" si="2"/>
        <v>1</v>
      </c>
      <c r="T12" s="2" t="s">
        <v>3369</v>
      </c>
      <c r="U12" s="17">
        <v>36465</v>
      </c>
      <c r="V12" s="14">
        <v>0.0605</v>
      </c>
      <c r="Y12" s="9">
        <v>11</v>
      </c>
      <c r="Z12" s="9" t="s">
        <v>47</v>
      </c>
      <c r="AA12" s="19">
        <f t="shared" si="3"/>
        <v>1</v>
      </c>
      <c r="AB12" s="16">
        <f t="shared" si="4"/>
        <v>1</v>
      </c>
    </row>
    <row r="13" ht="17" spans="1:28">
      <c r="A13" s="12">
        <f t="shared" si="0"/>
        <v>1</v>
      </c>
      <c r="B13" s="2">
        <v>12</v>
      </c>
      <c r="C13" s="2" t="s">
        <v>47</v>
      </c>
      <c r="D13" s="2" t="s">
        <v>3370</v>
      </c>
      <c r="E13" s="2">
        <v>170.23</v>
      </c>
      <c r="F13" s="14">
        <v>0.0008</v>
      </c>
      <c r="G13" s="2">
        <v>171.33</v>
      </c>
      <c r="H13" s="2">
        <v>169.3</v>
      </c>
      <c r="I13" s="2">
        <v>170.09</v>
      </c>
      <c r="J13" s="2">
        <v>8165914</v>
      </c>
      <c r="K13" s="2" t="s">
        <v>3334</v>
      </c>
      <c r="N13" s="2" t="s">
        <v>2776</v>
      </c>
      <c r="O13" s="2" t="s">
        <v>3371</v>
      </c>
      <c r="P13" s="2" t="s">
        <v>3335</v>
      </c>
      <c r="Q13" s="2" t="s">
        <v>196</v>
      </c>
      <c r="R13" s="16">
        <f t="shared" si="1"/>
        <v>0</v>
      </c>
      <c r="S13" s="16">
        <f t="shared" si="2"/>
        <v>1</v>
      </c>
      <c r="T13" s="2" t="s">
        <v>3336</v>
      </c>
      <c r="U13" s="17">
        <v>44074</v>
      </c>
      <c r="V13" s="14">
        <v>0.0429</v>
      </c>
      <c r="Y13" s="9">
        <v>12</v>
      </c>
      <c r="Z13" s="9" t="s">
        <v>763</v>
      </c>
      <c r="AA13" s="19">
        <f t="shared" si="3"/>
        <v>1</v>
      </c>
      <c r="AB13" s="16">
        <f t="shared" si="4"/>
        <v>1</v>
      </c>
    </row>
    <row r="14" ht="17" spans="1:28">
      <c r="A14" s="12">
        <f t="shared" si="0"/>
        <v>1</v>
      </c>
      <c r="B14" s="2">
        <v>13</v>
      </c>
      <c r="C14" s="2" t="s">
        <v>83</v>
      </c>
      <c r="D14" s="2" t="s">
        <v>3372</v>
      </c>
      <c r="E14" s="2">
        <v>160.91</v>
      </c>
      <c r="F14" s="2">
        <v>0</v>
      </c>
      <c r="G14" s="2">
        <v>161.61</v>
      </c>
      <c r="H14" s="2">
        <v>160.26</v>
      </c>
      <c r="I14" s="2">
        <v>161.34</v>
      </c>
      <c r="J14" s="2">
        <v>4330284</v>
      </c>
      <c r="K14" s="2" t="s">
        <v>3334</v>
      </c>
      <c r="N14" s="2" t="s">
        <v>192</v>
      </c>
      <c r="O14" s="2" t="s">
        <v>192</v>
      </c>
      <c r="P14" s="2" t="s">
        <v>3335</v>
      </c>
      <c r="Q14" s="2" t="s">
        <v>192</v>
      </c>
      <c r="R14" s="16">
        <f t="shared" si="1"/>
        <v>1</v>
      </c>
      <c r="S14" s="16">
        <f t="shared" si="2"/>
        <v>1</v>
      </c>
      <c r="T14" s="2" t="s">
        <v>3373</v>
      </c>
      <c r="U14" s="17">
        <v>29035</v>
      </c>
      <c r="V14" s="14">
        <v>0.026</v>
      </c>
      <c r="W14" s="2" t="s">
        <v>3374</v>
      </c>
      <c r="Y14" s="9">
        <v>13</v>
      </c>
      <c r="Z14" s="9" t="s">
        <v>19</v>
      </c>
      <c r="AA14" s="19">
        <f t="shared" si="3"/>
        <v>1</v>
      </c>
      <c r="AB14" s="16">
        <f t="shared" si="4"/>
        <v>1</v>
      </c>
    </row>
    <row r="15" ht="17" spans="1:28">
      <c r="A15" s="12">
        <f t="shared" si="0"/>
        <v>1</v>
      </c>
      <c r="B15" s="2">
        <v>14</v>
      </c>
      <c r="C15" s="2" t="s">
        <v>763</v>
      </c>
      <c r="D15" s="2" t="s">
        <v>3375</v>
      </c>
      <c r="E15" s="2">
        <v>157.23</v>
      </c>
      <c r="F15" s="2">
        <v>0</v>
      </c>
      <c r="G15" s="2">
        <v>158.45</v>
      </c>
      <c r="H15" s="2">
        <v>156.37</v>
      </c>
      <c r="I15" s="2">
        <v>157.24</v>
      </c>
      <c r="J15" s="2">
        <v>988883</v>
      </c>
      <c r="K15" s="2" t="s">
        <v>3334</v>
      </c>
      <c r="N15" s="2" t="s">
        <v>2777</v>
      </c>
      <c r="O15" s="2" t="s">
        <v>3376</v>
      </c>
      <c r="P15" s="2" t="s">
        <v>3343</v>
      </c>
      <c r="Q15" s="2" t="s">
        <v>74</v>
      </c>
      <c r="R15" s="16">
        <f t="shared" si="1"/>
        <v>1</v>
      </c>
      <c r="S15" s="16">
        <f t="shared" si="2"/>
        <v>1</v>
      </c>
      <c r="T15" s="2" t="s">
        <v>3377</v>
      </c>
      <c r="U15" s="17">
        <v>36465</v>
      </c>
      <c r="V15" s="14">
        <v>0.01</v>
      </c>
      <c r="Y15" s="9">
        <v>14</v>
      </c>
      <c r="Z15" s="9" t="s">
        <v>31</v>
      </c>
      <c r="AA15" s="19">
        <f t="shared" si="3"/>
        <v>1</v>
      </c>
      <c r="AB15" s="16">
        <f t="shared" si="4"/>
        <v>1</v>
      </c>
    </row>
    <row r="16" ht="17" spans="1:28">
      <c r="A16" s="12">
        <f t="shared" si="0"/>
        <v>1</v>
      </c>
      <c r="B16" s="2">
        <v>15</v>
      </c>
      <c r="C16" s="2" t="s">
        <v>107</v>
      </c>
      <c r="D16" s="2" t="s">
        <v>3378</v>
      </c>
      <c r="E16" s="2">
        <v>152.39</v>
      </c>
      <c r="F16" s="14">
        <v>0.0036</v>
      </c>
      <c r="G16" s="2">
        <v>152.86</v>
      </c>
      <c r="H16" s="2">
        <v>150.68</v>
      </c>
      <c r="I16" s="2">
        <v>151.85</v>
      </c>
      <c r="J16" s="2">
        <v>6192560</v>
      </c>
      <c r="K16" s="2" t="s">
        <v>3334</v>
      </c>
      <c r="N16" s="2" t="s">
        <v>2778</v>
      </c>
      <c r="O16" s="2" t="s">
        <v>3379</v>
      </c>
      <c r="P16" s="2" t="s">
        <v>3335</v>
      </c>
      <c r="Q16" s="2" t="s">
        <v>83</v>
      </c>
      <c r="R16" s="16">
        <f t="shared" si="1"/>
        <v>1</v>
      </c>
      <c r="S16" s="16">
        <f t="shared" si="2"/>
        <v>1</v>
      </c>
      <c r="T16" s="2" t="s">
        <v>3380</v>
      </c>
      <c r="U16" s="17">
        <v>35506</v>
      </c>
      <c r="V16" s="14">
        <v>0.0326</v>
      </c>
      <c r="Y16" s="9">
        <v>15</v>
      </c>
      <c r="Z16" s="19" t="s">
        <v>135</v>
      </c>
      <c r="AA16" s="19">
        <f t="shared" si="3"/>
        <v>0</v>
      </c>
      <c r="AB16" s="16">
        <f t="shared" si="4"/>
        <v>0</v>
      </c>
    </row>
    <row r="17" ht="17" spans="1:28">
      <c r="A17" s="12">
        <f t="shared" si="0"/>
        <v>1</v>
      </c>
      <c r="B17" s="2">
        <v>16</v>
      </c>
      <c r="C17" s="2" t="s">
        <v>192</v>
      </c>
      <c r="D17" s="2" t="s">
        <v>192</v>
      </c>
      <c r="E17" s="2">
        <v>143.24</v>
      </c>
      <c r="F17" s="14">
        <v>0.0101</v>
      </c>
      <c r="G17" s="2">
        <v>143.64</v>
      </c>
      <c r="H17" s="2">
        <v>141.05</v>
      </c>
      <c r="I17" s="2">
        <v>141.81</v>
      </c>
      <c r="J17" s="2">
        <v>3704508</v>
      </c>
      <c r="K17" s="2" t="s">
        <v>3334</v>
      </c>
      <c r="N17" s="2" t="s">
        <v>2779</v>
      </c>
      <c r="O17" s="2" t="s">
        <v>3381</v>
      </c>
      <c r="P17" s="2" t="s">
        <v>3335</v>
      </c>
      <c r="Q17" s="2" t="s">
        <v>47</v>
      </c>
      <c r="R17" s="16">
        <f t="shared" si="1"/>
        <v>1</v>
      </c>
      <c r="S17" s="16">
        <f t="shared" si="2"/>
        <v>1</v>
      </c>
      <c r="T17" s="2" t="s">
        <v>3382</v>
      </c>
      <c r="U17" s="17">
        <v>33364</v>
      </c>
      <c r="V17" s="14">
        <v>0.0293</v>
      </c>
      <c r="Y17" s="9">
        <v>16</v>
      </c>
      <c r="Z17" s="9" t="s">
        <v>40</v>
      </c>
      <c r="AA17" s="19">
        <f t="shared" si="3"/>
        <v>1</v>
      </c>
      <c r="AB17" s="16">
        <f t="shared" si="4"/>
        <v>1</v>
      </c>
    </row>
    <row r="18" ht="17" spans="1:28">
      <c r="A18" s="12">
        <f t="shared" si="0"/>
        <v>1</v>
      </c>
      <c r="B18" s="2">
        <v>17</v>
      </c>
      <c r="C18" s="2" t="s">
        <v>96</v>
      </c>
      <c r="D18" s="2" t="s">
        <v>3383</v>
      </c>
      <c r="E18" s="2">
        <v>141.7</v>
      </c>
      <c r="F18" s="2">
        <v>0</v>
      </c>
      <c r="G18" s="2">
        <v>142.62</v>
      </c>
      <c r="H18" s="2">
        <v>141.05</v>
      </c>
      <c r="I18" s="2">
        <v>142.32</v>
      </c>
      <c r="J18" s="2">
        <v>6123440</v>
      </c>
      <c r="K18" s="2" t="s">
        <v>3334</v>
      </c>
      <c r="N18" s="2" t="s">
        <v>2780</v>
      </c>
      <c r="O18" s="2" t="s">
        <v>3384</v>
      </c>
      <c r="P18" s="2" t="s">
        <v>3335</v>
      </c>
      <c r="Q18" s="2" t="s">
        <v>173</v>
      </c>
      <c r="R18" s="16">
        <f t="shared" si="1"/>
        <v>1</v>
      </c>
      <c r="S18" s="16">
        <f t="shared" si="2"/>
        <v>1</v>
      </c>
      <c r="T18" s="2" t="s">
        <v>3385</v>
      </c>
      <c r="U18" s="17">
        <v>31350</v>
      </c>
      <c r="V18" s="14">
        <v>0.0444</v>
      </c>
      <c r="Y18" s="9">
        <v>17</v>
      </c>
      <c r="Z18" s="9" t="s">
        <v>173</v>
      </c>
      <c r="AA18" s="19">
        <f t="shared" si="3"/>
        <v>1</v>
      </c>
      <c r="AB18" s="16">
        <f t="shared" si="4"/>
        <v>1</v>
      </c>
    </row>
    <row r="19" ht="17" spans="1:28">
      <c r="A19" s="12">
        <f t="shared" si="0"/>
        <v>1</v>
      </c>
      <c r="B19" s="2">
        <v>18</v>
      </c>
      <c r="C19" s="2" t="s">
        <v>56</v>
      </c>
      <c r="D19" s="2" t="s">
        <v>3386</v>
      </c>
      <c r="E19" s="2">
        <v>139.77</v>
      </c>
      <c r="F19" s="14">
        <v>0.0038</v>
      </c>
      <c r="G19" s="2">
        <v>140.09</v>
      </c>
      <c r="H19" s="2">
        <v>139.01</v>
      </c>
      <c r="I19" s="2">
        <v>139.24</v>
      </c>
      <c r="J19" s="2">
        <v>4603559</v>
      </c>
      <c r="K19" s="2" t="s">
        <v>3334</v>
      </c>
      <c r="N19" s="2" t="s">
        <v>2781</v>
      </c>
      <c r="O19" s="2" t="s">
        <v>3387</v>
      </c>
      <c r="P19" s="2" t="s">
        <v>3335</v>
      </c>
      <c r="Q19" s="2" t="s">
        <v>127</v>
      </c>
      <c r="R19" s="16">
        <f t="shared" si="1"/>
        <v>1</v>
      </c>
      <c r="S19" s="16">
        <f t="shared" si="2"/>
        <v>1</v>
      </c>
      <c r="T19" s="2" t="s">
        <v>3380</v>
      </c>
      <c r="U19" s="17">
        <v>29035</v>
      </c>
      <c r="V19" s="14">
        <v>0.0145</v>
      </c>
      <c r="Y19" s="9">
        <v>18</v>
      </c>
      <c r="Z19" s="9" t="s">
        <v>83</v>
      </c>
      <c r="AA19" s="19">
        <f t="shared" si="3"/>
        <v>1</v>
      </c>
      <c r="AB19" s="16">
        <f t="shared" si="4"/>
        <v>1</v>
      </c>
    </row>
    <row r="20" ht="17" spans="1:28">
      <c r="A20" s="12">
        <f t="shared" si="0"/>
        <v>1</v>
      </c>
      <c r="B20" s="2">
        <v>19</v>
      </c>
      <c r="C20" s="2" t="s">
        <v>75</v>
      </c>
      <c r="D20" s="2" t="s">
        <v>3388</v>
      </c>
      <c r="E20" s="2">
        <v>108.04</v>
      </c>
      <c r="F20" s="14">
        <v>0.0223</v>
      </c>
      <c r="G20" s="2">
        <v>108.43</v>
      </c>
      <c r="H20" s="2">
        <v>106.61</v>
      </c>
      <c r="I20" s="2">
        <v>105.68</v>
      </c>
      <c r="J20" s="2">
        <v>10557126</v>
      </c>
      <c r="K20" s="2" t="s">
        <v>3334</v>
      </c>
      <c r="N20" s="2" t="s">
        <v>2782</v>
      </c>
      <c r="O20" s="2" t="s">
        <v>3389</v>
      </c>
      <c r="P20" s="2" t="s">
        <v>3343</v>
      </c>
      <c r="Q20" s="2" t="s">
        <v>19</v>
      </c>
      <c r="R20" s="16">
        <f t="shared" si="1"/>
        <v>1</v>
      </c>
      <c r="S20" s="16">
        <f t="shared" si="2"/>
        <v>1</v>
      </c>
      <c r="T20" s="2" t="s">
        <v>3390</v>
      </c>
      <c r="U20" s="17">
        <v>36465</v>
      </c>
      <c r="V20" s="14">
        <v>0.0563</v>
      </c>
      <c r="Y20" s="9">
        <v>19</v>
      </c>
      <c r="Z20" s="9" t="s">
        <v>15</v>
      </c>
      <c r="AA20" s="19">
        <f t="shared" si="3"/>
        <v>1</v>
      </c>
      <c r="AB20" s="16">
        <f t="shared" si="4"/>
        <v>0</v>
      </c>
    </row>
    <row r="21" ht="17" spans="1:28">
      <c r="A21" s="12">
        <f t="shared" si="0"/>
        <v>0</v>
      </c>
      <c r="B21" s="2">
        <v>20</v>
      </c>
      <c r="C21" s="2" t="s">
        <v>77</v>
      </c>
      <c r="D21" s="2" t="s">
        <v>3391</v>
      </c>
      <c r="E21" s="2">
        <v>104.7</v>
      </c>
      <c r="F21" s="2">
        <v>0</v>
      </c>
      <c r="G21" s="2">
        <v>106.22</v>
      </c>
      <c r="H21" s="2">
        <v>104.66</v>
      </c>
      <c r="I21" s="2">
        <v>105.51</v>
      </c>
      <c r="J21" s="2">
        <v>4229962</v>
      </c>
      <c r="K21" s="2" t="s">
        <v>3334</v>
      </c>
      <c r="N21" s="2" t="s">
        <v>2783</v>
      </c>
      <c r="O21" s="2" t="s">
        <v>3113</v>
      </c>
      <c r="P21" s="2" t="s">
        <v>3335</v>
      </c>
      <c r="Q21" s="2" t="s">
        <v>107</v>
      </c>
      <c r="R21" s="16">
        <f t="shared" si="1"/>
        <v>1</v>
      </c>
      <c r="S21" s="16">
        <f t="shared" si="2"/>
        <v>1</v>
      </c>
      <c r="T21" s="2" t="s">
        <v>3392</v>
      </c>
      <c r="U21" s="17">
        <v>41537</v>
      </c>
      <c r="V21" s="14">
        <v>0.0316</v>
      </c>
      <c r="Y21" s="9">
        <v>20</v>
      </c>
      <c r="Z21" s="9" t="s">
        <v>116</v>
      </c>
      <c r="AA21" s="19">
        <f t="shared" si="3"/>
        <v>1</v>
      </c>
      <c r="AB21" s="16">
        <f t="shared" si="4"/>
        <v>1</v>
      </c>
    </row>
    <row r="22" ht="17" spans="1:28">
      <c r="A22" s="12">
        <f t="shared" si="0"/>
        <v>1</v>
      </c>
      <c r="B22" s="2">
        <v>21</v>
      </c>
      <c r="C22" s="2" t="s">
        <v>127</v>
      </c>
      <c r="D22" s="2" t="s">
        <v>3393</v>
      </c>
      <c r="E22" s="2">
        <v>80.68</v>
      </c>
      <c r="F22" s="2">
        <v>0</v>
      </c>
      <c r="G22" s="2">
        <v>81.8</v>
      </c>
      <c r="H22" s="2">
        <v>80.53</v>
      </c>
      <c r="I22" s="2">
        <v>81.94</v>
      </c>
      <c r="J22" s="2">
        <v>12028160</v>
      </c>
      <c r="K22" s="2" t="s">
        <v>3334</v>
      </c>
      <c r="N22" s="2" t="s">
        <v>2784</v>
      </c>
      <c r="O22" s="2" t="s">
        <v>3394</v>
      </c>
      <c r="P22" s="2" t="s">
        <v>3335</v>
      </c>
      <c r="Q22" s="2" t="s">
        <v>96</v>
      </c>
      <c r="R22" s="16">
        <f t="shared" si="1"/>
        <v>1</v>
      </c>
      <c r="S22" s="16">
        <f t="shared" si="2"/>
        <v>1</v>
      </c>
      <c r="T22" s="2" t="s">
        <v>3395</v>
      </c>
      <c r="U22" s="17">
        <v>11835</v>
      </c>
      <c r="V22" s="14">
        <v>0.0266</v>
      </c>
      <c r="Y22" s="9">
        <v>21</v>
      </c>
      <c r="Z22" s="9" t="s">
        <v>196</v>
      </c>
      <c r="AA22" s="19">
        <f t="shared" si="3"/>
        <v>1</v>
      </c>
      <c r="AB22" s="16">
        <f t="shared" si="4"/>
        <v>0</v>
      </c>
    </row>
    <row r="23" ht="17" spans="1:28">
      <c r="A23" s="12">
        <f t="shared" si="0"/>
        <v>0</v>
      </c>
      <c r="B23" s="2">
        <v>22</v>
      </c>
      <c r="C23" s="2" t="s">
        <v>443</v>
      </c>
      <c r="D23" s="2" t="s">
        <v>3396</v>
      </c>
      <c r="E23" s="2">
        <v>70.42</v>
      </c>
      <c r="F23" s="2">
        <v>0</v>
      </c>
      <c r="G23" s="2">
        <v>70.95</v>
      </c>
      <c r="H23" s="2">
        <v>70.16</v>
      </c>
      <c r="I23" s="2">
        <v>70.54</v>
      </c>
      <c r="J23" s="2">
        <v>1086098</v>
      </c>
      <c r="K23" s="2" t="s">
        <v>3334</v>
      </c>
      <c r="N23" s="2" t="s">
        <v>2785</v>
      </c>
      <c r="O23" s="2" t="s">
        <v>3397</v>
      </c>
      <c r="P23" s="2" t="s">
        <v>3335</v>
      </c>
      <c r="Q23" s="2" t="s">
        <v>44</v>
      </c>
      <c r="R23" s="16">
        <f t="shared" si="1"/>
        <v>0</v>
      </c>
      <c r="S23" s="16">
        <f t="shared" si="2"/>
        <v>1</v>
      </c>
      <c r="T23" s="2" t="s">
        <v>3398</v>
      </c>
      <c r="U23" s="17">
        <v>44074</v>
      </c>
      <c r="V23" s="14">
        <v>0.0483</v>
      </c>
      <c r="Y23" s="9">
        <v>22</v>
      </c>
      <c r="Z23" s="9" t="s">
        <v>96</v>
      </c>
      <c r="AA23" s="19">
        <f t="shared" si="3"/>
        <v>1</v>
      </c>
      <c r="AB23" s="16">
        <f t="shared" si="4"/>
        <v>1</v>
      </c>
    </row>
    <row r="24" ht="17" spans="1:28">
      <c r="A24" s="12">
        <f t="shared" si="0"/>
        <v>0</v>
      </c>
      <c r="B24" s="2">
        <v>23</v>
      </c>
      <c r="C24" s="2" t="s">
        <v>70</v>
      </c>
      <c r="D24" s="2" t="s">
        <v>3399</v>
      </c>
      <c r="E24" s="2">
        <v>62.17</v>
      </c>
      <c r="F24" s="14">
        <v>0.0249</v>
      </c>
      <c r="G24" s="2">
        <v>62.41</v>
      </c>
      <c r="H24" s="2">
        <v>61.26</v>
      </c>
      <c r="I24" s="2">
        <v>60.66</v>
      </c>
      <c r="J24" s="2">
        <v>22027357</v>
      </c>
      <c r="K24" s="2" t="s">
        <v>3334</v>
      </c>
      <c r="N24" s="2" t="s">
        <v>2786</v>
      </c>
      <c r="O24" s="2" t="s">
        <v>3400</v>
      </c>
      <c r="P24" s="2" t="s">
        <v>3335</v>
      </c>
      <c r="Q24" s="2" t="s">
        <v>763</v>
      </c>
      <c r="R24" s="16">
        <f t="shared" si="1"/>
        <v>1</v>
      </c>
      <c r="S24" s="16">
        <f t="shared" si="2"/>
        <v>1</v>
      </c>
      <c r="T24" s="2" t="s">
        <v>3401</v>
      </c>
      <c r="U24" s="17">
        <v>39972</v>
      </c>
      <c r="V24" s="14">
        <v>0.0299</v>
      </c>
      <c r="Y24" s="9">
        <v>23</v>
      </c>
      <c r="Z24" s="9" t="s">
        <v>215</v>
      </c>
      <c r="AA24" s="19">
        <f t="shared" si="3"/>
        <v>1</v>
      </c>
      <c r="AB24" s="16">
        <f t="shared" si="4"/>
        <v>1</v>
      </c>
    </row>
    <row r="25" ht="17" spans="1:28">
      <c r="A25" s="12">
        <f t="shared" si="0"/>
        <v>1</v>
      </c>
      <c r="B25" s="2">
        <v>24</v>
      </c>
      <c r="C25" s="2" t="s">
        <v>86</v>
      </c>
      <c r="D25" s="2" t="s">
        <v>3402</v>
      </c>
      <c r="E25" s="2">
        <v>55.08</v>
      </c>
      <c r="F25" s="14">
        <v>0.0011</v>
      </c>
      <c r="G25" s="2">
        <v>55.3</v>
      </c>
      <c r="H25" s="2">
        <v>54.75</v>
      </c>
      <c r="I25" s="2">
        <v>55.02</v>
      </c>
      <c r="J25" s="2">
        <v>9197043</v>
      </c>
      <c r="K25" s="2" t="s">
        <v>3334</v>
      </c>
      <c r="N25" s="2" t="s">
        <v>2787</v>
      </c>
      <c r="O25" s="2" t="s">
        <v>3403</v>
      </c>
      <c r="P25" s="2" t="s">
        <v>3335</v>
      </c>
      <c r="Q25" s="2" t="s">
        <v>84</v>
      </c>
      <c r="R25" s="16">
        <f t="shared" si="1"/>
        <v>1</v>
      </c>
      <c r="S25" s="16">
        <f t="shared" si="2"/>
        <v>1</v>
      </c>
      <c r="T25" s="2" t="s">
        <v>3404</v>
      </c>
      <c r="U25" s="17">
        <v>41176</v>
      </c>
      <c r="V25" s="14">
        <v>0.0788</v>
      </c>
      <c r="Y25" s="9">
        <v>24</v>
      </c>
      <c r="Z25" s="9" t="s">
        <v>48</v>
      </c>
      <c r="AA25" s="19">
        <f t="shared" si="3"/>
        <v>1</v>
      </c>
      <c r="AB25" s="16">
        <f t="shared" si="4"/>
        <v>1</v>
      </c>
    </row>
    <row r="26" ht="17" spans="1:28">
      <c r="A26" s="12">
        <f t="shared" si="0"/>
        <v>1</v>
      </c>
      <c r="B26" s="2">
        <v>25</v>
      </c>
      <c r="C26" s="2" t="s">
        <v>148</v>
      </c>
      <c r="D26" s="2" t="s">
        <v>3405</v>
      </c>
      <c r="E26" s="2">
        <v>54.16</v>
      </c>
      <c r="F26" s="14">
        <v>0.0052</v>
      </c>
      <c r="G26" s="2">
        <v>54.39</v>
      </c>
      <c r="H26" s="2">
        <v>53.9</v>
      </c>
      <c r="I26" s="2">
        <v>53.88</v>
      </c>
      <c r="J26" s="2">
        <v>13720448</v>
      </c>
      <c r="K26" s="2" t="s">
        <v>3334</v>
      </c>
      <c r="N26" s="2" t="s">
        <v>2788</v>
      </c>
      <c r="O26" s="2" t="s">
        <v>3406</v>
      </c>
      <c r="P26" s="2" t="s">
        <v>3335</v>
      </c>
      <c r="Q26" s="2" t="s">
        <v>105</v>
      </c>
      <c r="R26" s="16">
        <f t="shared" si="1"/>
        <v>1</v>
      </c>
      <c r="S26" s="16">
        <f t="shared" si="2"/>
        <v>1</v>
      </c>
      <c r="T26" s="2" t="s">
        <v>3407</v>
      </c>
      <c r="U26" s="17">
        <v>38085</v>
      </c>
      <c r="V26" s="14">
        <v>0.0102</v>
      </c>
      <c r="Y26" s="9">
        <v>25</v>
      </c>
      <c r="Z26" s="9" t="s">
        <v>74</v>
      </c>
      <c r="AA26" s="19">
        <f t="shared" si="3"/>
        <v>1</v>
      </c>
      <c r="AB26" s="16">
        <f t="shared" si="4"/>
        <v>1</v>
      </c>
    </row>
    <row r="27" ht="17" spans="1:28">
      <c r="A27" s="12">
        <f t="shared" si="0"/>
        <v>1</v>
      </c>
      <c r="B27" s="2">
        <v>26</v>
      </c>
      <c r="C27" s="2" t="s">
        <v>74</v>
      </c>
      <c r="D27" s="2" t="s">
        <v>3408</v>
      </c>
      <c r="E27" s="2">
        <v>53.81</v>
      </c>
      <c r="F27" s="2">
        <v>0</v>
      </c>
      <c r="G27" s="2">
        <v>54.57</v>
      </c>
      <c r="H27" s="2">
        <v>53.7</v>
      </c>
      <c r="I27" s="2">
        <v>54.18</v>
      </c>
      <c r="J27" s="2">
        <v>15988248</v>
      </c>
      <c r="K27" s="2" t="s">
        <v>3334</v>
      </c>
      <c r="N27" s="2" t="s">
        <v>2789</v>
      </c>
      <c r="O27" s="2" t="s">
        <v>3409</v>
      </c>
      <c r="P27" s="2" t="s">
        <v>3335</v>
      </c>
      <c r="Q27" s="2" t="s">
        <v>40</v>
      </c>
      <c r="R27" s="16">
        <f t="shared" si="1"/>
        <v>1</v>
      </c>
      <c r="S27" s="16">
        <f t="shared" si="2"/>
        <v>1</v>
      </c>
      <c r="T27" s="2" t="s">
        <v>3410</v>
      </c>
      <c r="U27" s="17">
        <v>41537</v>
      </c>
      <c r="V27" s="14">
        <v>0.0436</v>
      </c>
      <c r="Y27" s="9">
        <v>26</v>
      </c>
      <c r="Z27" s="9" t="s">
        <v>44</v>
      </c>
      <c r="AA27" s="19">
        <f t="shared" si="3"/>
        <v>1</v>
      </c>
      <c r="AB27" s="16">
        <f t="shared" si="4"/>
        <v>0</v>
      </c>
    </row>
    <row r="28" ht="17" spans="1:28">
      <c r="A28" s="12">
        <f t="shared" si="0"/>
        <v>1</v>
      </c>
      <c r="B28" s="2">
        <v>27</v>
      </c>
      <c r="C28" s="2" t="s">
        <v>105</v>
      </c>
      <c r="D28" s="2" t="s">
        <v>3411</v>
      </c>
      <c r="E28" s="2">
        <v>53.24</v>
      </c>
      <c r="F28" s="2">
        <v>0</v>
      </c>
      <c r="G28" s="2">
        <v>53.97</v>
      </c>
      <c r="H28" s="2">
        <v>53.22</v>
      </c>
      <c r="I28" s="2">
        <v>53.9</v>
      </c>
      <c r="J28" s="2">
        <v>21255586</v>
      </c>
      <c r="K28" s="2" t="s">
        <v>3334</v>
      </c>
      <c r="N28" s="2" t="s">
        <v>2790</v>
      </c>
      <c r="O28" s="2" t="s">
        <v>3412</v>
      </c>
      <c r="P28" s="2" t="s">
        <v>3343</v>
      </c>
      <c r="Q28" s="2" t="s">
        <v>393</v>
      </c>
      <c r="R28" s="16">
        <f t="shared" si="1"/>
        <v>0</v>
      </c>
      <c r="S28" s="16">
        <f t="shared" si="2"/>
        <v>1</v>
      </c>
      <c r="T28" s="2" t="s">
        <v>3369</v>
      </c>
      <c r="U28" s="17">
        <v>43277</v>
      </c>
      <c r="V28" s="14">
        <v>0.009</v>
      </c>
      <c r="Y28" s="9">
        <v>27</v>
      </c>
      <c r="Z28" s="9" t="s">
        <v>73</v>
      </c>
      <c r="AA28" s="19">
        <f t="shared" si="3"/>
        <v>1</v>
      </c>
      <c r="AB28" s="16">
        <f t="shared" si="4"/>
        <v>1</v>
      </c>
    </row>
    <row r="29" ht="17" spans="1:28">
      <c r="A29" s="12">
        <f t="shared" si="0"/>
        <v>0</v>
      </c>
      <c r="B29" s="2">
        <v>28</v>
      </c>
      <c r="C29" s="2" t="s">
        <v>30</v>
      </c>
      <c r="D29" s="2" t="s">
        <v>3413</v>
      </c>
      <c r="E29" s="2">
        <v>42.44</v>
      </c>
      <c r="F29" s="2">
        <v>0</v>
      </c>
      <c r="G29" s="2">
        <v>42.91</v>
      </c>
      <c r="H29" s="2">
        <v>42.34</v>
      </c>
      <c r="I29" s="2">
        <v>42.74</v>
      </c>
      <c r="J29" s="2">
        <v>10873865</v>
      </c>
      <c r="K29" s="2" t="s">
        <v>3334</v>
      </c>
      <c r="N29" s="2" t="s">
        <v>2791</v>
      </c>
      <c r="O29" s="2" t="s">
        <v>3414</v>
      </c>
      <c r="P29" s="2" t="s">
        <v>3335</v>
      </c>
      <c r="Q29" s="2" t="s">
        <v>56</v>
      </c>
      <c r="R29" s="16">
        <f t="shared" si="1"/>
        <v>1</v>
      </c>
      <c r="S29" s="16">
        <f t="shared" si="2"/>
        <v>1</v>
      </c>
      <c r="T29" s="2" t="s">
        <v>3369</v>
      </c>
      <c r="U29" s="17">
        <v>35506</v>
      </c>
      <c r="V29" s="14">
        <v>0.0277</v>
      </c>
      <c r="Y29" s="9">
        <v>28</v>
      </c>
      <c r="Z29" s="9" t="s">
        <v>393</v>
      </c>
      <c r="AA29" s="19">
        <f t="shared" si="3"/>
        <v>1</v>
      </c>
      <c r="AB29" s="16">
        <f t="shared" si="4"/>
        <v>0</v>
      </c>
    </row>
    <row r="30" ht="17" spans="1:28">
      <c r="A30" s="12">
        <f t="shared" si="0"/>
        <v>0</v>
      </c>
      <c r="B30" s="2">
        <v>29</v>
      </c>
      <c r="C30" s="2" t="s">
        <v>99</v>
      </c>
      <c r="D30" s="2" t="s">
        <v>3415</v>
      </c>
      <c r="E30" s="2">
        <v>26.76</v>
      </c>
      <c r="F30" s="2">
        <v>0</v>
      </c>
      <c r="G30" s="2">
        <v>27.12</v>
      </c>
      <c r="H30" s="2">
        <v>26.75</v>
      </c>
      <c r="I30" s="2">
        <v>27.09</v>
      </c>
      <c r="J30" s="2">
        <v>38192536</v>
      </c>
      <c r="K30" s="2" t="s">
        <v>3334</v>
      </c>
      <c r="N30" s="2" t="s">
        <v>2792</v>
      </c>
      <c r="O30" s="2" t="s">
        <v>3416</v>
      </c>
      <c r="P30" s="2" t="s">
        <v>3335</v>
      </c>
      <c r="Q30" s="2" t="s">
        <v>48</v>
      </c>
      <c r="R30" s="16">
        <f t="shared" si="1"/>
        <v>1</v>
      </c>
      <c r="S30" s="16">
        <f t="shared" si="2"/>
        <v>1</v>
      </c>
      <c r="T30" s="2" t="s">
        <v>3417</v>
      </c>
      <c r="U30" s="17">
        <v>33364</v>
      </c>
      <c r="V30" s="14">
        <v>0.0332</v>
      </c>
      <c r="Y30" s="9">
        <v>29</v>
      </c>
      <c r="Z30" s="9" t="s">
        <v>105</v>
      </c>
      <c r="AA30" s="19">
        <f t="shared" si="3"/>
        <v>1</v>
      </c>
      <c r="AB30" s="16">
        <f t="shared" si="4"/>
        <v>1</v>
      </c>
    </row>
    <row r="31" spans="25:28">
      <c r="Y31" s="9">
        <v>30</v>
      </c>
      <c r="Z31" s="9" t="s">
        <v>127</v>
      </c>
      <c r="AA31" s="19">
        <f t="shared" si="3"/>
        <v>1</v>
      </c>
      <c r="AB31" s="16">
        <f t="shared" si="4"/>
        <v>1</v>
      </c>
    </row>
  </sheetData>
  <hyperlinks>
    <hyperlink ref="L1" r:id="rId1" display="https://quote.hexun.com/usastock/xqstock.aspx?market=1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799981688894314"/>
  </sheetPr>
  <dimension ref="A1:E103"/>
  <sheetViews>
    <sheetView workbookViewId="0">
      <selection activeCell="Z16" sqref="Z16"/>
    </sheetView>
  </sheetViews>
  <sheetFormatPr defaultColWidth="9" defaultRowHeight="16.8" outlineLevelCol="4"/>
  <cols>
    <col min="1" max="1" width="9" style="9"/>
    <col min="2" max="2" width="17.5" style="9" customWidth="1"/>
    <col min="3" max="3" width="15.625" style="9" customWidth="1"/>
    <col min="4" max="4" width="21.375" style="9" customWidth="1"/>
    <col min="5" max="5" width="25.5" style="9" customWidth="1"/>
    <col min="6" max="16384" width="9" style="9"/>
  </cols>
  <sheetData>
    <row r="1" spans="1:5">
      <c r="A1" s="9" t="s">
        <v>3323</v>
      </c>
      <c r="B1" s="9" t="s">
        <v>3418</v>
      </c>
      <c r="C1" s="9" t="s">
        <v>3419</v>
      </c>
      <c r="D1" s="9" t="s">
        <v>3420</v>
      </c>
      <c r="E1" s="9" t="s">
        <v>3421</v>
      </c>
    </row>
    <row r="2" spans="1:5">
      <c r="A2" s="9" t="s">
        <v>108</v>
      </c>
      <c r="B2" s="9" t="s">
        <v>2799</v>
      </c>
      <c r="D2" s="9" t="s">
        <v>3422</v>
      </c>
      <c r="E2" s="9" t="s">
        <v>3423</v>
      </c>
    </row>
    <row r="3" spans="1:5">
      <c r="A3" s="9" t="s">
        <v>92</v>
      </c>
      <c r="B3" s="9" t="s">
        <v>2800</v>
      </c>
      <c r="D3" s="9" t="s">
        <v>3424</v>
      </c>
      <c r="E3" s="9" t="s">
        <v>3425</v>
      </c>
    </row>
    <row r="4" spans="1:5">
      <c r="A4" s="9" t="s">
        <v>14</v>
      </c>
      <c r="B4" s="9" t="s">
        <v>2801</v>
      </c>
      <c r="C4" s="11">
        <v>43458</v>
      </c>
      <c r="D4" s="9" t="s">
        <v>3424</v>
      </c>
      <c r="E4" s="9" t="s">
        <v>3377</v>
      </c>
    </row>
    <row r="5" spans="1:5">
      <c r="A5" s="9" t="s">
        <v>290</v>
      </c>
      <c r="B5" s="9" t="s">
        <v>3278</v>
      </c>
      <c r="C5" s="11">
        <v>43031</v>
      </c>
      <c r="D5" s="9" t="s">
        <v>3426</v>
      </c>
      <c r="E5" s="9" t="s">
        <v>3427</v>
      </c>
    </row>
    <row r="6" spans="1:5">
      <c r="A6" s="9" t="s">
        <v>25</v>
      </c>
      <c r="B6" s="9" t="s">
        <v>2815</v>
      </c>
      <c r="D6" s="9" t="s">
        <v>3422</v>
      </c>
      <c r="E6" s="9" t="s">
        <v>3428</v>
      </c>
    </row>
    <row r="7" spans="1:5">
      <c r="A7" s="9" t="s">
        <v>27</v>
      </c>
      <c r="B7" s="9" t="s">
        <v>2816</v>
      </c>
      <c r="C7" s="11">
        <v>41732</v>
      </c>
      <c r="D7" s="9" t="s">
        <v>3422</v>
      </c>
      <c r="E7" s="9" t="s">
        <v>3428</v>
      </c>
    </row>
    <row r="8" spans="1:5">
      <c r="A8" s="9" t="s">
        <v>16</v>
      </c>
      <c r="B8" s="9" t="s">
        <v>3279</v>
      </c>
      <c r="D8" s="9" t="s">
        <v>3429</v>
      </c>
      <c r="E8" s="9" t="s">
        <v>3430</v>
      </c>
    </row>
    <row r="9" spans="1:5">
      <c r="A9" s="9" t="s">
        <v>265</v>
      </c>
      <c r="B9" s="9" t="s">
        <v>2822</v>
      </c>
      <c r="C9" s="11">
        <v>44186</v>
      </c>
      <c r="D9" s="9" t="s">
        <v>3431</v>
      </c>
      <c r="E9" s="9" t="s">
        <v>3432</v>
      </c>
    </row>
    <row r="10" spans="1:5">
      <c r="A10" s="9" t="s">
        <v>135</v>
      </c>
      <c r="B10" s="9" t="s">
        <v>2793</v>
      </c>
      <c r="D10" s="9" t="s">
        <v>3426</v>
      </c>
      <c r="E10" s="9" t="s">
        <v>3433</v>
      </c>
    </row>
    <row r="11" spans="1:5">
      <c r="A11" s="9" t="s">
        <v>80</v>
      </c>
      <c r="B11" s="9" t="s">
        <v>2830</v>
      </c>
      <c r="D11" s="9" t="s">
        <v>3424</v>
      </c>
      <c r="E11" s="9" t="s">
        <v>3377</v>
      </c>
    </row>
    <row r="12" spans="1:5">
      <c r="A12" s="9" t="s">
        <v>617</v>
      </c>
      <c r="B12" s="9" t="s">
        <v>2831</v>
      </c>
      <c r="C12" s="11">
        <v>43822</v>
      </c>
      <c r="D12" s="9" t="s">
        <v>3424</v>
      </c>
      <c r="E12" s="9" t="s">
        <v>3425</v>
      </c>
    </row>
    <row r="13" spans="1:5">
      <c r="A13" s="9" t="s">
        <v>15</v>
      </c>
      <c r="B13" s="9" t="s">
        <v>2766</v>
      </c>
      <c r="D13" s="9" t="s">
        <v>3424</v>
      </c>
      <c r="E13" s="9" t="s">
        <v>3434</v>
      </c>
    </row>
    <row r="14" spans="1:5">
      <c r="A14" s="9" t="s">
        <v>71</v>
      </c>
      <c r="B14" s="9" t="s">
        <v>2836</v>
      </c>
      <c r="D14" s="9" t="s">
        <v>3424</v>
      </c>
      <c r="E14" s="9" t="s">
        <v>3435</v>
      </c>
    </row>
    <row r="15" spans="1:5">
      <c r="A15" s="9" t="s">
        <v>292</v>
      </c>
      <c r="B15" s="9" t="s">
        <v>3280</v>
      </c>
      <c r="C15" s="11">
        <v>43087</v>
      </c>
      <c r="D15" s="9" t="s">
        <v>3424</v>
      </c>
      <c r="E15" s="9" t="s">
        <v>3435</v>
      </c>
    </row>
    <row r="16" spans="1:5">
      <c r="A16" s="9" t="s">
        <v>230</v>
      </c>
      <c r="B16" s="9" t="s">
        <v>3281</v>
      </c>
      <c r="C16" s="11">
        <v>44186</v>
      </c>
      <c r="D16" s="9" t="s">
        <v>3424</v>
      </c>
      <c r="E16" s="9" t="s">
        <v>3425</v>
      </c>
    </row>
    <row r="17" spans="1:5">
      <c r="A17" s="9" t="s">
        <v>324</v>
      </c>
      <c r="B17" s="9" t="s">
        <v>2844</v>
      </c>
      <c r="D17" s="9" t="s">
        <v>3424</v>
      </c>
      <c r="E17" s="9" t="s">
        <v>3425</v>
      </c>
    </row>
    <row r="18" spans="1:5">
      <c r="A18" s="9" t="s">
        <v>228</v>
      </c>
      <c r="B18" s="9" t="s">
        <v>228</v>
      </c>
      <c r="D18" s="9" t="s">
        <v>3424</v>
      </c>
      <c r="E18" s="9" t="s">
        <v>3436</v>
      </c>
    </row>
    <row r="19" spans="1:5">
      <c r="A19" s="9" t="s">
        <v>95</v>
      </c>
      <c r="B19" s="9" t="s">
        <v>3282</v>
      </c>
      <c r="D19" s="9" t="s">
        <v>3422</v>
      </c>
      <c r="E19" s="9" t="s">
        <v>3428</v>
      </c>
    </row>
    <row r="20" spans="1:5">
      <c r="A20" s="9" t="s">
        <v>293</v>
      </c>
      <c r="B20" s="9" t="s">
        <v>2858</v>
      </c>
      <c r="D20" s="9" t="s">
        <v>3426</v>
      </c>
      <c r="E20" s="9" t="s">
        <v>3433</v>
      </c>
    </row>
    <row r="21" spans="1:5">
      <c r="A21" s="9" t="s">
        <v>294</v>
      </c>
      <c r="B21" s="9" t="s">
        <v>2861</v>
      </c>
      <c r="D21" s="9" t="s">
        <v>3429</v>
      </c>
      <c r="E21" s="9" t="s">
        <v>3430</v>
      </c>
    </row>
    <row r="22" spans="1:5">
      <c r="A22" s="9" t="s">
        <v>143</v>
      </c>
      <c r="B22" s="9" t="s">
        <v>2866</v>
      </c>
      <c r="D22" s="9" t="s">
        <v>3424</v>
      </c>
      <c r="E22" s="9" t="s">
        <v>3377</v>
      </c>
    </row>
    <row r="23" spans="1:5">
      <c r="A23" s="9" t="s">
        <v>633</v>
      </c>
      <c r="B23" s="9" t="s">
        <v>2871</v>
      </c>
      <c r="C23" s="11">
        <v>43087</v>
      </c>
      <c r="D23" s="9" t="s">
        <v>3424</v>
      </c>
      <c r="E23" s="9" t="s">
        <v>3425</v>
      </c>
    </row>
    <row r="24" spans="1:5">
      <c r="A24" s="9" t="s">
        <v>634</v>
      </c>
      <c r="B24" s="9" t="s">
        <v>634</v>
      </c>
      <c r="C24" s="11">
        <v>43822</v>
      </c>
      <c r="D24" s="9" t="s">
        <v>3424</v>
      </c>
      <c r="E24" s="9" t="s">
        <v>3437</v>
      </c>
    </row>
    <row r="25" spans="1:5">
      <c r="A25" s="9" t="s">
        <v>491</v>
      </c>
      <c r="B25" s="9" t="s">
        <v>2885</v>
      </c>
      <c r="D25" s="9" t="s">
        <v>3426</v>
      </c>
      <c r="E25" s="9" t="s">
        <v>3438</v>
      </c>
    </row>
    <row r="26" spans="1:5">
      <c r="A26" s="9" t="s">
        <v>296</v>
      </c>
      <c r="B26" s="9" t="s">
        <v>2889</v>
      </c>
      <c r="D26" s="9" t="s">
        <v>3422</v>
      </c>
      <c r="E26" s="9" t="s">
        <v>3439</v>
      </c>
    </row>
    <row r="27" spans="1:5">
      <c r="A27" s="9" t="s">
        <v>638</v>
      </c>
      <c r="B27" s="9" t="s">
        <v>3283</v>
      </c>
      <c r="D27" s="9" t="s">
        <v>3424</v>
      </c>
      <c r="E27" s="9" t="s">
        <v>3425</v>
      </c>
    </row>
    <row r="28" spans="1:5">
      <c r="A28" s="9" t="s">
        <v>644</v>
      </c>
      <c r="B28" s="9" t="s">
        <v>2895</v>
      </c>
      <c r="C28" s="11">
        <v>42713</v>
      </c>
      <c r="D28" s="9" t="s">
        <v>3440</v>
      </c>
      <c r="E28" s="9" t="s">
        <v>3441</v>
      </c>
    </row>
    <row r="29" spans="1:5">
      <c r="A29" s="9" t="s">
        <v>86</v>
      </c>
      <c r="B29" s="9" t="s">
        <v>2771</v>
      </c>
      <c r="D29" s="9" t="s">
        <v>3424</v>
      </c>
      <c r="E29" s="9" t="s">
        <v>3442</v>
      </c>
    </row>
    <row r="30" spans="1:5">
      <c r="A30" s="9" t="s">
        <v>395</v>
      </c>
      <c r="B30" s="9" t="s">
        <v>2903</v>
      </c>
      <c r="D30" s="9" t="s">
        <v>3424</v>
      </c>
      <c r="E30" s="9" t="s">
        <v>3443</v>
      </c>
    </row>
    <row r="31" spans="1:5">
      <c r="A31" s="9" t="s">
        <v>125</v>
      </c>
      <c r="B31" s="9" t="s">
        <v>2905</v>
      </c>
      <c r="D31" s="9" t="s">
        <v>3422</v>
      </c>
      <c r="E31" s="9" t="s">
        <v>3439</v>
      </c>
    </row>
    <row r="32" spans="1:5">
      <c r="A32" s="9" t="s">
        <v>642</v>
      </c>
      <c r="B32" s="9" t="s">
        <v>3284</v>
      </c>
      <c r="C32" s="11">
        <v>43822</v>
      </c>
      <c r="D32" s="9" t="s">
        <v>3440</v>
      </c>
      <c r="E32" s="9" t="s">
        <v>3441</v>
      </c>
    </row>
    <row r="33" spans="1:5">
      <c r="A33" s="9" t="s">
        <v>109</v>
      </c>
      <c r="B33" s="9" t="s">
        <v>3285</v>
      </c>
      <c r="D33" s="9" t="s">
        <v>3444</v>
      </c>
      <c r="E33" s="9" t="s">
        <v>3445</v>
      </c>
    </row>
    <row r="34" spans="1:5">
      <c r="A34" s="9" t="s">
        <v>67</v>
      </c>
      <c r="B34" s="9" t="s">
        <v>3286</v>
      </c>
      <c r="C34" s="11">
        <v>44434</v>
      </c>
      <c r="D34" s="9" t="s">
        <v>3424</v>
      </c>
      <c r="E34" s="9" t="s">
        <v>3425</v>
      </c>
    </row>
    <row r="35" spans="1:5">
      <c r="A35" s="9" t="s">
        <v>256</v>
      </c>
      <c r="B35" s="9" t="s">
        <v>3287</v>
      </c>
      <c r="C35" s="11">
        <v>42422</v>
      </c>
      <c r="D35" s="9" t="s">
        <v>3440</v>
      </c>
      <c r="E35" s="9" t="s">
        <v>3446</v>
      </c>
    </row>
    <row r="36" spans="1:5">
      <c r="A36" s="9" t="s">
        <v>651</v>
      </c>
      <c r="B36" s="9" t="s">
        <v>2928</v>
      </c>
      <c r="C36" s="11">
        <v>43941</v>
      </c>
      <c r="D36" s="9" t="s">
        <v>3426</v>
      </c>
      <c r="E36" s="9" t="s">
        <v>3447</v>
      </c>
    </row>
    <row r="37" spans="1:5">
      <c r="A37" s="9" t="s">
        <v>188</v>
      </c>
      <c r="B37" s="9" t="s">
        <v>3288</v>
      </c>
      <c r="C37" s="11">
        <v>44004</v>
      </c>
      <c r="D37" s="9" t="s">
        <v>3424</v>
      </c>
      <c r="E37" s="9" t="s">
        <v>3425</v>
      </c>
    </row>
    <row r="38" spans="1:5">
      <c r="A38" s="9" t="s">
        <v>345</v>
      </c>
      <c r="B38" s="9" t="s">
        <v>2936</v>
      </c>
      <c r="D38" s="9" t="s">
        <v>3429</v>
      </c>
      <c r="E38" s="9" t="s">
        <v>3448</v>
      </c>
    </row>
    <row r="39" spans="1:5">
      <c r="A39" s="9" t="s">
        <v>151</v>
      </c>
      <c r="B39" s="9" t="s">
        <v>2948</v>
      </c>
      <c r="D39" s="9" t="s">
        <v>3429</v>
      </c>
      <c r="E39" s="9" t="s">
        <v>3430</v>
      </c>
    </row>
    <row r="40" spans="1:5">
      <c r="A40" s="9" t="s">
        <v>348</v>
      </c>
      <c r="B40" s="9" t="s">
        <v>2952</v>
      </c>
      <c r="C40" s="11">
        <v>41995</v>
      </c>
      <c r="D40" s="9" t="s">
        <v>3422</v>
      </c>
      <c r="E40" s="9" t="s">
        <v>3423</v>
      </c>
    </row>
    <row r="41" spans="1:5">
      <c r="A41" s="9" t="s">
        <v>420</v>
      </c>
      <c r="B41" s="9" t="s">
        <v>2966</v>
      </c>
      <c r="C41" s="11">
        <v>43790</v>
      </c>
      <c r="D41" s="9" t="s">
        <v>3431</v>
      </c>
      <c r="E41" s="9" t="s">
        <v>3449</v>
      </c>
    </row>
    <row r="42" spans="1:5">
      <c r="A42" s="9" t="s">
        <v>21</v>
      </c>
      <c r="B42" s="9" t="s">
        <v>2972</v>
      </c>
      <c r="D42" s="9" t="s">
        <v>3422</v>
      </c>
      <c r="E42" s="9" t="s">
        <v>3428</v>
      </c>
    </row>
    <row r="43" spans="1:5">
      <c r="A43" s="9" t="s">
        <v>502</v>
      </c>
      <c r="B43" s="9" t="s">
        <v>2973</v>
      </c>
      <c r="D43" s="9" t="s">
        <v>3440</v>
      </c>
      <c r="E43" s="9" t="s">
        <v>3450</v>
      </c>
    </row>
    <row r="44" spans="1:5">
      <c r="A44" s="9" t="s">
        <v>176</v>
      </c>
      <c r="B44" s="9" t="s">
        <v>2980</v>
      </c>
      <c r="D44" s="9" t="s">
        <v>3424</v>
      </c>
      <c r="E44" s="9" t="s">
        <v>3436</v>
      </c>
    </row>
    <row r="45" spans="1:5">
      <c r="A45" s="9" t="s">
        <v>558</v>
      </c>
      <c r="B45" s="9" t="s">
        <v>2987</v>
      </c>
      <c r="C45" s="11">
        <v>43543</v>
      </c>
      <c r="D45" s="9" t="s">
        <v>3422</v>
      </c>
      <c r="E45" s="9" t="s">
        <v>3451</v>
      </c>
    </row>
    <row r="46" spans="1:5">
      <c r="A46" s="9" t="s">
        <v>664</v>
      </c>
      <c r="B46" s="9" t="s">
        <v>2988</v>
      </c>
      <c r="C46" s="11">
        <v>43543</v>
      </c>
      <c r="D46" s="9" t="s">
        <v>3422</v>
      </c>
      <c r="E46" s="9" t="s">
        <v>3451</v>
      </c>
    </row>
    <row r="47" spans="1:5">
      <c r="A47" s="9" t="s">
        <v>323</v>
      </c>
      <c r="B47" s="9" t="s">
        <v>3000</v>
      </c>
      <c r="D47" s="9" t="s">
        <v>3426</v>
      </c>
      <c r="E47" s="9" t="s">
        <v>3433</v>
      </c>
    </row>
    <row r="48" spans="1:5">
      <c r="A48" s="9" t="s">
        <v>196</v>
      </c>
      <c r="B48" s="9" t="s">
        <v>2776</v>
      </c>
      <c r="C48" s="11">
        <v>44398</v>
      </c>
      <c r="D48" s="9" t="s">
        <v>3440</v>
      </c>
      <c r="E48" s="9" t="s">
        <v>3452</v>
      </c>
    </row>
    <row r="49" spans="1:5">
      <c r="A49" s="9" t="s">
        <v>679</v>
      </c>
      <c r="B49" s="9" t="s">
        <v>3024</v>
      </c>
      <c r="C49" s="11">
        <v>42814</v>
      </c>
      <c r="D49" s="9" t="s">
        <v>3426</v>
      </c>
      <c r="E49" s="9" t="s">
        <v>3447</v>
      </c>
    </row>
    <row r="50" spans="1:5">
      <c r="A50" s="9" t="s">
        <v>681</v>
      </c>
      <c r="B50" s="9" t="s">
        <v>3027</v>
      </c>
      <c r="D50" s="9" t="s">
        <v>3426</v>
      </c>
      <c r="E50" s="9" t="s">
        <v>3453</v>
      </c>
    </row>
    <row r="51" spans="1:5">
      <c r="A51" s="9" t="s">
        <v>561</v>
      </c>
      <c r="B51" s="9" t="s">
        <v>3028</v>
      </c>
      <c r="C51" s="11">
        <v>42284</v>
      </c>
      <c r="D51" s="9" t="s">
        <v>3426</v>
      </c>
      <c r="E51" s="9" t="s">
        <v>3433</v>
      </c>
    </row>
    <row r="52" spans="1:5">
      <c r="A52" s="9" t="s">
        <v>74</v>
      </c>
      <c r="B52" s="9" t="s">
        <v>2777</v>
      </c>
      <c r="D52" s="9" t="s">
        <v>3424</v>
      </c>
      <c r="E52" s="9" t="s">
        <v>3377</v>
      </c>
    </row>
    <row r="53" spans="1:5">
      <c r="A53" s="9" t="s">
        <v>302</v>
      </c>
      <c r="B53" s="9" t="s">
        <v>3034</v>
      </c>
      <c r="D53" s="9" t="s">
        <v>3424</v>
      </c>
      <c r="E53" s="9" t="s">
        <v>3425</v>
      </c>
    </row>
    <row r="54" spans="1:5">
      <c r="A54" s="9" t="s">
        <v>303</v>
      </c>
      <c r="B54" s="9" t="s">
        <v>3035</v>
      </c>
      <c r="D54" s="9" t="s">
        <v>3426</v>
      </c>
      <c r="E54" s="9" t="s">
        <v>3447</v>
      </c>
    </row>
    <row r="55" spans="1:5">
      <c r="A55" s="9" t="s">
        <v>94</v>
      </c>
      <c r="B55" s="9" t="s">
        <v>3289</v>
      </c>
      <c r="C55" s="11">
        <v>42208</v>
      </c>
      <c r="D55" s="9" t="s">
        <v>3429</v>
      </c>
      <c r="E55" s="9" t="s">
        <v>3430</v>
      </c>
    </row>
    <row r="56" spans="1:5">
      <c r="A56" s="9" t="s">
        <v>457</v>
      </c>
      <c r="B56" s="9" t="s">
        <v>3290</v>
      </c>
      <c r="C56" s="11">
        <v>44123</v>
      </c>
      <c r="D56" s="9" t="s">
        <v>3444</v>
      </c>
      <c r="E56" s="9" t="s">
        <v>3454</v>
      </c>
    </row>
    <row r="57" spans="1:5">
      <c r="A57" s="9" t="s">
        <v>304</v>
      </c>
      <c r="B57" s="9" t="s">
        <v>3054</v>
      </c>
      <c r="C57" s="11">
        <v>42713</v>
      </c>
      <c r="D57" s="9" t="s">
        <v>3424</v>
      </c>
      <c r="E57" s="9" t="s">
        <v>3435</v>
      </c>
    </row>
    <row r="58" spans="1:5">
      <c r="A58" s="9" t="s">
        <v>423</v>
      </c>
      <c r="B58" s="9" t="s">
        <v>3055</v>
      </c>
      <c r="D58" s="9" t="s">
        <v>3444</v>
      </c>
      <c r="E58" s="9" t="s">
        <v>3455</v>
      </c>
    </row>
    <row r="59" spans="1:5">
      <c r="A59" s="9" t="s">
        <v>100</v>
      </c>
      <c r="B59" s="9" t="s">
        <v>3059</v>
      </c>
      <c r="C59" s="11">
        <v>41995</v>
      </c>
      <c r="D59" s="9" t="s">
        <v>3424</v>
      </c>
      <c r="E59" s="9" t="s">
        <v>3435</v>
      </c>
    </row>
    <row r="60" spans="1:5">
      <c r="A60" s="9" t="s">
        <v>699</v>
      </c>
      <c r="B60" s="9" t="s">
        <v>3291</v>
      </c>
      <c r="C60" s="11">
        <v>43458</v>
      </c>
      <c r="D60" s="9" t="s">
        <v>3429</v>
      </c>
      <c r="E60" s="9" t="s">
        <v>3456</v>
      </c>
    </row>
    <row r="61" spans="1:5">
      <c r="A61" s="9" t="s">
        <v>245</v>
      </c>
      <c r="B61" s="9" t="s">
        <v>3079</v>
      </c>
      <c r="D61" s="9" t="s">
        <v>3429</v>
      </c>
      <c r="E61" s="9" t="s">
        <v>3457</v>
      </c>
    </row>
    <row r="62" spans="1:5">
      <c r="A62" s="9" t="s">
        <v>218</v>
      </c>
      <c r="B62" s="9" t="s">
        <v>3292</v>
      </c>
      <c r="C62" s="11">
        <v>44186</v>
      </c>
      <c r="D62" s="9" t="s">
        <v>3424</v>
      </c>
      <c r="E62" s="9" t="s">
        <v>3425</v>
      </c>
    </row>
    <row r="63" spans="1:5">
      <c r="A63" s="9" t="s">
        <v>325</v>
      </c>
      <c r="B63" s="9" t="s">
        <v>3293</v>
      </c>
      <c r="C63" s="11">
        <v>44186</v>
      </c>
      <c r="D63" s="9" t="s">
        <v>3422</v>
      </c>
      <c r="E63" s="9" t="s">
        <v>3428</v>
      </c>
    </row>
    <row r="64" spans="1:5">
      <c r="A64" s="9" t="s">
        <v>306</v>
      </c>
      <c r="B64" s="9" t="s">
        <v>3294</v>
      </c>
      <c r="C64" s="11">
        <v>42905</v>
      </c>
      <c r="D64" s="9" t="s">
        <v>3429</v>
      </c>
      <c r="E64" s="9" t="s">
        <v>3430</v>
      </c>
    </row>
    <row r="65" spans="1:5">
      <c r="A65" s="9" t="s">
        <v>232</v>
      </c>
      <c r="B65" s="9" t="s">
        <v>3090</v>
      </c>
      <c r="C65" s="11">
        <v>42569</v>
      </c>
      <c r="D65" s="9" t="s">
        <v>3424</v>
      </c>
      <c r="E65" s="9" t="s">
        <v>3377</v>
      </c>
    </row>
    <row r="66" spans="1:5">
      <c r="A66" s="9" t="s">
        <v>36</v>
      </c>
      <c r="B66" s="9" t="s">
        <v>3091</v>
      </c>
      <c r="D66" s="9" t="s">
        <v>3424</v>
      </c>
      <c r="E66" s="9" t="s">
        <v>3377</v>
      </c>
    </row>
    <row r="67" spans="1:5">
      <c r="A67" s="9" t="s">
        <v>19</v>
      </c>
      <c r="B67" s="9" t="s">
        <v>2782</v>
      </c>
      <c r="D67" s="9" t="s">
        <v>3424</v>
      </c>
      <c r="E67" s="9" t="s">
        <v>3458</v>
      </c>
    </row>
    <row r="68" spans="1:5">
      <c r="A68" s="9" t="s">
        <v>17</v>
      </c>
      <c r="B68" s="9" t="s">
        <v>3093</v>
      </c>
      <c r="C68" s="11">
        <v>44032</v>
      </c>
      <c r="D68" s="9" t="s">
        <v>3426</v>
      </c>
      <c r="E68" s="9" t="s">
        <v>3433</v>
      </c>
    </row>
    <row r="69" spans="1:5">
      <c r="A69" s="9" t="s">
        <v>335</v>
      </c>
      <c r="B69" s="9" t="s">
        <v>3096</v>
      </c>
      <c r="D69" s="9" t="s">
        <v>3444</v>
      </c>
      <c r="E69" s="9" t="s">
        <v>3455</v>
      </c>
    </row>
    <row r="70" spans="1:5">
      <c r="A70" s="9" t="s">
        <v>460</v>
      </c>
      <c r="B70" s="9" t="s">
        <v>3098</v>
      </c>
      <c r="D70" s="9" t="s">
        <v>3444</v>
      </c>
      <c r="E70" s="9" t="s">
        <v>3454</v>
      </c>
    </row>
    <row r="71" spans="1:5">
      <c r="A71" s="9" t="s">
        <v>331</v>
      </c>
      <c r="B71" s="9" t="s">
        <v>3295</v>
      </c>
      <c r="C71" s="11">
        <v>42445</v>
      </c>
      <c r="D71" s="9" t="s">
        <v>3422</v>
      </c>
      <c r="E71" s="9" t="s">
        <v>3423</v>
      </c>
    </row>
    <row r="72" spans="1:5">
      <c r="A72" s="9" t="s">
        <v>51</v>
      </c>
      <c r="B72" s="9" t="s">
        <v>3106</v>
      </c>
      <c r="D72" s="9" t="s">
        <v>3422</v>
      </c>
      <c r="E72" s="9" t="s">
        <v>3451</v>
      </c>
    </row>
    <row r="73" spans="1:5">
      <c r="A73" s="9" t="s">
        <v>18</v>
      </c>
      <c r="B73" s="9" t="s">
        <v>3296</v>
      </c>
      <c r="D73" s="9" t="s">
        <v>3424</v>
      </c>
      <c r="E73" s="9" t="s">
        <v>3377</v>
      </c>
    </row>
    <row r="74" spans="1:5">
      <c r="A74" s="9" t="s">
        <v>197</v>
      </c>
      <c r="B74" s="9" t="s">
        <v>3125</v>
      </c>
      <c r="D74" s="9" t="s">
        <v>3424</v>
      </c>
      <c r="E74" s="9" t="s">
        <v>3377</v>
      </c>
    </row>
    <row r="75" spans="1:5">
      <c r="A75" s="9" t="s">
        <v>308</v>
      </c>
      <c r="B75" s="9" t="s">
        <v>3297</v>
      </c>
      <c r="D75" s="9" t="s">
        <v>3429</v>
      </c>
      <c r="E75" s="9" t="s">
        <v>3459</v>
      </c>
    </row>
    <row r="76" spans="1:5">
      <c r="A76" s="9" t="s">
        <v>339</v>
      </c>
      <c r="B76" s="9" t="s">
        <v>3298</v>
      </c>
      <c r="C76" s="11">
        <v>44186</v>
      </c>
      <c r="D76" s="9" t="s">
        <v>3424</v>
      </c>
      <c r="E76" s="9" t="s">
        <v>3425</v>
      </c>
    </row>
    <row r="77" spans="1:5">
      <c r="A77" s="9" t="s">
        <v>418</v>
      </c>
      <c r="B77" s="9" t="s">
        <v>3134</v>
      </c>
      <c r="D77" s="9" t="s">
        <v>3440</v>
      </c>
      <c r="E77" s="9" t="s">
        <v>3460</v>
      </c>
    </row>
    <row r="78" spans="1:5">
      <c r="A78" s="9" t="s">
        <v>722</v>
      </c>
      <c r="B78" s="9" t="s">
        <v>3137</v>
      </c>
      <c r="D78" s="9" t="s">
        <v>3424</v>
      </c>
      <c r="E78" s="9" t="s">
        <v>3436</v>
      </c>
    </row>
    <row r="79" spans="1:5">
      <c r="A79" s="9" t="s">
        <v>37</v>
      </c>
      <c r="B79" s="9" t="s">
        <v>3139</v>
      </c>
      <c r="C79" s="11">
        <v>42319</v>
      </c>
      <c r="D79" s="9" t="s">
        <v>3424</v>
      </c>
      <c r="E79" s="9" t="s">
        <v>3436</v>
      </c>
    </row>
    <row r="80" spans="1:5">
      <c r="A80" s="9" t="s">
        <v>103</v>
      </c>
      <c r="B80" s="9" t="s">
        <v>3299</v>
      </c>
      <c r="C80" s="11">
        <v>44186</v>
      </c>
      <c r="D80" s="9" t="s">
        <v>3429</v>
      </c>
      <c r="E80" s="9" t="s">
        <v>3461</v>
      </c>
    </row>
    <row r="81" spans="1:5">
      <c r="A81" s="9" t="s">
        <v>159</v>
      </c>
      <c r="B81" s="9" t="s">
        <v>3143</v>
      </c>
      <c r="C81" s="11">
        <v>43304</v>
      </c>
      <c r="D81" s="9" t="s">
        <v>3444</v>
      </c>
      <c r="E81" s="9" t="s">
        <v>3454</v>
      </c>
    </row>
    <row r="82" spans="1:5">
      <c r="A82" s="9" t="s">
        <v>97</v>
      </c>
      <c r="B82" s="9" t="s">
        <v>3300</v>
      </c>
      <c r="C82" s="11">
        <v>44067</v>
      </c>
      <c r="D82" s="9" t="s">
        <v>3429</v>
      </c>
      <c r="E82" s="9" t="s">
        <v>3430</v>
      </c>
    </row>
    <row r="83" spans="1:5">
      <c r="A83" s="9" t="s">
        <v>78</v>
      </c>
      <c r="B83" s="9" t="s">
        <v>3166</v>
      </c>
      <c r="D83" s="9" t="s">
        <v>3424</v>
      </c>
      <c r="E83" s="9" t="s">
        <v>3377</v>
      </c>
    </row>
    <row r="84" spans="1:5">
      <c r="A84" s="9" t="s">
        <v>309</v>
      </c>
      <c r="B84" s="9" t="s">
        <v>3173</v>
      </c>
      <c r="D84" s="9" t="s">
        <v>3426</v>
      </c>
      <c r="E84" s="9" t="s">
        <v>3433</v>
      </c>
    </row>
    <row r="85" spans="1:5">
      <c r="A85" s="9" t="s">
        <v>404</v>
      </c>
      <c r="B85" s="9" t="s">
        <v>3181</v>
      </c>
      <c r="D85" s="9" t="s">
        <v>3429</v>
      </c>
      <c r="E85" s="9" t="s">
        <v>3462</v>
      </c>
    </row>
    <row r="86" spans="1:5">
      <c r="A86" s="9" t="s">
        <v>744</v>
      </c>
      <c r="B86" s="9" t="s">
        <v>3301</v>
      </c>
      <c r="C86" s="11">
        <v>43822</v>
      </c>
      <c r="D86" s="9" t="s">
        <v>3426</v>
      </c>
      <c r="E86" s="9" t="s">
        <v>3433</v>
      </c>
    </row>
    <row r="87" spans="1:5">
      <c r="A87" s="9" t="s">
        <v>523</v>
      </c>
      <c r="B87" s="9" t="s">
        <v>3302</v>
      </c>
      <c r="D87" s="9" t="s">
        <v>3422</v>
      </c>
      <c r="E87" s="9" t="s">
        <v>3463</v>
      </c>
    </row>
    <row r="88" spans="1:5">
      <c r="A88" s="9" t="s">
        <v>756</v>
      </c>
      <c r="B88" s="9" t="s">
        <v>3303</v>
      </c>
      <c r="C88" s="11">
        <v>42219</v>
      </c>
      <c r="D88" s="9" t="s">
        <v>3424</v>
      </c>
      <c r="E88" s="9" t="s">
        <v>3377</v>
      </c>
    </row>
    <row r="89" spans="1:5">
      <c r="A89" s="9" t="s">
        <v>350</v>
      </c>
      <c r="B89" s="9" t="s">
        <v>3304</v>
      </c>
      <c r="C89" s="11">
        <v>43822</v>
      </c>
      <c r="D89" s="9" t="s">
        <v>3424</v>
      </c>
      <c r="E89" s="9" t="s">
        <v>3425</v>
      </c>
    </row>
    <row r="90" spans="1:5">
      <c r="A90" s="9" t="s">
        <v>133</v>
      </c>
      <c r="B90" s="9" t="s">
        <v>3197</v>
      </c>
      <c r="D90" s="9" t="s">
        <v>3429</v>
      </c>
      <c r="E90" s="9" t="s">
        <v>3464</v>
      </c>
    </row>
    <row r="91" spans="1:5">
      <c r="A91" s="9" t="s">
        <v>748</v>
      </c>
      <c r="B91" s="9" t="s">
        <v>3203</v>
      </c>
      <c r="C91" s="11">
        <v>43087</v>
      </c>
      <c r="D91" s="9" t="s">
        <v>3424</v>
      </c>
      <c r="E91" s="9" t="s">
        <v>3425</v>
      </c>
    </row>
    <row r="92" spans="1:5">
      <c r="A92" s="9" t="s">
        <v>156</v>
      </c>
      <c r="B92" s="9" t="s">
        <v>3206</v>
      </c>
      <c r="C92" s="11">
        <v>42359</v>
      </c>
      <c r="D92" s="9" t="s">
        <v>3422</v>
      </c>
      <c r="E92" s="9" t="s">
        <v>3465</v>
      </c>
    </row>
    <row r="93" spans="1:5">
      <c r="A93" s="9" t="s">
        <v>13</v>
      </c>
      <c r="B93" s="9" t="s">
        <v>3215</v>
      </c>
      <c r="D93" s="9" t="s">
        <v>3429</v>
      </c>
      <c r="E93" s="9" t="s">
        <v>3466</v>
      </c>
    </row>
    <row r="94" spans="1:5">
      <c r="A94" s="9" t="s">
        <v>139</v>
      </c>
      <c r="B94" s="9" t="s">
        <v>3216</v>
      </c>
      <c r="D94" s="9" t="s">
        <v>3424</v>
      </c>
      <c r="E94" s="9" t="s">
        <v>3377</v>
      </c>
    </row>
    <row r="95" spans="1:5">
      <c r="A95" s="9" t="s">
        <v>459</v>
      </c>
      <c r="B95" s="9" t="s">
        <v>3305</v>
      </c>
      <c r="C95" s="11">
        <v>42359</v>
      </c>
      <c r="D95" s="9" t="s">
        <v>3429</v>
      </c>
      <c r="E95" s="9" t="s">
        <v>3430</v>
      </c>
    </row>
    <row r="96" spans="1:5">
      <c r="A96" s="9" t="s">
        <v>773</v>
      </c>
      <c r="B96" s="9" t="s">
        <v>3242</v>
      </c>
      <c r="C96" s="11">
        <v>43458</v>
      </c>
      <c r="D96" s="9" t="s">
        <v>3424</v>
      </c>
      <c r="E96" s="9" t="s">
        <v>3467</v>
      </c>
    </row>
    <row r="97" spans="1:5">
      <c r="A97" s="9" t="s">
        <v>772</v>
      </c>
      <c r="B97" s="9" t="s">
        <v>3306</v>
      </c>
      <c r="D97" s="9" t="s">
        <v>3440</v>
      </c>
      <c r="E97" s="9" t="s">
        <v>3468</v>
      </c>
    </row>
    <row r="98" spans="1:5">
      <c r="A98" s="9" t="s">
        <v>774</v>
      </c>
      <c r="B98" s="9" t="s">
        <v>3245</v>
      </c>
      <c r="D98" s="9" t="s">
        <v>3426</v>
      </c>
      <c r="E98" s="9" t="s">
        <v>3433</v>
      </c>
    </row>
    <row r="99" spans="1:5">
      <c r="A99" s="9" t="s">
        <v>393</v>
      </c>
      <c r="B99" s="9" t="s">
        <v>3254</v>
      </c>
      <c r="D99" s="9" t="s">
        <v>3444</v>
      </c>
      <c r="E99" s="9" t="s">
        <v>3469</v>
      </c>
    </row>
    <row r="100" spans="1:5">
      <c r="A100" s="9" t="s">
        <v>322</v>
      </c>
      <c r="B100" s="9" t="s">
        <v>3307</v>
      </c>
      <c r="C100" s="11">
        <v>43087</v>
      </c>
      <c r="D100" s="9" t="s">
        <v>3424</v>
      </c>
      <c r="E100" s="9" t="s">
        <v>3425</v>
      </c>
    </row>
    <row r="101" spans="1:5">
      <c r="A101" s="9" t="s">
        <v>453</v>
      </c>
      <c r="B101" s="9" t="s">
        <v>3308</v>
      </c>
      <c r="C101" s="11">
        <v>43423</v>
      </c>
      <c r="D101" s="9" t="s">
        <v>3431</v>
      </c>
      <c r="E101" s="9" t="s">
        <v>3449</v>
      </c>
    </row>
    <row r="102" spans="1:5">
      <c r="A102" s="9" t="s">
        <v>314</v>
      </c>
      <c r="B102" s="9" t="s">
        <v>3271</v>
      </c>
      <c r="D102" s="9" t="s">
        <v>3424</v>
      </c>
      <c r="E102" s="9" t="s">
        <v>3377</v>
      </c>
    </row>
    <row r="103" spans="1:5">
      <c r="A103" s="9" t="s">
        <v>42</v>
      </c>
      <c r="B103" s="9" t="s">
        <v>3309</v>
      </c>
      <c r="C103" s="11">
        <v>43951</v>
      </c>
      <c r="D103" s="9" t="s">
        <v>3424</v>
      </c>
      <c r="E103" s="9" t="s">
        <v>3425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799981688894314"/>
  </sheetPr>
  <dimension ref="A1:F506"/>
  <sheetViews>
    <sheetView workbookViewId="0">
      <selection activeCell="Z16" sqref="Z16"/>
    </sheetView>
  </sheetViews>
  <sheetFormatPr defaultColWidth="8.875" defaultRowHeight="16.8" outlineLevelCol="5"/>
  <cols>
    <col min="1" max="1" width="9" style="9" customWidth="1"/>
    <col min="2" max="2" width="35.375" style="9" customWidth="1"/>
    <col min="3" max="3" width="21.375" style="9" customWidth="1"/>
    <col min="4" max="4" width="27.625" style="9" customWidth="1"/>
    <col min="5" max="5" width="24.375" style="9" customWidth="1"/>
    <col min="6" max="6" width="35.125" style="9" customWidth="1"/>
    <col min="7" max="16384" width="8.875" style="9"/>
  </cols>
  <sheetData>
    <row r="1" s="8" customFormat="1" spans="1:6">
      <c r="A1" s="8" t="s">
        <v>3323</v>
      </c>
      <c r="B1" s="8" t="s">
        <v>3418</v>
      </c>
      <c r="C1" s="8" t="s">
        <v>3420</v>
      </c>
      <c r="D1" s="8" t="s">
        <v>3421</v>
      </c>
      <c r="E1" s="8" t="s">
        <v>3419</v>
      </c>
      <c r="F1" s="8" t="s">
        <v>3470</v>
      </c>
    </row>
    <row r="2" spans="1:6">
      <c r="A2" s="9" t="s">
        <v>215</v>
      </c>
      <c r="B2" s="9" t="s">
        <v>2794</v>
      </c>
      <c r="C2" s="9" t="s">
        <v>3440</v>
      </c>
      <c r="D2" s="9" t="s">
        <v>3452</v>
      </c>
      <c r="E2" s="10">
        <v>27981</v>
      </c>
      <c r="F2" s="9">
        <v>1902</v>
      </c>
    </row>
    <row r="3" spans="1:6">
      <c r="A3" s="9" t="s">
        <v>170</v>
      </c>
      <c r="B3" s="9" t="s">
        <v>2795</v>
      </c>
      <c r="C3" s="9" t="s">
        <v>3426</v>
      </c>
      <c r="D3" s="9" t="s">
        <v>3447</v>
      </c>
      <c r="E3" s="10">
        <v>23467</v>
      </c>
      <c r="F3" s="9">
        <v>1888</v>
      </c>
    </row>
    <row r="4" spans="1:6">
      <c r="A4" s="9" t="s">
        <v>122</v>
      </c>
      <c r="B4" s="9" t="s">
        <v>2796</v>
      </c>
      <c r="C4" s="9" t="s">
        <v>3426</v>
      </c>
      <c r="D4" s="9" t="s">
        <v>3380</v>
      </c>
      <c r="E4" s="10">
        <v>41274</v>
      </c>
      <c r="F4" s="9" t="s">
        <v>3471</v>
      </c>
    </row>
    <row r="5" spans="1:6">
      <c r="A5" s="9" t="s">
        <v>609</v>
      </c>
      <c r="B5" s="9" t="s">
        <v>2797</v>
      </c>
      <c r="C5" s="9" t="s">
        <v>3426</v>
      </c>
      <c r="D5" s="9" t="s">
        <v>3447</v>
      </c>
      <c r="E5" s="10">
        <v>43251</v>
      </c>
      <c r="F5" s="9">
        <v>1981</v>
      </c>
    </row>
    <row r="6" spans="1:6">
      <c r="A6" s="9" t="s">
        <v>175</v>
      </c>
      <c r="B6" s="9" t="s">
        <v>2798</v>
      </c>
      <c r="C6" s="9" t="s">
        <v>3424</v>
      </c>
      <c r="D6" s="9" t="s">
        <v>3443</v>
      </c>
      <c r="E6" s="10">
        <v>40730</v>
      </c>
      <c r="F6" s="9">
        <v>1989</v>
      </c>
    </row>
    <row r="7" spans="1:6">
      <c r="A7" s="9" t="s">
        <v>108</v>
      </c>
      <c r="B7" s="9" t="s">
        <v>2799</v>
      </c>
      <c r="C7" s="9" t="s">
        <v>3422</v>
      </c>
      <c r="D7" s="9" t="s">
        <v>3423</v>
      </c>
      <c r="E7" s="10">
        <v>42247</v>
      </c>
      <c r="F7" s="9">
        <v>2008</v>
      </c>
    </row>
    <row r="8" spans="1:6">
      <c r="A8" s="9" t="s">
        <v>92</v>
      </c>
      <c r="B8" s="9" t="s">
        <v>2800</v>
      </c>
      <c r="C8" s="9" t="s">
        <v>3424</v>
      </c>
      <c r="D8" s="9" t="s">
        <v>3425</v>
      </c>
      <c r="E8" s="10">
        <v>35555</v>
      </c>
      <c r="F8" s="9">
        <v>1982</v>
      </c>
    </row>
    <row r="9" spans="1:6">
      <c r="A9" s="9" t="s">
        <v>14</v>
      </c>
      <c r="B9" s="9" t="s">
        <v>2801</v>
      </c>
      <c r="C9" s="9" t="s">
        <v>3424</v>
      </c>
      <c r="D9" s="9" t="s">
        <v>3377</v>
      </c>
      <c r="F9" s="9">
        <v>1969</v>
      </c>
    </row>
    <row r="10" spans="1:6">
      <c r="A10" s="9" t="s">
        <v>607</v>
      </c>
      <c r="B10" s="9" t="s">
        <v>2802</v>
      </c>
      <c r="C10" s="9" t="s">
        <v>3429</v>
      </c>
      <c r="D10" s="9" t="s">
        <v>3472</v>
      </c>
      <c r="E10" s="10">
        <v>42194</v>
      </c>
      <c r="F10" s="9">
        <v>1932</v>
      </c>
    </row>
    <row r="11" spans="1:6">
      <c r="A11" s="9" t="s">
        <v>490</v>
      </c>
      <c r="B11" s="9" t="s">
        <v>2803</v>
      </c>
      <c r="C11" s="9" t="s">
        <v>3431</v>
      </c>
      <c r="D11" s="9" t="s">
        <v>3473</v>
      </c>
      <c r="E11" s="10">
        <v>36070</v>
      </c>
      <c r="F11" s="9">
        <v>1981</v>
      </c>
    </row>
    <row r="12" spans="1:6">
      <c r="A12" s="9" t="s">
        <v>479</v>
      </c>
      <c r="B12" s="9" t="s">
        <v>2804</v>
      </c>
      <c r="C12" s="9" t="s">
        <v>3474</v>
      </c>
      <c r="D12" s="9" t="s">
        <v>3475</v>
      </c>
      <c r="E12" s="10">
        <v>36308</v>
      </c>
      <c r="F12" s="9">
        <v>1955</v>
      </c>
    </row>
    <row r="13" spans="1:6">
      <c r="A13" s="9" t="s">
        <v>361</v>
      </c>
      <c r="B13" s="9" t="s">
        <v>2805</v>
      </c>
      <c r="C13" s="9" t="s">
        <v>3426</v>
      </c>
      <c r="D13" s="9" t="s">
        <v>3447</v>
      </c>
      <c r="E13" s="10">
        <v>36682</v>
      </c>
      <c r="F13" s="9">
        <v>1999</v>
      </c>
    </row>
    <row r="14" spans="1:6">
      <c r="A14" s="9" t="s">
        <v>619</v>
      </c>
      <c r="B14" s="9" t="s">
        <v>2806</v>
      </c>
      <c r="C14" s="9" t="s">
        <v>3476</v>
      </c>
      <c r="D14" s="9" t="s">
        <v>3477</v>
      </c>
      <c r="E14" s="10">
        <v>31167</v>
      </c>
      <c r="F14" s="9">
        <v>1940</v>
      </c>
    </row>
    <row r="15" spans="1:6">
      <c r="A15" s="9" t="s">
        <v>612</v>
      </c>
      <c r="B15" s="9" t="s">
        <v>2807</v>
      </c>
      <c r="C15" s="9" t="s">
        <v>3424</v>
      </c>
      <c r="D15" s="9" t="s">
        <v>3467</v>
      </c>
      <c r="E15" s="10">
        <v>39275</v>
      </c>
      <c r="F15" s="9">
        <v>1998</v>
      </c>
    </row>
    <row r="16" spans="1:6">
      <c r="A16" s="9" t="s">
        <v>542</v>
      </c>
      <c r="B16" s="9" t="s">
        <v>2808</v>
      </c>
      <c r="C16" s="9" t="s">
        <v>3440</v>
      </c>
      <c r="D16" s="9" t="s">
        <v>3478</v>
      </c>
      <c r="E16" s="10">
        <v>42503</v>
      </c>
      <c r="F16" s="9">
        <v>1985</v>
      </c>
    </row>
    <row r="17" spans="1:6">
      <c r="A17" s="9" t="s">
        <v>613</v>
      </c>
      <c r="B17" s="9" t="s">
        <v>2809</v>
      </c>
      <c r="C17" s="9" t="s">
        <v>3476</v>
      </c>
      <c r="D17" s="9" t="s">
        <v>3479</v>
      </c>
      <c r="E17" s="10">
        <v>42552</v>
      </c>
      <c r="F17" s="9">
        <v>1994</v>
      </c>
    </row>
    <row r="18" spans="1:6">
      <c r="A18" s="9" t="s">
        <v>620</v>
      </c>
      <c r="B18" s="9" t="s">
        <v>2810</v>
      </c>
      <c r="C18" s="9" t="s">
        <v>3480</v>
      </c>
      <c r="D18" s="9" t="s">
        <v>3481</v>
      </c>
      <c r="E18" s="10">
        <v>42814</v>
      </c>
      <c r="F18" s="9">
        <v>1994</v>
      </c>
    </row>
    <row r="19" spans="1:6">
      <c r="A19" s="9" t="s">
        <v>290</v>
      </c>
      <c r="B19" s="9" t="s">
        <v>2811</v>
      </c>
      <c r="C19" s="9" t="s">
        <v>3426</v>
      </c>
      <c r="D19" s="9" t="s">
        <v>3427</v>
      </c>
      <c r="E19" s="10">
        <v>42905</v>
      </c>
      <c r="F19" s="9">
        <v>1997</v>
      </c>
    </row>
    <row r="20" spans="1:6">
      <c r="A20" s="9" t="s">
        <v>555</v>
      </c>
      <c r="B20" s="9" t="s">
        <v>2812</v>
      </c>
      <c r="C20" s="9" t="s">
        <v>3440</v>
      </c>
      <c r="D20" s="9" t="s">
        <v>3450</v>
      </c>
      <c r="E20" s="10">
        <v>41610</v>
      </c>
      <c r="F20" s="9">
        <v>1908</v>
      </c>
    </row>
    <row r="21" spans="1:6">
      <c r="A21" s="9" t="s">
        <v>698</v>
      </c>
      <c r="B21" s="9" t="s">
        <v>2813</v>
      </c>
      <c r="C21" s="9" t="s">
        <v>3431</v>
      </c>
      <c r="D21" s="9" t="s">
        <v>3432</v>
      </c>
      <c r="E21" s="10">
        <v>42552</v>
      </c>
      <c r="F21" s="9">
        <v>1917</v>
      </c>
    </row>
    <row r="22" spans="1:6">
      <c r="A22" s="9" t="s">
        <v>426</v>
      </c>
      <c r="B22" s="9" t="s">
        <v>2814</v>
      </c>
      <c r="C22" s="9" t="s">
        <v>3474</v>
      </c>
      <c r="D22" s="9" t="s">
        <v>3482</v>
      </c>
      <c r="E22" s="10">
        <v>34893</v>
      </c>
      <c r="F22" s="9">
        <v>1931</v>
      </c>
    </row>
    <row r="23" spans="1:6">
      <c r="A23" s="9" t="s">
        <v>25</v>
      </c>
      <c r="B23" s="9" t="s">
        <v>2815</v>
      </c>
      <c r="C23" s="9" t="s">
        <v>3422</v>
      </c>
      <c r="D23" s="9" t="s">
        <v>3428</v>
      </c>
      <c r="E23" s="10">
        <v>41732</v>
      </c>
      <c r="F23" s="9">
        <v>1998</v>
      </c>
    </row>
    <row r="24" spans="1:6">
      <c r="A24" s="9" t="s">
        <v>27</v>
      </c>
      <c r="B24" s="9" t="s">
        <v>2816</v>
      </c>
      <c r="C24" s="9" t="s">
        <v>3422</v>
      </c>
      <c r="D24" s="9" t="s">
        <v>3428</v>
      </c>
      <c r="E24" s="10">
        <v>38810</v>
      </c>
      <c r="F24" s="9">
        <v>1998</v>
      </c>
    </row>
    <row r="25" spans="1:6">
      <c r="A25" s="9" t="s">
        <v>378</v>
      </c>
      <c r="B25" s="9" t="s">
        <v>2817</v>
      </c>
      <c r="C25" s="9" t="s">
        <v>3444</v>
      </c>
      <c r="D25" s="9" t="s">
        <v>3483</v>
      </c>
      <c r="E25" s="10">
        <v>20883</v>
      </c>
      <c r="F25" s="9">
        <v>1985</v>
      </c>
    </row>
    <row r="26" spans="1:6">
      <c r="A26" s="9" t="s">
        <v>16</v>
      </c>
      <c r="B26" s="9" t="s">
        <v>2818</v>
      </c>
      <c r="C26" s="9" t="s">
        <v>3429</v>
      </c>
      <c r="D26" s="9" t="s">
        <v>3430</v>
      </c>
      <c r="E26" s="10">
        <v>38674</v>
      </c>
      <c r="F26" s="9">
        <v>1994</v>
      </c>
    </row>
    <row r="27" spans="1:6">
      <c r="A27" s="9" t="s">
        <v>571</v>
      </c>
      <c r="B27" s="9" t="s">
        <v>2819</v>
      </c>
      <c r="C27" s="9" t="s">
        <v>3476</v>
      </c>
      <c r="D27" s="9" t="s">
        <v>3484</v>
      </c>
      <c r="E27" s="10">
        <v>43623</v>
      </c>
      <c r="F27" s="9" t="s">
        <v>3485</v>
      </c>
    </row>
    <row r="28" spans="1:6">
      <c r="A28" s="9" t="s">
        <v>610</v>
      </c>
      <c r="B28" s="9" t="s">
        <v>2820</v>
      </c>
      <c r="C28" s="9" t="s">
        <v>3431</v>
      </c>
      <c r="D28" s="9" t="s">
        <v>3449</v>
      </c>
      <c r="E28" s="10">
        <v>33500</v>
      </c>
      <c r="F28" s="9">
        <v>1902</v>
      </c>
    </row>
    <row r="29" spans="1:6">
      <c r="A29" s="9" t="s">
        <v>142</v>
      </c>
      <c r="B29" s="9" t="s">
        <v>2821</v>
      </c>
      <c r="C29" s="9" t="s">
        <v>3440</v>
      </c>
      <c r="D29" s="9" t="s">
        <v>3478</v>
      </c>
      <c r="E29" s="10">
        <v>42086</v>
      </c>
      <c r="F29" s="9">
        <v>1934</v>
      </c>
    </row>
    <row r="30" spans="1:6">
      <c r="A30" s="9" t="s">
        <v>265</v>
      </c>
      <c r="B30" s="9" t="s">
        <v>2822</v>
      </c>
      <c r="C30" s="9" t="s">
        <v>3431</v>
      </c>
      <c r="D30" s="9" t="s">
        <v>3432</v>
      </c>
      <c r="E30" s="10">
        <v>20883</v>
      </c>
      <c r="F30" s="9">
        <v>1906</v>
      </c>
    </row>
    <row r="31" spans="1:6">
      <c r="A31" s="9" t="s">
        <v>147</v>
      </c>
      <c r="B31" s="9" t="s">
        <v>2765</v>
      </c>
      <c r="C31" s="9" t="s">
        <v>3474</v>
      </c>
      <c r="D31" s="9" t="s">
        <v>3486</v>
      </c>
      <c r="E31" s="10">
        <v>27941</v>
      </c>
      <c r="F31" s="9">
        <v>1850</v>
      </c>
    </row>
    <row r="32" spans="1:6">
      <c r="A32" s="9" t="s">
        <v>399</v>
      </c>
      <c r="B32" s="9" t="s">
        <v>2823</v>
      </c>
      <c r="C32" s="9" t="s">
        <v>3474</v>
      </c>
      <c r="D32" s="9" t="s">
        <v>3482</v>
      </c>
      <c r="E32" s="10">
        <v>29311</v>
      </c>
      <c r="F32" s="9">
        <v>1919</v>
      </c>
    </row>
    <row r="33" spans="1:6">
      <c r="A33" s="9" t="s">
        <v>223</v>
      </c>
      <c r="B33" s="9" t="s">
        <v>2824</v>
      </c>
      <c r="C33" s="9" t="s">
        <v>3480</v>
      </c>
      <c r="D33" s="9" t="s">
        <v>3487</v>
      </c>
      <c r="E33" s="10">
        <v>39405</v>
      </c>
      <c r="F33" s="9">
        <v>1995</v>
      </c>
    </row>
    <row r="34" spans="1:6">
      <c r="A34" s="9" t="s">
        <v>624</v>
      </c>
      <c r="B34" s="9" t="s">
        <v>2825</v>
      </c>
      <c r="C34" s="9" t="s">
        <v>3431</v>
      </c>
      <c r="D34" s="9" t="s">
        <v>3488</v>
      </c>
      <c r="E34" s="10">
        <v>42433</v>
      </c>
      <c r="F34" s="9">
        <v>1886</v>
      </c>
    </row>
    <row r="35" spans="1:6">
      <c r="A35" s="9" t="s">
        <v>615</v>
      </c>
      <c r="B35" s="9" t="s">
        <v>2826</v>
      </c>
      <c r="C35" s="9" t="s">
        <v>3474</v>
      </c>
      <c r="D35" s="9" t="s">
        <v>3489</v>
      </c>
      <c r="E35" s="10">
        <v>38628</v>
      </c>
      <c r="F35" s="9">
        <v>1894</v>
      </c>
    </row>
    <row r="36" spans="1:6">
      <c r="A36" s="9" t="s">
        <v>608</v>
      </c>
      <c r="B36" s="9" t="s">
        <v>2827</v>
      </c>
      <c r="C36" s="9" t="s">
        <v>3426</v>
      </c>
      <c r="D36" s="9" t="s">
        <v>3490</v>
      </c>
      <c r="E36" s="10">
        <v>37133</v>
      </c>
      <c r="F36" s="9">
        <v>1985</v>
      </c>
    </row>
    <row r="37" spans="1:6">
      <c r="A37" s="9" t="s">
        <v>614</v>
      </c>
      <c r="B37" s="9" t="s">
        <v>2828</v>
      </c>
      <c r="C37" s="9" t="s">
        <v>3440</v>
      </c>
      <c r="D37" s="9" t="s">
        <v>3491</v>
      </c>
      <c r="E37" s="10">
        <v>41540</v>
      </c>
      <c r="F37" s="9">
        <v>1930</v>
      </c>
    </row>
    <row r="38" spans="1:6">
      <c r="A38" s="9" t="s">
        <v>135</v>
      </c>
      <c r="B38" s="9" t="s">
        <v>2793</v>
      </c>
      <c r="C38" s="9" t="s">
        <v>3426</v>
      </c>
      <c r="D38" s="9" t="s">
        <v>3433</v>
      </c>
      <c r="E38" s="10">
        <v>33605</v>
      </c>
      <c r="F38" s="9">
        <v>1980</v>
      </c>
    </row>
    <row r="39" spans="1:6">
      <c r="A39" s="9" t="s">
        <v>462</v>
      </c>
      <c r="B39" s="9" t="s">
        <v>2829</v>
      </c>
      <c r="C39" s="9" t="s">
        <v>3424</v>
      </c>
      <c r="D39" s="9" t="s">
        <v>3492</v>
      </c>
      <c r="E39" s="10">
        <v>39721</v>
      </c>
      <c r="F39" s="9">
        <v>1932</v>
      </c>
    </row>
    <row r="40" spans="1:6">
      <c r="A40" s="9" t="s">
        <v>80</v>
      </c>
      <c r="B40" s="9" t="s">
        <v>2830</v>
      </c>
      <c r="C40" s="9" t="s">
        <v>3424</v>
      </c>
      <c r="D40" s="9" t="s">
        <v>3377</v>
      </c>
      <c r="E40" s="10">
        <v>36445</v>
      </c>
      <c r="F40" s="9">
        <v>1965</v>
      </c>
    </row>
    <row r="41" spans="1:6">
      <c r="A41" s="9" t="s">
        <v>617</v>
      </c>
      <c r="B41" s="9" t="s">
        <v>2831</v>
      </c>
      <c r="C41" s="9" t="s">
        <v>3424</v>
      </c>
      <c r="D41" s="9" t="s">
        <v>3425</v>
      </c>
      <c r="E41" s="10">
        <v>42905</v>
      </c>
      <c r="F41" s="9">
        <v>1969</v>
      </c>
    </row>
    <row r="42" spans="1:6">
      <c r="A42" s="9" t="s">
        <v>291</v>
      </c>
      <c r="B42" s="9" t="s">
        <v>2832</v>
      </c>
      <c r="C42" s="9" t="s">
        <v>3426</v>
      </c>
      <c r="D42" s="9" t="s">
        <v>3493</v>
      </c>
      <c r="E42" s="10">
        <v>37462</v>
      </c>
      <c r="F42" s="9" t="s">
        <v>3494</v>
      </c>
    </row>
    <row r="43" spans="1:6">
      <c r="A43" s="9" t="s">
        <v>177</v>
      </c>
      <c r="B43" s="9" t="s">
        <v>2833</v>
      </c>
      <c r="C43" s="9" t="s">
        <v>3474</v>
      </c>
      <c r="D43" s="9" t="s">
        <v>3495</v>
      </c>
      <c r="E43" s="10">
        <v>35178</v>
      </c>
      <c r="F43" s="9" t="s">
        <v>3496</v>
      </c>
    </row>
    <row r="44" spans="1:6">
      <c r="A44" s="9" t="s">
        <v>618</v>
      </c>
      <c r="B44" s="9" t="s">
        <v>2834</v>
      </c>
      <c r="C44" s="9" t="s">
        <v>3440</v>
      </c>
      <c r="D44" s="9" t="s">
        <v>3450</v>
      </c>
      <c r="E44" s="10">
        <v>42942</v>
      </c>
      <c r="F44" s="9">
        <v>1916</v>
      </c>
    </row>
    <row r="45" spans="1:6">
      <c r="A45" s="9" t="s">
        <v>284</v>
      </c>
      <c r="B45" s="9" t="s">
        <v>2835</v>
      </c>
      <c r="C45" s="9" t="s">
        <v>3497</v>
      </c>
      <c r="D45" s="9" t="s">
        <v>3498</v>
      </c>
      <c r="E45" s="10">
        <v>35639</v>
      </c>
      <c r="F45" s="9">
        <v>1954</v>
      </c>
    </row>
    <row r="46" spans="1:6">
      <c r="A46" s="9" t="s">
        <v>15</v>
      </c>
      <c r="B46" s="9" t="s">
        <v>2766</v>
      </c>
      <c r="C46" s="9" t="s">
        <v>3424</v>
      </c>
      <c r="D46" s="9" t="s">
        <v>3434</v>
      </c>
      <c r="E46" s="10">
        <v>30285</v>
      </c>
      <c r="F46" s="9">
        <v>1977</v>
      </c>
    </row>
    <row r="47" spans="1:6">
      <c r="A47" s="9" t="s">
        <v>71</v>
      </c>
      <c r="B47" s="9" t="s">
        <v>2836</v>
      </c>
      <c r="C47" s="9" t="s">
        <v>3424</v>
      </c>
      <c r="D47" s="9" t="s">
        <v>3435</v>
      </c>
      <c r="E47" s="10">
        <v>34774</v>
      </c>
      <c r="F47" s="9">
        <v>1967</v>
      </c>
    </row>
    <row r="48" spans="1:6">
      <c r="A48" s="9" t="s">
        <v>422</v>
      </c>
      <c r="B48" s="9" t="s">
        <v>2837</v>
      </c>
      <c r="C48" s="9" t="s">
        <v>3429</v>
      </c>
      <c r="D48" s="9" t="s">
        <v>3499</v>
      </c>
      <c r="E48" s="10">
        <v>41267</v>
      </c>
      <c r="F48" s="9">
        <v>1994</v>
      </c>
    </row>
    <row r="49" spans="1:6">
      <c r="A49" s="9" t="s">
        <v>485</v>
      </c>
      <c r="B49" s="9" t="s">
        <v>2838</v>
      </c>
      <c r="C49" s="9" t="s">
        <v>3444</v>
      </c>
      <c r="D49" s="9" t="s">
        <v>3500</v>
      </c>
      <c r="E49" s="10">
        <v>29796</v>
      </c>
      <c r="F49" s="9">
        <v>1902</v>
      </c>
    </row>
    <row r="50" spans="1:6">
      <c r="A50" s="9" t="s">
        <v>616</v>
      </c>
      <c r="B50" s="9" t="s">
        <v>2839</v>
      </c>
      <c r="C50" s="9" t="s">
        <v>3424</v>
      </c>
      <c r="D50" s="9" t="s">
        <v>3442</v>
      </c>
      <c r="E50" s="10">
        <v>43340</v>
      </c>
      <c r="F50" s="9">
        <v>2004</v>
      </c>
    </row>
    <row r="51" spans="1:6">
      <c r="A51" s="9" t="s">
        <v>471</v>
      </c>
      <c r="B51" s="9" t="s">
        <v>2840</v>
      </c>
      <c r="C51" s="9" t="s">
        <v>3474</v>
      </c>
      <c r="D51" s="9" t="s">
        <v>3495</v>
      </c>
      <c r="E51" s="10">
        <v>42521</v>
      </c>
      <c r="F51" s="9">
        <v>1927</v>
      </c>
    </row>
    <row r="52" spans="1:6">
      <c r="A52" s="9" t="s">
        <v>611</v>
      </c>
      <c r="B52" s="9" t="s">
        <v>2841</v>
      </c>
      <c r="C52" s="9" t="s">
        <v>3474</v>
      </c>
      <c r="D52" s="9" t="s">
        <v>3501</v>
      </c>
      <c r="E52" s="10">
        <v>39182</v>
      </c>
      <c r="F52" s="9">
        <v>1892</v>
      </c>
    </row>
    <row r="53" spans="1:6">
      <c r="A53" s="9" t="s">
        <v>99</v>
      </c>
      <c r="B53" s="9" t="s">
        <v>2842</v>
      </c>
      <c r="C53" s="9" t="s">
        <v>3422</v>
      </c>
      <c r="D53" s="9" t="s">
        <v>3502</v>
      </c>
      <c r="E53" s="9" t="s">
        <v>3503</v>
      </c>
      <c r="F53" s="9" t="s">
        <v>3504</v>
      </c>
    </row>
    <row r="54" spans="1:6">
      <c r="A54" s="9" t="s">
        <v>621</v>
      </c>
      <c r="B54" s="9" t="s">
        <v>2843</v>
      </c>
      <c r="C54" s="9" t="s">
        <v>3431</v>
      </c>
      <c r="D54" s="9" t="s">
        <v>3505</v>
      </c>
      <c r="E54" s="10">
        <v>43511</v>
      </c>
      <c r="F54" s="9">
        <v>1906</v>
      </c>
    </row>
    <row r="55" spans="1:6">
      <c r="A55" s="9" t="s">
        <v>324</v>
      </c>
      <c r="B55" s="9" t="s">
        <v>2844</v>
      </c>
      <c r="C55" s="9" t="s">
        <v>3424</v>
      </c>
      <c r="D55" s="9" t="s">
        <v>3425</v>
      </c>
      <c r="E55" s="10">
        <v>32843</v>
      </c>
      <c r="F55" s="9">
        <v>1982</v>
      </c>
    </row>
    <row r="56" spans="1:6">
      <c r="A56" s="9" t="s">
        <v>228</v>
      </c>
      <c r="B56" s="9" t="s">
        <v>2845</v>
      </c>
      <c r="C56" s="9" t="s">
        <v>3424</v>
      </c>
      <c r="D56" s="9" t="s">
        <v>3436</v>
      </c>
      <c r="E56" s="10">
        <v>29676</v>
      </c>
      <c r="F56" s="9">
        <v>1949</v>
      </c>
    </row>
    <row r="57" spans="1:6">
      <c r="A57" s="9" t="s">
        <v>625</v>
      </c>
      <c r="B57" s="9" t="s">
        <v>2846</v>
      </c>
      <c r="C57" s="9" t="s">
        <v>3429</v>
      </c>
      <c r="D57" s="9" t="s">
        <v>3459</v>
      </c>
      <c r="E57" s="10">
        <v>35432</v>
      </c>
      <c r="F57" s="9">
        <v>1979</v>
      </c>
    </row>
    <row r="58" spans="1:6">
      <c r="A58" s="9" t="s">
        <v>622</v>
      </c>
      <c r="B58" s="9" t="s">
        <v>2847</v>
      </c>
      <c r="C58" s="9" t="s">
        <v>3480</v>
      </c>
      <c r="D58" s="9" t="s">
        <v>3506</v>
      </c>
      <c r="E58" s="10">
        <v>39092</v>
      </c>
      <c r="F58" s="9">
        <v>1978</v>
      </c>
    </row>
    <row r="59" spans="1:6">
      <c r="A59" s="9" t="s">
        <v>623</v>
      </c>
      <c r="B59" s="9" t="s">
        <v>2848</v>
      </c>
      <c r="C59" s="9" t="s">
        <v>3476</v>
      </c>
      <c r="D59" s="9" t="s">
        <v>3484</v>
      </c>
      <c r="E59" s="10">
        <v>32142</v>
      </c>
      <c r="F59" s="9">
        <v>1990</v>
      </c>
    </row>
    <row r="60" spans="1:6">
      <c r="A60" s="9" t="s">
        <v>476</v>
      </c>
      <c r="B60" s="9" t="s">
        <v>2849</v>
      </c>
      <c r="C60" s="9" t="s">
        <v>3497</v>
      </c>
      <c r="D60" s="9" t="s">
        <v>3507</v>
      </c>
      <c r="E60" s="10">
        <v>42923</v>
      </c>
      <c r="F60" s="9">
        <v>2017</v>
      </c>
    </row>
    <row r="61" spans="1:6">
      <c r="A61" s="9" t="s">
        <v>431</v>
      </c>
      <c r="B61" s="9" t="s">
        <v>2850</v>
      </c>
      <c r="C61" s="9" t="s">
        <v>3476</v>
      </c>
      <c r="D61" s="9" t="s">
        <v>3508</v>
      </c>
      <c r="E61" s="10">
        <v>30986</v>
      </c>
      <c r="F61" s="9">
        <v>1880</v>
      </c>
    </row>
    <row r="62" spans="1:6">
      <c r="A62" s="9" t="s">
        <v>33</v>
      </c>
      <c r="B62" s="9" t="s">
        <v>2851</v>
      </c>
      <c r="C62" s="9" t="s">
        <v>3474</v>
      </c>
      <c r="D62" s="9" t="s">
        <v>3509</v>
      </c>
      <c r="E62" s="10">
        <v>27941</v>
      </c>
      <c r="F62" s="9" t="s">
        <v>3510</v>
      </c>
    </row>
    <row r="63" spans="1:6">
      <c r="A63" s="9" t="s">
        <v>363</v>
      </c>
      <c r="B63" s="9" t="s">
        <v>2852</v>
      </c>
      <c r="C63" s="9" t="s">
        <v>3429</v>
      </c>
      <c r="D63" s="9" t="s">
        <v>3459</v>
      </c>
      <c r="E63" s="10">
        <v>30589</v>
      </c>
      <c r="F63" s="9">
        <v>1963</v>
      </c>
    </row>
    <row r="64" spans="1:6">
      <c r="A64" s="9" t="s">
        <v>371</v>
      </c>
      <c r="B64" s="9" t="s">
        <v>2853</v>
      </c>
      <c r="C64" s="9" t="s">
        <v>3426</v>
      </c>
      <c r="D64" s="9" t="s">
        <v>3447</v>
      </c>
      <c r="E64" s="10">
        <v>26572</v>
      </c>
      <c r="F64" s="9">
        <v>1931</v>
      </c>
    </row>
    <row r="65" spans="1:6">
      <c r="A65" s="9" t="s">
        <v>334</v>
      </c>
      <c r="B65" s="9" t="s">
        <v>2854</v>
      </c>
      <c r="C65" s="9" t="s">
        <v>3426</v>
      </c>
      <c r="D65" s="9" t="s">
        <v>3447</v>
      </c>
      <c r="E65" s="10">
        <v>26572</v>
      </c>
      <c r="F65" s="9">
        <v>1897</v>
      </c>
    </row>
    <row r="66" spans="1:6">
      <c r="A66" s="9" t="s">
        <v>72</v>
      </c>
      <c r="B66" s="9" t="s">
        <v>2855</v>
      </c>
      <c r="C66" s="9" t="s">
        <v>3474</v>
      </c>
      <c r="D66" s="9" t="s">
        <v>3511</v>
      </c>
      <c r="E66" s="10">
        <v>40225</v>
      </c>
      <c r="F66" s="9">
        <v>1839</v>
      </c>
    </row>
    <row r="67" spans="1:6">
      <c r="A67" s="9" t="s">
        <v>356</v>
      </c>
      <c r="B67" s="9" t="s">
        <v>2856</v>
      </c>
      <c r="C67" s="9" t="s">
        <v>3429</v>
      </c>
      <c r="D67" s="9" t="s">
        <v>3512</v>
      </c>
      <c r="E67" s="10">
        <v>36340</v>
      </c>
      <c r="F67" s="9">
        <v>1966</v>
      </c>
    </row>
    <row r="68" spans="1:6">
      <c r="A68" s="9" t="s">
        <v>627</v>
      </c>
      <c r="B68" s="9" t="s">
        <v>2857</v>
      </c>
      <c r="C68" s="9" t="s">
        <v>3426</v>
      </c>
      <c r="D68" s="9" t="s">
        <v>3453</v>
      </c>
      <c r="E68" s="10">
        <v>44004</v>
      </c>
      <c r="F68" s="9">
        <v>1952</v>
      </c>
    </row>
    <row r="69" spans="1:6">
      <c r="A69" s="9" t="s">
        <v>293</v>
      </c>
      <c r="B69" s="9" t="s">
        <v>2858</v>
      </c>
      <c r="C69" s="9" t="s">
        <v>3426</v>
      </c>
      <c r="D69" s="9" t="s">
        <v>3433</v>
      </c>
      <c r="E69" s="10">
        <v>37938</v>
      </c>
      <c r="F69" s="9">
        <v>1978</v>
      </c>
    </row>
    <row r="70" spans="1:6">
      <c r="A70" s="9" t="s">
        <v>295</v>
      </c>
      <c r="B70" s="9" t="s">
        <v>2859</v>
      </c>
      <c r="C70" s="9" t="s">
        <v>3474</v>
      </c>
      <c r="D70" s="9" t="s">
        <v>3489</v>
      </c>
      <c r="E70" s="10">
        <v>40637</v>
      </c>
      <c r="F70" s="9">
        <v>1988</v>
      </c>
    </row>
    <row r="71" spans="1:6">
      <c r="A71" s="9" t="s">
        <v>387</v>
      </c>
      <c r="B71" s="9" t="s">
        <v>2860</v>
      </c>
      <c r="C71" s="9" t="s">
        <v>3474</v>
      </c>
      <c r="D71" s="9" t="s">
        <v>3489</v>
      </c>
      <c r="E71" s="10">
        <v>34789</v>
      </c>
      <c r="F71" s="9">
        <v>1784</v>
      </c>
    </row>
    <row r="72" spans="1:6">
      <c r="A72" s="9" t="s">
        <v>31</v>
      </c>
      <c r="B72" s="9" t="s">
        <v>2767</v>
      </c>
      <c r="C72" s="9" t="s">
        <v>3440</v>
      </c>
      <c r="D72" s="9" t="s">
        <v>3513</v>
      </c>
      <c r="E72" s="10">
        <v>20883</v>
      </c>
      <c r="F72" s="9">
        <v>1916</v>
      </c>
    </row>
    <row r="73" spans="1:6">
      <c r="A73" s="9" t="s">
        <v>294</v>
      </c>
      <c r="B73" s="9" t="s">
        <v>2861</v>
      </c>
      <c r="C73" s="9" t="s">
        <v>3429</v>
      </c>
      <c r="D73" s="9" t="s">
        <v>3430</v>
      </c>
      <c r="E73" s="10">
        <v>40123</v>
      </c>
      <c r="F73" s="9">
        <v>1996</v>
      </c>
    </row>
    <row r="74" spans="1:6">
      <c r="A74" s="9" t="s">
        <v>559</v>
      </c>
      <c r="B74" s="9" t="s">
        <v>2862</v>
      </c>
      <c r="C74" s="9" t="s">
        <v>3429</v>
      </c>
      <c r="D74" s="9" t="s">
        <v>3499</v>
      </c>
      <c r="E74" s="10">
        <v>40896</v>
      </c>
      <c r="F74" s="9">
        <v>1880</v>
      </c>
    </row>
    <row r="75" spans="1:6">
      <c r="A75" s="9" t="s">
        <v>629</v>
      </c>
      <c r="B75" s="9" t="s">
        <v>2863</v>
      </c>
      <c r="C75" s="9" t="s">
        <v>3480</v>
      </c>
      <c r="D75" s="9" t="s">
        <v>3481</v>
      </c>
      <c r="E75" s="10">
        <v>38810</v>
      </c>
      <c r="F75" s="9">
        <v>1970</v>
      </c>
    </row>
    <row r="76" spans="1:6">
      <c r="A76" s="9" t="s">
        <v>236</v>
      </c>
      <c r="B76" s="9" t="s">
        <v>2864</v>
      </c>
      <c r="C76" s="9" t="s">
        <v>3426</v>
      </c>
      <c r="D76" s="9" t="s">
        <v>3447</v>
      </c>
      <c r="E76" s="10">
        <v>34754</v>
      </c>
      <c r="F76" s="9">
        <v>1979</v>
      </c>
    </row>
    <row r="77" spans="1:6">
      <c r="A77" s="9" t="s">
        <v>180</v>
      </c>
      <c r="B77" s="9" t="s">
        <v>2865</v>
      </c>
      <c r="C77" s="9" t="s">
        <v>3426</v>
      </c>
      <c r="D77" s="9" t="s">
        <v>3490</v>
      </c>
      <c r="E77" s="10">
        <v>20883</v>
      </c>
      <c r="F77" s="9">
        <v>1989</v>
      </c>
    </row>
    <row r="78" spans="1:6">
      <c r="A78" s="9" t="s">
        <v>143</v>
      </c>
      <c r="B78" s="9" t="s">
        <v>2866</v>
      </c>
      <c r="C78" s="9" t="s">
        <v>3424</v>
      </c>
      <c r="D78" s="9" t="s">
        <v>3377</v>
      </c>
      <c r="E78" s="10">
        <v>41767</v>
      </c>
      <c r="F78" s="9">
        <v>1961</v>
      </c>
    </row>
    <row r="79" spans="1:6">
      <c r="A79" s="9" t="s">
        <v>628</v>
      </c>
      <c r="B79" s="9" t="s">
        <v>2867</v>
      </c>
      <c r="C79" s="9" t="s">
        <v>3424</v>
      </c>
      <c r="D79" s="9" t="s">
        <v>3436</v>
      </c>
      <c r="E79" s="10">
        <v>43269</v>
      </c>
      <c r="F79" s="9">
        <v>1962</v>
      </c>
    </row>
    <row r="80" spans="1:6">
      <c r="A80" s="9" t="s">
        <v>626</v>
      </c>
      <c r="B80" s="9" t="s">
        <v>2868</v>
      </c>
      <c r="C80" s="9" t="s">
        <v>3444</v>
      </c>
      <c r="D80" s="9" t="s">
        <v>3514</v>
      </c>
      <c r="E80" s="10">
        <v>30255</v>
      </c>
      <c r="F80" s="9">
        <v>1870</v>
      </c>
    </row>
    <row r="81" spans="1:6">
      <c r="A81" s="9" t="s">
        <v>639</v>
      </c>
      <c r="B81" s="9" t="s">
        <v>2869</v>
      </c>
      <c r="C81" s="9" t="s">
        <v>3440</v>
      </c>
      <c r="D81" s="9" t="s">
        <v>3515</v>
      </c>
      <c r="E81" s="10">
        <v>39143</v>
      </c>
      <c r="F81" s="9">
        <v>1905</v>
      </c>
    </row>
    <row r="82" spans="1:6">
      <c r="A82" s="9" t="s">
        <v>994</v>
      </c>
      <c r="B82" s="9" t="s">
        <v>2870</v>
      </c>
      <c r="C82" s="9" t="s">
        <v>3497</v>
      </c>
      <c r="D82" s="9" t="s">
        <v>3498</v>
      </c>
      <c r="E82" s="10">
        <v>39622</v>
      </c>
      <c r="F82" s="9">
        <v>1989</v>
      </c>
    </row>
    <row r="83" spans="1:6">
      <c r="A83" s="9" t="s">
        <v>633</v>
      </c>
      <c r="B83" s="9" t="s">
        <v>2871</v>
      </c>
      <c r="C83" s="9" t="s">
        <v>3424</v>
      </c>
      <c r="D83" s="9" t="s">
        <v>3425</v>
      </c>
      <c r="E83" s="10">
        <v>42996</v>
      </c>
      <c r="F83" s="9">
        <v>1988</v>
      </c>
    </row>
    <row r="84" spans="1:6">
      <c r="A84" s="9" t="s">
        <v>365</v>
      </c>
      <c r="B84" s="9" t="s">
        <v>2872</v>
      </c>
      <c r="C84" s="9" t="s">
        <v>3429</v>
      </c>
      <c r="D84" s="9" t="s">
        <v>3516</v>
      </c>
      <c r="E84" s="10">
        <v>44277</v>
      </c>
      <c r="F84" s="9">
        <v>1973</v>
      </c>
    </row>
    <row r="85" spans="1:6">
      <c r="A85" s="9" t="s">
        <v>493</v>
      </c>
      <c r="B85" s="9" t="s">
        <v>2873</v>
      </c>
      <c r="C85" s="9" t="s">
        <v>3444</v>
      </c>
      <c r="D85" s="9" t="s">
        <v>3455</v>
      </c>
      <c r="E85" s="10">
        <v>20883</v>
      </c>
      <c r="F85" s="9">
        <v>1869</v>
      </c>
    </row>
    <row r="86" spans="1:6">
      <c r="A86" s="9" t="s">
        <v>185</v>
      </c>
      <c r="B86" s="9" t="s">
        <v>2874</v>
      </c>
      <c r="C86" s="9" t="s">
        <v>3474</v>
      </c>
      <c r="D86" s="9" t="s">
        <v>3486</v>
      </c>
      <c r="E86" s="10">
        <v>35977</v>
      </c>
      <c r="F86" s="9">
        <v>1994</v>
      </c>
    </row>
    <row r="87" spans="1:6">
      <c r="A87" s="9" t="s">
        <v>452</v>
      </c>
      <c r="B87" s="9" t="s">
        <v>2875</v>
      </c>
      <c r="C87" s="9" t="s">
        <v>3426</v>
      </c>
      <c r="D87" s="9" t="s">
        <v>3490</v>
      </c>
      <c r="E87" s="10">
        <v>35577</v>
      </c>
      <c r="F87" s="9">
        <v>1971</v>
      </c>
    </row>
    <row r="88" spans="1:6">
      <c r="A88" s="9" t="s">
        <v>692</v>
      </c>
      <c r="B88" s="9" t="s">
        <v>2876</v>
      </c>
      <c r="C88" s="9" t="s">
        <v>3429</v>
      </c>
      <c r="D88" s="9" t="s">
        <v>3459</v>
      </c>
      <c r="E88" s="10">
        <v>40357</v>
      </c>
      <c r="F88" s="9">
        <v>1993</v>
      </c>
    </row>
    <row r="89" spans="1:6">
      <c r="A89" s="9" t="s">
        <v>119</v>
      </c>
      <c r="B89" s="9" t="s">
        <v>2877</v>
      </c>
      <c r="C89" s="9" t="s">
        <v>3429</v>
      </c>
      <c r="D89" s="9" t="s">
        <v>3457</v>
      </c>
      <c r="E89" s="10">
        <v>36151</v>
      </c>
      <c r="F89" s="9">
        <v>1972</v>
      </c>
    </row>
    <row r="90" spans="1:6">
      <c r="A90" s="9" t="s">
        <v>413</v>
      </c>
      <c r="B90" s="9" t="s">
        <v>2878</v>
      </c>
      <c r="C90" s="9" t="s">
        <v>3440</v>
      </c>
      <c r="D90" s="9" t="s">
        <v>3450</v>
      </c>
      <c r="E90" s="10">
        <v>43924</v>
      </c>
      <c r="F90" s="9" t="s">
        <v>3517</v>
      </c>
    </row>
    <row r="91" spans="1:6">
      <c r="A91" s="9" t="s">
        <v>538</v>
      </c>
      <c r="B91" s="9" t="s">
        <v>2879</v>
      </c>
      <c r="C91" s="9" t="s">
        <v>3426</v>
      </c>
      <c r="D91" s="9" t="s">
        <v>3380</v>
      </c>
      <c r="E91" s="10">
        <v>44095</v>
      </c>
      <c r="F91" s="9">
        <v>2007</v>
      </c>
    </row>
    <row r="92" spans="1:6">
      <c r="A92" s="9" t="s">
        <v>116</v>
      </c>
      <c r="B92" s="9" t="s">
        <v>2769</v>
      </c>
      <c r="C92" s="9" t="s">
        <v>3440</v>
      </c>
      <c r="D92" s="9" t="s">
        <v>3460</v>
      </c>
      <c r="E92" s="10">
        <v>20883</v>
      </c>
      <c r="F92" s="9">
        <v>1925</v>
      </c>
    </row>
    <row r="93" spans="1:6">
      <c r="A93" s="9" t="s">
        <v>632</v>
      </c>
      <c r="B93" s="9" t="s">
        <v>2880</v>
      </c>
      <c r="C93" s="9" t="s">
        <v>3474</v>
      </c>
      <c r="D93" s="9" t="s">
        <v>3518</v>
      </c>
      <c r="E93" s="10">
        <v>42795</v>
      </c>
      <c r="F93" s="9">
        <v>1973</v>
      </c>
    </row>
    <row r="94" spans="1:6">
      <c r="A94" s="9" t="s">
        <v>511</v>
      </c>
      <c r="B94" s="9" t="s">
        <v>2881</v>
      </c>
      <c r="C94" s="9" t="s">
        <v>3480</v>
      </c>
      <c r="D94" s="9" t="s">
        <v>3519</v>
      </c>
      <c r="E94" s="10">
        <v>39031</v>
      </c>
      <c r="F94" s="9">
        <v>1906</v>
      </c>
    </row>
    <row r="95" spans="1:6">
      <c r="A95" s="9" t="s">
        <v>634</v>
      </c>
      <c r="B95" s="9" t="s">
        <v>634</v>
      </c>
      <c r="C95" s="9" t="s">
        <v>3424</v>
      </c>
      <c r="D95" s="9" t="s">
        <v>3437</v>
      </c>
      <c r="E95" s="10">
        <v>43731</v>
      </c>
      <c r="F95" s="9">
        <v>1984</v>
      </c>
    </row>
    <row r="96" spans="1:6">
      <c r="A96" s="9" t="s">
        <v>635</v>
      </c>
      <c r="B96" s="9" t="s">
        <v>2882</v>
      </c>
      <c r="C96" s="9" t="s">
        <v>3476</v>
      </c>
      <c r="D96" s="9" t="s">
        <v>3479</v>
      </c>
      <c r="E96" s="10">
        <v>43458</v>
      </c>
      <c r="F96" s="9">
        <v>1918</v>
      </c>
    </row>
    <row r="97" spans="1:6">
      <c r="A97" s="9" t="s">
        <v>266</v>
      </c>
      <c r="B97" s="9" t="s">
        <v>2883</v>
      </c>
      <c r="C97" s="9" t="s">
        <v>3426</v>
      </c>
      <c r="D97" s="9" t="s">
        <v>3493</v>
      </c>
      <c r="E97" s="10">
        <v>42459</v>
      </c>
      <c r="F97" s="9">
        <v>1984</v>
      </c>
    </row>
    <row r="98" spans="1:6">
      <c r="A98" s="9" t="s">
        <v>494</v>
      </c>
      <c r="B98" s="9" t="s">
        <v>2884</v>
      </c>
      <c r="C98" s="9" t="s">
        <v>3431</v>
      </c>
      <c r="D98" s="9" t="s">
        <v>3449</v>
      </c>
      <c r="E98" s="10">
        <v>31259</v>
      </c>
      <c r="F98" s="9">
        <v>1882</v>
      </c>
    </row>
    <row r="99" spans="1:6">
      <c r="A99" s="9" t="s">
        <v>491</v>
      </c>
      <c r="B99" s="9" t="s">
        <v>2885</v>
      </c>
      <c r="C99" s="9" t="s">
        <v>3426</v>
      </c>
      <c r="D99" s="9" t="s">
        <v>3438</v>
      </c>
      <c r="E99" s="10">
        <v>40298</v>
      </c>
      <c r="F99" s="9">
        <v>1979</v>
      </c>
    </row>
    <row r="100" spans="1:6">
      <c r="A100" s="9" t="s">
        <v>536</v>
      </c>
      <c r="B100" s="9" t="s">
        <v>2886</v>
      </c>
      <c r="C100" s="9" t="s">
        <v>3476</v>
      </c>
      <c r="D100" s="9" t="s">
        <v>3520</v>
      </c>
      <c r="E100" s="10">
        <v>39687</v>
      </c>
      <c r="F100" s="9">
        <v>1946</v>
      </c>
    </row>
    <row r="101" spans="1:6">
      <c r="A101" s="9" t="s">
        <v>643</v>
      </c>
      <c r="B101" s="9" t="s">
        <v>2887</v>
      </c>
      <c r="C101" s="9" t="s">
        <v>3426</v>
      </c>
      <c r="D101" s="9" t="s">
        <v>3453</v>
      </c>
      <c r="E101" s="10">
        <v>44330</v>
      </c>
      <c r="F101" s="9">
        <v>1947</v>
      </c>
    </row>
    <row r="102" spans="1:6">
      <c r="A102" s="9" t="s">
        <v>210</v>
      </c>
      <c r="B102" s="9" t="s">
        <v>2888</v>
      </c>
      <c r="C102" s="9" t="s">
        <v>3474</v>
      </c>
      <c r="D102" s="9" t="s">
        <v>3521</v>
      </c>
      <c r="E102" s="10">
        <v>35583</v>
      </c>
      <c r="F102" s="9">
        <v>1971</v>
      </c>
    </row>
    <row r="103" spans="1:6">
      <c r="A103" s="9" t="s">
        <v>296</v>
      </c>
      <c r="B103" s="9" t="s">
        <v>2889</v>
      </c>
      <c r="C103" s="9" t="s">
        <v>3422</v>
      </c>
      <c r="D103" s="9" t="s">
        <v>3439</v>
      </c>
      <c r="E103" s="10">
        <v>42621</v>
      </c>
      <c r="F103" s="9">
        <v>1993</v>
      </c>
    </row>
    <row r="104" spans="1:6">
      <c r="A104" s="9" t="s">
        <v>75</v>
      </c>
      <c r="B104" s="9" t="s">
        <v>2770</v>
      </c>
      <c r="C104" s="9" t="s">
        <v>3497</v>
      </c>
      <c r="D104" s="9" t="s">
        <v>3522</v>
      </c>
      <c r="E104" s="10">
        <v>20883</v>
      </c>
      <c r="F104" s="9">
        <v>1879</v>
      </c>
    </row>
    <row r="105" spans="1:6">
      <c r="A105" s="9" t="s">
        <v>297</v>
      </c>
      <c r="B105" s="9" t="s">
        <v>2890</v>
      </c>
      <c r="C105" s="9" t="s">
        <v>3429</v>
      </c>
      <c r="D105" s="9" t="s">
        <v>3464</v>
      </c>
      <c r="E105" s="10">
        <v>40661</v>
      </c>
      <c r="F105" s="9">
        <v>1993</v>
      </c>
    </row>
    <row r="106" spans="1:6">
      <c r="A106" s="9" t="s">
        <v>225</v>
      </c>
      <c r="B106" s="9" t="s">
        <v>2891</v>
      </c>
      <c r="C106" s="9" t="s">
        <v>3474</v>
      </c>
      <c r="D106" s="9" t="s">
        <v>3482</v>
      </c>
      <c r="E106" s="10">
        <v>40374</v>
      </c>
      <c r="F106" s="9">
        <v>1985</v>
      </c>
    </row>
    <row r="107" spans="1:6">
      <c r="A107" s="9" t="s">
        <v>637</v>
      </c>
      <c r="B107" s="9" t="s">
        <v>2892</v>
      </c>
      <c r="C107" s="9" t="s">
        <v>3444</v>
      </c>
      <c r="D107" s="9" t="s">
        <v>3523</v>
      </c>
      <c r="E107" s="10">
        <v>42367</v>
      </c>
      <c r="F107" s="9">
        <v>1847</v>
      </c>
    </row>
    <row r="108" spans="1:6">
      <c r="A108" s="9" t="s">
        <v>320</v>
      </c>
      <c r="B108" s="9" t="s">
        <v>2893</v>
      </c>
      <c r="C108" s="9" t="s">
        <v>3426</v>
      </c>
      <c r="D108" s="9" t="s">
        <v>3493</v>
      </c>
      <c r="E108" s="10">
        <v>27941</v>
      </c>
      <c r="F108" s="9">
        <v>1982</v>
      </c>
    </row>
    <row r="109" spans="1:6">
      <c r="A109" s="9" t="s">
        <v>640</v>
      </c>
      <c r="B109" s="9" t="s">
        <v>2894</v>
      </c>
      <c r="C109" s="9" t="s">
        <v>3474</v>
      </c>
      <c r="D109" s="9" t="s">
        <v>3482</v>
      </c>
      <c r="E109" s="10">
        <v>35782</v>
      </c>
      <c r="F109" s="9">
        <v>1950</v>
      </c>
    </row>
    <row r="110" spans="1:6">
      <c r="A110" s="9" t="s">
        <v>644</v>
      </c>
      <c r="B110" s="9" t="s">
        <v>2895</v>
      </c>
      <c r="C110" s="9" t="s">
        <v>3440</v>
      </c>
      <c r="D110" s="9" t="s">
        <v>3441</v>
      </c>
      <c r="E110" s="10">
        <v>36951</v>
      </c>
      <c r="F110" s="9">
        <v>1929</v>
      </c>
    </row>
    <row r="111" spans="1:6">
      <c r="A111" s="9" t="s">
        <v>86</v>
      </c>
      <c r="B111" s="9" t="s">
        <v>2771</v>
      </c>
      <c r="C111" s="9" t="s">
        <v>3424</v>
      </c>
      <c r="D111" s="9" t="s">
        <v>3442</v>
      </c>
      <c r="E111" s="10">
        <v>34304</v>
      </c>
      <c r="F111" s="9">
        <v>1984</v>
      </c>
    </row>
    <row r="112" spans="1:6">
      <c r="A112" s="9" t="s">
        <v>63</v>
      </c>
      <c r="B112" s="9" t="s">
        <v>2896</v>
      </c>
      <c r="C112" s="9" t="s">
        <v>3474</v>
      </c>
      <c r="D112" s="9" t="s">
        <v>3509</v>
      </c>
      <c r="E112" s="10">
        <v>32294</v>
      </c>
      <c r="F112" s="9">
        <v>1998</v>
      </c>
    </row>
    <row r="113" spans="1:6">
      <c r="A113" s="9" t="s">
        <v>433</v>
      </c>
      <c r="B113" s="9" t="s">
        <v>2897</v>
      </c>
      <c r="C113" s="9" t="s">
        <v>3474</v>
      </c>
      <c r="D113" s="9" t="s">
        <v>3524</v>
      </c>
      <c r="E113" s="10">
        <v>42398</v>
      </c>
      <c r="F113" s="9">
        <v>1828</v>
      </c>
    </row>
    <row r="114" spans="1:6">
      <c r="A114" s="9" t="s">
        <v>419</v>
      </c>
      <c r="B114" s="9" t="s">
        <v>2898</v>
      </c>
      <c r="C114" s="9" t="s">
        <v>3424</v>
      </c>
      <c r="D114" s="9" t="s">
        <v>3425</v>
      </c>
      <c r="E114" s="10">
        <v>36495</v>
      </c>
      <c r="F114" s="9">
        <v>1989</v>
      </c>
    </row>
    <row r="115" spans="1:6">
      <c r="A115" s="9" t="s">
        <v>354</v>
      </c>
      <c r="B115" s="9" t="s">
        <v>2899</v>
      </c>
      <c r="C115" s="9" t="s">
        <v>3444</v>
      </c>
      <c r="D115" s="9" t="s">
        <v>3523</v>
      </c>
      <c r="E115" s="10">
        <v>25293</v>
      </c>
      <c r="F115" s="9">
        <v>1913</v>
      </c>
    </row>
    <row r="116" spans="1:6">
      <c r="A116" s="9" t="s">
        <v>370</v>
      </c>
      <c r="B116" s="9" t="s">
        <v>2900</v>
      </c>
      <c r="C116" s="9" t="s">
        <v>3474</v>
      </c>
      <c r="D116" s="9" t="s">
        <v>3518</v>
      </c>
      <c r="E116" s="10">
        <v>38940</v>
      </c>
      <c r="F116" s="9">
        <v>1848</v>
      </c>
    </row>
    <row r="117" spans="1:6">
      <c r="A117" s="9" t="s">
        <v>543</v>
      </c>
      <c r="B117" s="9" t="s">
        <v>2901</v>
      </c>
      <c r="C117" s="9" t="s">
        <v>3431</v>
      </c>
      <c r="D117" s="9" t="s">
        <v>3449</v>
      </c>
      <c r="E117" s="10">
        <v>36283</v>
      </c>
      <c r="F117" s="9">
        <v>1886</v>
      </c>
    </row>
    <row r="118" spans="1:6">
      <c r="A118" s="9" t="s">
        <v>148</v>
      </c>
      <c r="B118" s="9" t="s">
        <v>2902</v>
      </c>
      <c r="C118" s="9" t="s">
        <v>3444</v>
      </c>
      <c r="D118" s="9" t="s">
        <v>3454</v>
      </c>
      <c r="E118" s="10">
        <v>20883</v>
      </c>
      <c r="F118" s="9">
        <v>1886</v>
      </c>
    </row>
    <row r="119" spans="1:6">
      <c r="A119" s="9" t="s">
        <v>395</v>
      </c>
      <c r="B119" s="9" t="s">
        <v>2903</v>
      </c>
      <c r="C119" s="9" t="s">
        <v>3424</v>
      </c>
      <c r="D119" s="9" t="s">
        <v>3443</v>
      </c>
      <c r="E119" s="10">
        <v>39038</v>
      </c>
      <c r="F119" s="9">
        <v>1994</v>
      </c>
    </row>
    <row r="120" spans="1:6">
      <c r="A120" s="9" t="s">
        <v>246</v>
      </c>
      <c r="B120" s="9" t="s">
        <v>2904</v>
      </c>
      <c r="C120" s="9" t="s">
        <v>3444</v>
      </c>
      <c r="D120" s="9" t="s">
        <v>3523</v>
      </c>
      <c r="E120" s="10">
        <v>20883</v>
      </c>
      <c r="F120" s="9">
        <v>1806</v>
      </c>
    </row>
    <row r="121" spans="1:6">
      <c r="A121" s="9" t="s">
        <v>125</v>
      </c>
      <c r="B121" s="9" t="s">
        <v>2905</v>
      </c>
      <c r="C121" s="9" t="s">
        <v>3422</v>
      </c>
      <c r="D121" s="9" t="s">
        <v>3439</v>
      </c>
      <c r="E121" s="10">
        <v>37579</v>
      </c>
      <c r="F121" s="9">
        <v>1963</v>
      </c>
    </row>
    <row r="122" spans="1:6">
      <c r="A122" s="9" t="s">
        <v>548</v>
      </c>
      <c r="B122" s="9" t="s">
        <v>2906</v>
      </c>
      <c r="C122" s="9" t="s">
        <v>3474</v>
      </c>
      <c r="D122" s="9" t="s">
        <v>3509</v>
      </c>
      <c r="E122" s="10">
        <v>35034</v>
      </c>
      <c r="F122" s="9">
        <v>1849</v>
      </c>
    </row>
    <row r="123" spans="1:6">
      <c r="A123" s="9" t="s">
        <v>513</v>
      </c>
      <c r="B123" s="9" t="s">
        <v>2907</v>
      </c>
      <c r="C123" s="9" t="s">
        <v>3444</v>
      </c>
      <c r="D123" s="9" t="s">
        <v>3455</v>
      </c>
      <c r="E123" s="10">
        <v>30559</v>
      </c>
      <c r="F123" s="9">
        <v>1919</v>
      </c>
    </row>
    <row r="124" spans="1:6">
      <c r="A124" s="9" t="s">
        <v>202</v>
      </c>
      <c r="B124" s="9" t="s">
        <v>2908</v>
      </c>
      <c r="C124" s="9" t="s">
        <v>3497</v>
      </c>
      <c r="D124" s="9" t="s">
        <v>3498</v>
      </c>
      <c r="E124" s="10">
        <v>20883</v>
      </c>
      <c r="F124" s="9">
        <v>2002</v>
      </c>
    </row>
    <row r="125" spans="1:6">
      <c r="A125" s="9" t="s">
        <v>482</v>
      </c>
      <c r="B125" s="9" t="s">
        <v>2909</v>
      </c>
      <c r="C125" s="9" t="s">
        <v>3431</v>
      </c>
      <c r="D125" s="9" t="s">
        <v>3432</v>
      </c>
      <c r="F125" s="9">
        <v>1823</v>
      </c>
    </row>
    <row r="126" spans="1:6">
      <c r="A126" s="9" t="s">
        <v>753</v>
      </c>
      <c r="B126" s="9" t="s">
        <v>2910</v>
      </c>
      <c r="C126" s="9" t="s">
        <v>3444</v>
      </c>
      <c r="D126" s="9" t="s">
        <v>3514</v>
      </c>
      <c r="E126" s="10">
        <v>38534</v>
      </c>
      <c r="F126" s="9">
        <v>1945</v>
      </c>
    </row>
    <row r="127" spans="1:6">
      <c r="A127" s="9" t="s">
        <v>641</v>
      </c>
      <c r="B127" s="9" t="s">
        <v>2911</v>
      </c>
      <c r="C127" s="9" t="s">
        <v>3426</v>
      </c>
      <c r="D127" s="9" t="s">
        <v>3427</v>
      </c>
      <c r="E127" s="10">
        <v>42636</v>
      </c>
      <c r="F127" s="9">
        <v>1958</v>
      </c>
    </row>
    <row r="128" spans="1:6">
      <c r="A128" s="9" t="s">
        <v>642</v>
      </c>
      <c r="B128" s="9" t="s">
        <v>2912</v>
      </c>
      <c r="C128" s="9" t="s">
        <v>3440</v>
      </c>
      <c r="D128" s="9" t="s">
        <v>3441</v>
      </c>
      <c r="E128" s="10">
        <v>43283</v>
      </c>
      <c r="F128" s="9">
        <v>1982</v>
      </c>
    </row>
    <row r="129" spans="1:6">
      <c r="A129" s="9" t="s">
        <v>447</v>
      </c>
      <c r="B129" s="9" t="s">
        <v>2913</v>
      </c>
      <c r="C129" s="9" t="s">
        <v>3424</v>
      </c>
      <c r="D129" s="9" t="s">
        <v>3492</v>
      </c>
      <c r="F129" s="9">
        <v>1851</v>
      </c>
    </row>
    <row r="130" spans="1:6">
      <c r="A130" s="9" t="s">
        <v>458</v>
      </c>
      <c r="B130" s="9" t="s">
        <v>2914</v>
      </c>
      <c r="C130" s="9" t="s">
        <v>3476</v>
      </c>
      <c r="D130" s="9" t="s">
        <v>3520</v>
      </c>
      <c r="E130" s="10">
        <v>43619</v>
      </c>
      <c r="F130" s="9">
        <v>2019</v>
      </c>
    </row>
    <row r="131" spans="1:6">
      <c r="A131" s="9" t="s">
        <v>109</v>
      </c>
      <c r="B131" s="9" t="s">
        <v>2915</v>
      </c>
      <c r="C131" s="9" t="s">
        <v>3444</v>
      </c>
      <c r="D131" s="9" t="s">
        <v>3445</v>
      </c>
      <c r="E131" s="10">
        <v>34243</v>
      </c>
      <c r="F131" s="9">
        <v>1976</v>
      </c>
    </row>
    <row r="132" spans="1:6">
      <c r="A132" s="9" t="s">
        <v>260</v>
      </c>
      <c r="B132" s="9" t="s">
        <v>2916</v>
      </c>
      <c r="C132" s="9" t="s">
        <v>3480</v>
      </c>
      <c r="D132" s="9" t="s">
        <v>3487</v>
      </c>
      <c r="E132" s="10">
        <v>40982</v>
      </c>
      <c r="F132" s="9">
        <v>1994</v>
      </c>
    </row>
    <row r="133" spans="1:6">
      <c r="A133" s="9" t="s">
        <v>256</v>
      </c>
      <c r="B133" s="9" t="s">
        <v>2917</v>
      </c>
      <c r="C133" s="9" t="s">
        <v>3440</v>
      </c>
      <c r="D133" s="9" t="s">
        <v>3446</v>
      </c>
      <c r="E133" s="10">
        <v>24745</v>
      </c>
      <c r="F133" s="9">
        <v>1980</v>
      </c>
    </row>
    <row r="134" spans="1:6">
      <c r="A134" s="9" t="s">
        <v>376</v>
      </c>
      <c r="B134" s="9" t="s">
        <v>2918</v>
      </c>
      <c r="C134" s="9" t="s">
        <v>3440</v>
      </c>
      <c r="D134" s="9" t="s">
        <v>3525</v>
      </c>
      <c r="E134" s="10">
        <v>23832</v>
      </c>
      <c r="F134" s="9">
        <v>1919</v>
      </c>
    </row>
    <row r="135" spans="1:6">
      <c r="A135" s="9" t="s">
        <v>174</v>
      </c>
      <c r="B135" s="9" t="s">
        <v>2919</v>
      </c>
      <c r="C135" s="9" t="s">
        <v>3426</v>
      </c>
      <c r="D135" s="9" t="s">
        <v>3526</v>
      </c>
      <c r="E135" s="10">
        <v>20883</v>
      </c>
      <c r="F135" s="9">
        <v>1996</v>
      </c>
    </row>
    <row r="136" spans="1:6">
      <c r="A136" s="9" t="s">
        <v>273</v>
      </c>
      <c r="B136" s="9" t="s">
        <v>2920</v>
      </c>
      <c r="C136" s="9" t="s">
        <v>3429</v>
      </c>
      <c r="D136" s="9" t="s">
        <v>3527</v>
      </c>
      <c r="E136" s="10">
        <v>38525</v>
      </c>
      <c r="F136" s="9">
        <v>1978</v>
      </c>
    </row>
    <row r="137" spans="1:6">
      <c r="A137" s="9" t="s">
        <v>140</v>
      </c>
      <c r="B137" s="9" t="s">
        <v>2921</v>
      </c>
      <c r="C137" s="9" t="s">
        <v>3426</v>
      </c>
      <c r="D137" s="9" t="s">
        <v>3447</v>
      </c>
      <c r="F137" s="9">
        <v>1969</v>
      </c>
    </row>
    <row r="138" spans="1:6">
      <c r="A138" s="9" t="s">
        <v>386</v>
      </c>
      <c r="B138" s="9" t="s">
        <v>2922</v>
      </c>
      <c r="C138" s="9" t="s">
        <v>3429</v>
      </c>
      <c r="D138" s="9" t="s">
        <v>3464</v>
      </c>
      <c r="F138" s="9">
        <v>1938</v>
      </c>
    </row>
    <row r="139" spans="1:6">
      <c r="A139" s="9" t="s">
        <v>650</v>
      </c>
      <c r="B139" s="9" t="s">
        <v>2923</v>
      </c>
      <c r="C139" s="9" t="s">
        <v>3426</v>
      </c>
      <c r="D139" s="9" t="s">
        <v>3528</v>
      </c>
      <c r="E139" s="10">
        <v>39660</v>
      </c>
      <c r="F139" s="9">
        <v>1979</v>
      </c>
    </row>
    <row r="140" spans="1:6">
      <c r="A140" s="9" t="s">
        <v>168</v>
      </c>
      <c r="B140" s="9" t="s">
        <v>2924</v>
      </c>
      <c r="C140" s="9" t="s">
        <v>3440</v>
      </c>
      <c r="D140" s="9" t="s">
        <v>3529</v>
      </c>
      <c r="E140" s="10">
        <v>20883</v>
      </c>
      <c r="F140" s="9">
        <v>1837</v>
      </c>
    </row>
    <row r="141" spans="1:6">
      <c r="A141" s="9" t="s">
        <v>182</v>
      </c>
      <c r="B141" s="9" t="s">
        <v>2925</v>
      </c>
      <c r="C141" s="9" t="s">
        <v>3440</v>
      </c>
      <c r="D141" s="9" t="s">
        <v>3478</v>
      </c>
      <c r="E141" s="10">
        <v>41528</v>
      </c>
      <c r="F141" s="9">
        <v>1929</v>
      </c>
    </row>
    <row r="142" spans="1:6">
      <c r="A142" s="9" t="s">
        <v>783</v>
      </c>
      <c r="B142" s="9" t="s">
        <v>2926</v>
      </c>
      <c r="C142" s="9" t="s">
        <v>3426</v>
      </c>
      <c r="D142" s="9" t="s">
        <v>3427</v>
      </c>
      <c r="E142" s="10">
        <v>39766</v>
      </c>
      <c r="F142" s="9" t="s">
        <v>3530</v>
      </c>
    </row>
    <row r="143" spans="1:6">
      <c r="A143" s="9" t="s">
        <v>252</v>
      </c>
      <c r="B143" s="9" t="s">
        <v>2927</v>
      </c>
      <c r="C143" s="9" t="s">
        <v>3497</v>
      </c>
      <c r="D143" s="9" t="s">
        <v>3498</v>
      </c>
      <c r="E143" s="10">
        <v>36768</v>
      </c>
      <c r="F143" s="9">
        <v>1971</v>
      </c>
    </row>
    <row r="144" spans="1:6">
      <c r="A144" s="9" t="s">
        <v>651</v>
      </c>
      <c r="B144" s="9" t="s">
        <v>2928</v>
      </c>
      <c r="C144" s="9" t="s">
        <v>3426</v>
      </c>
      <c r="D144" s="9" t="s">
        <v>3447</v>
      </c>
      <c r="E144" s="10">
        <v>43963</v>
      </c>
      <c r="F144" s="9">
        <v>1999</v>
      </c>
    </row>
    <row r="145" spans="1:6">
      <c r="A145" s="9" t="s">
        <v>436</v>
      </c>
      <c r="B145" s="9" t="s">
        <v>2929</v>
      </c>
      <c r="C145" s="9" t="s">
        <v>3497</v>
      </c>
      <c r="D145" s="9" t="s">
        <v>3498</v>
      </c>
      <c r="E145" s="10">
        <v>43437</v>
      </c>
      <c r="F145" s="9">
        <v>2007</v>
      </c>
    </row>
    <row r="146" spans="1:6">
      <c r="A146" s="9" t="s">
        <v>451</v>
      </c>
      <c r="B146" s="9" t="s">
        <v>2930</v>
      </c>
      <c r="C146" s="9" t="s">
        <v>3480</v>
      </c>
      <c r="D146" s="9" t="s">
        <v>3487</v>
      </c>
      <c r="E146" s="10">
        <v>42508</v>
      </c>
      <c r="F146" s="9">
        <v>2004</v>
      </c>
    </row>
    <row r="147" spans="1:6">
      <c r="A147" s="9" t="s">
        <v>282</v>
      </c>
      <c r="B147" s="9" t="s">
        <v>2931</v>
      </c>
      <c r="C147" s="9" t="s">
        <v>3474</v>
      </c>
      <c r="D147" s="9" t="s">
        <v>3486</v>
      </c>
      <c r="E147" s="10">
        <v>39265</v>
      </c>
      <c r="F147" s="9">
        <v>1985</v>
      </c>
    </row>
    <row r="148" spans="1:6">
      <c r="A148" s="9" t="s">
        <v>487</v>
      </c>
      <c r="B148" s="9" t="s">
        <v>2932</v>
      </c>
      <c r="C148" s="9" t="s">
        <v>3422</v>
      </c>
      <c r="D148" s="9" t="s">
        <v>3463</v>
      </c>
      <c r="E148" s="10">
        <v>40238</v>
      </c>
      <c r="F148" s="9">
        <v>1985</v>
      </c>
    </row>
    <row r="149" spans="1:6">
      <c r="A149" s="9" t="s">
        <v>563</v>
      </c>
      <c r="B149" s="9" t="s">
        <v>2933</v>
      </c>
      <c r="C149" s="9" t="s">
        <v>3422</v>
      </c>
      <c r="D149" s="9" t="s">
        <v>3463</v>
      </c>
      <c r="E149" s="10">
        <v>41858</v>
      </c>
      <c r="F149" s="9">
        <v>1985</v>
      </c>
    </row>
    <row r="150" spans="1:6">
      <c r="A150" s="9" t="s">
        <v>579</v>
      </c>
      <c r="B150" s="9" t="s">
        <v>2934</v>
      </c>
      <c r="C150" s="9" t="s">
        <v>3422</v>
      </c>
      <c r="D150" s="9" t="s">
        <v>3439</v>
      </c>
      <c r="E150" s="10">
        <v>42807</v>
      </c>
      <c r="F150" s="9">
        <v>1980</v>
      </c>
    </row>
    <row r="151" spans="1:6">
      <c r="A151" s="9" t="s">
        <v>332</v>
      </c>
      <c r="B151" s="9" t="s">
        <v>2935</v>
      </c>
      <c r="C151" s="9" t="s">
        <v>3429</v>
      </c>
      <c r="D151" s="9" t="s">
        <v>3448</v>
      </c>
      <c r="E151" s="10">
        <v>41246</v>
      </c>
      <c r="F151" s="9">
        <v>1939</v>
      </c>
    </row>
    <row r="152" spans="1:6">
      <c r="A152" s="9" t="s">
        <v>345</v>
      </c>
      <c r="B152" s="9" t="s">
        <v>2936</v>
      </c>
      <c r="C152" s="9" t="s">
        <v>3429</v>
      </c>
      <c r="D152" s="9" t="s">
        <v>3448</v>
      </c>
      <c r="E152" s="10">
        <v>40896</v>
      </c>
      <c r="F152" s="9">
        <v>1986</v>
      </c>
    </row>
    <row r="153" spans="1:6">
      <c r="A153" s="9" t="s">
        <v>391</v>
      </c>
      <c r="B153" s="9" t="s">
        <v>2937</v>
      </c>
      <c r="C153" s="9" t="s">
        <v>3431</v>
      </c>
      <c r="D153" s="9" t="s">
        <v>3432</v>
      </c>
      <c r="F153" s="9">
        <v>1983</v>
      </c>
    </row>
    <row r="154" spans="1:6">
      <c r="A154" s="9" t="s">
        <v>648</v>
      </c>
      <c r="B154" s="9" t="s">
        <v>2938</v>
      </c>
      <c r="C154" s="9" t="s">
        <v>3429</v>
      </c>
      <c r="D154" s="9" t="s">
        <v>3464</v>
      </c>
      <c r="E154" s="10">
        <v>43963</v>
      </c>
      <c r="F154" s="9">
        <v>1960</v>
      </c>
    </row>
    <row r="155" spans="1:6">
      <c r="A155" s="9" t="s">
        <v>647</v>
      </c>
      <c r="B155" s="9" t="s">
        <v>2939</v>
      </c>
      <c r="C155" s="9" t="s">
        <v>3440</v>
      </c>
      <c r="D155" s="9" t="s">
        <v>3525</v>
      </c>
      <c r="E155" s="10">
        <v>31351</v>
      </c>
      <c r="F155" s="9">
        <v>1955</v>
      </c>
    </row>
    <row r="156" spans="1:6">
      <c r="A156" s="9" t="s">
        <v>262</v>
      </c>
      <c r="B156" s="9" t="s">
        <v>2940</v>
      </c>
      <c r="C156" s="9" t="s">
        <v>3476</v>
      </c>
      <c r="D156" s="9" t="s">
        <v>3531</v>
      </c>
      <c r="E156" s="10">
        <v>43556</v>
      </c>
      <c r="F156" s="9">
        <v>2019</v>
      </c>
    </row>
    <row r="157" spans="1:6">
      <c r="A157" s="9" t="s">
        <v>649</v>
      </c>
      <c r="B157" s="9" t="s">
        <v>2941</v>
      </c>
      <c r="C157" s="9" t="s">
        <v>3431</v>
      </c>
      <c r="D157" s="9" t="s">
        <v>3449</v>
      </c>
      <c r="E157" s="10">
        <v>20883</v>
      </c>
      <c r="F157" s="9">
        <v>1995</v>
      </c>
    </row>
    <row r="158" spans="1:6">
      <c r="A158" s="9" t="s">
        <v>368</v>
      </c>
      <c r="B158" s="9" t="s">
        <v>2942</v>
      </c>
      <c r="C158" s="9" t="s">
        <v>3431</v>
      </c>
      <c r="D158" s="9" t="s">
        <v>3432</v>
      </c>
      <c r="E158" s="10">
        <v>27941</v>
      </c>
      <c r="F158" s="9">
        <v>1904</v>
      </c>
    </row>
    <row r="159" spans="1:6">
      <c r="A159" s="9" t="s">
        <v>560</v>
      </c>
      <c r="B159" s="9" t="s">
        <v>2943</v>
      </c>
      <c r="C159" s="9" t="s">
        <v>3480</v>
      </c>
      <c r="D159" s="9" t="s">
        <v>3532</v>
      </c>
      <c r="E159" s="10">
        <v>42942</v>
      </c>
      <c r="F159" s="9">
        <v>1972</v>
      </c>
    </row>
    <row r="160" spans="1:6">
      <c r="A160" s="9" t="s">
        <v>443</v>
      </c>
      <c r="B160" s="9" t="s">
        <v>2944</v>
      </c>
      <c r="C160" s="9" t="s">
        <v>3476</v>
      </c>
      <c r="D160" s="9" t="s">
        <v>3479</v>
      </c>
      <c r="E160" s="10">
        <v>43557</v>
      </c>
      <c r="F160" s="9">
        <v>2017</v>
      </c>
    </row>
    <row r="161" spans="1:6">
      <c r="A161" s="9" t="s">
        <v>549</v>
      </c>
      <c r="B161" s="9" t="s">
        <v>2945</v>
      </c>
      <c r="C161" s="9" t="s">
        <v>3424</v>
      </c>
      <c r="D161" s="9" t="s">
        <v>3443</v>
      </c>
      <c r="E161" s="10">
        <v>42829</v>
      </c>
      <c r="F161" s="9">
        <v>2017</v>
      </c>
    </row>
    <row r="162" spans="1:6">
      <c r="A162" s="9" t="s">
        <v>655</v>
      </c>
      <c r="B162" s="9" t="s">
        <v>2946</v>
      </c>
      <c r="C162" s="9" t="s">
        <v>3476</v>
      </c>
      <c r="D162" s="9" t="s">
        <v>3533</v>
      </c>
      <c r="E162" s="10">
        <v>34335</v>
      </c>
      <c r="F162" s="9">
        <v>1920</v>
      </c>
    </row>
    <row r="163" spans="1:6">
      <c r="A163" s="9" t="s">
        <v>394</v>
      </c>
      <c r="B163" s="9" t="s">
        <v>2947</v>
      </c>
      <c r="C163" s="9" t="s">
        <v>3440</v>
      </c>
      <c r="D163" s="9" t="s">
        <v>3491</v>
      </c>
      <c r="F163" s="9">
        <v>1911</v>
      </c>
    </row>
    <row r="164" spans="1:6">
      <c r="A164" s="9" t="s">
        <v>151</v>
      </c>
      <c r="B164" s="9" t="s">
        <v>2948</v>
      </c>
      <c r="C164" s="9" t="s">
        <v>3429</v>
      </c>
      <c r="D164" s="9" t="s">
        <v>3430</v>
      </c>
      <c r="E164" s="10">
        <v>37459</v>
      </c>
      <c r="F164" s="9">
        <v>1995</v>
      </c>
    </row>
    <row r="165" spans="1:6">
      <c r="A165" s="9" t="s">
        <v>285</v>
      </c>
      <c r="B165" s="9" t="s">
        <v>2949</v>
      </c>
      <c r="C165" s="9" t="s">
        <v>3476</v>
      </c>
      <c r="D165" s="9" t="s">
        <v>3479</v>
      </c>
      <c r="E165" s="10">
        <v>32539</v>
      </c>
      <c r="F165" s="9">
        <v>1923</v>
      </c>
    </row>
    <row r="166" spans="1:6">
      <c r="A166" s="9" t="s">
        <v>653</v>
      </c>
      <c r="B166" s="9" t="s">
        <v>2950</v>
      </c>
      <c r="C166" s="9" t="s">
        <v>3431</v>
      </c>
      <c r="D166" s="9" t="s">
        <v>3432</v>
      </c>
      <c r="E166" s="10">
        <v>20883</v>
      </c>
      <c r="F166" s="9">
        <v>1886</v>
      </c>
    </row>
    <row r="167" spans="1:6">
      <c r="A167" s="9" t="s">
        <v>405</v>
      </c>
      <c r="B167" s="9" t="s">
        <v>2951</v>
      </c>
      <c r="C167" s="9" t="s">
        <v>3426</v>
      </c>
      <c r="D167" s="9" t="s">
        <v>3447</v>
      </c>
      <c r="E167" s="10">
        <v>40634</v>
      </c>
      <c r="F167" s="9">
        <v>1958</v>
      </c>
    </row>
    <row r="168" spans="1:6">
      <c r="A168" s="9" t="s">
        <v>348</v>
      </c>
      <c r="B168" s="9" t="s">
        <v>2952</v>
      </c>
      <c r="C168" s="9" t="s">
        <v>3422</v>
      </c>
      <c r="D168" s="9" t="s">
        <v>3423</v>
      </c>
      <c r="E168" s="10">
        <v>37459</v>
      </c>
      <c r="F168" s="9">
        <v>1982</v>
      </c>
    </row>
    <row r="169" spans="1:6">
      <c r="A169" s="9" t="s">
        <v>424</v>
      </c>
      <c r="B169" s="9" t="s">
        <v>2953</v>
      </c>
      <c r="C169" s="9" t="s">
        <v>3440</v>
      </c>
      <c r="D169" s="9" t="s">
        <v>3491</v>
      </c>
      <c r="E169" s="10">
        <v>23832</v>
      </c>
      <c r="F169" s="9">
        <v>1890</v>
      </c>
    </row>
    <row r="170" spans="1:6">
      <c r="A170" s="9" t="s">
        <v>235</v>
      </c>
      <c r="B170" s="9" t="s">
        <v>2954</v>
      </c>
      <c r="C170" s="9" t="s">
        <v>3424</v>
      </c>
      <c r="D170" s="9" t="s">
        <v>3492</v>
      </c>
      <c r="E170" s="10">
        <v>44203</v>
      </c>
      <c r="F170" s="9">
        <v>2006</v>
      </c>
    </row>
    <row r="171" spans="1:6">
      <c r="A171" s="9" t="s">
        <v>437</v>
      </c>
      <c r="B171" s="9" t="s">
        <v>2955</v>
      </c>
      <c r="C171" s="9" t="s">
        <v>3431</v>
      </c>
      <c r="D171" s="9" t="s">
        <v>3432</v>
      </c>
      <c r="E171" s="10">
        <v>20883</v>
      </c>
      <c r="F171" s="9">
        <v>1913</v>
      </c>
    </row>
    <row r="172" spans="1:6">
      <c r="A172" s="9" t="s">
        <v>338</v>
      </c>
      <c r="B172" s="9" t="s">
        <v>2956</v>
      </c>
      <c r="C172" s="9" t="s">
        <v>3497</v>
      </c>
      <c r="D172" s="9" t="s">
        <v>3498</v>
      </c>
      <c r="E172" s="10">
        <v>36832</v>
      </c>
      <c r="F172" s="9">
        <v>1999</v>
      </c>
    </row>
    <row r="173" spans="1:6">
      <c r="A173" s="9" t="s">
        <v>652</v>
      </c>
      <c r="B173" s="9" t="s">
        <v>2957</v>
      </c>
      <c r="C173" s="9" t="s">
        <v>3440</v>
      </c>
      <c r="D173" s="9" t="s">
        <v>3468</v>
      </c>
      <c r="E173" s="10">
        <v>35600</v>
      </c>
      <c r="F173" s="9">
        <v>1899</v>
      </c>
    </row>
    <row r="174" spans="1:6">
      <c r="A174" s="9" t="s">
        <v>656</v>
      </c>
      <c r="B174" s="9" t="s">
        <v>2958</v>
      </c>
      <c r="C174" s="9" t="s">
        <v>3480</v>
      </c>
      <c r="D174" s="9" t="s">
        <v>3487</v>
      </c>
      <c r="E174" s="10">
        <v>42083</v>
      </c>
      <c r="F174" s="9">
        <v>1998</v>
      </c>
    </row>
    <row r="175" spans="1:6">
      <c r="A175" s="9" t="s">
        <v>534</v>
      </c>
      <c r="B175" s="9" t="s">
        <v>2959</v>
      </c>
      <c r="C175" s="9" t="s">
        <v>3480</v>
      </c>
      <c r="D175" s="9" t="s">
        <v>3506</v>
      </c>
      <c r="E175" s="10">
        <v>37228</v>
      </c>
      <c r="F175" s="9">
        <v>1969</v>
      </c>
    </row>
    <row r="176" spans="1:6">
      <c r="A176" s="9" t="s">
        <v>657</v>
      </c>
      <c r="B176" s="9" t="s">
        <v>2960</v>
      </c>
      <c r="C176" s="9" t="s">
        <v>3480</v>
      </c>
      <c r="D176" s="9" t="s">
        <v>3506</v>
      </c>
      <c r="E176" s="10">
        <v>41731</v>
      </c>
      <c r="F176" s="9">
        <v>1971</v>
      </c>
    </row>
    <row r="177" spans="1:6">
      <c r="A177" s="9" t="s">
        <v>654</v>
      </c>
      <c r="B177" s="9" t="s">
        <v>2961</v>
      </c>
      <c r="C177" s="9" t="s">
        <v>3444</v>
      </c>
      <c r="D177" s="9" t="s">
        <v>3534</v>
      </c>
      <c r="E177" s="10">
        <v>38722</v>
      </c>
      <c r="F177" s="9">
        <v>1946</v>
      </c>
    </row>
    <row r="178" spans="1:6">
      <c r="A178" s="9" t="s">
        <v>141</v>
      </c>
      <c r="B178" s="9" t="s">
        <v>2962</v>
      </c>
      <c r="C178" s="9" t="s">
        <v>3429</v>
      </c>
      <c r="D178" s="9" t="s">
        <v>3430</v>
      </c>
      <c r="E178" s="10">
        <v>44095</v>
      </c>
      <c r="F178" s="9">
        <v>2005</v>
      </c>
    </row>
    <row r="179" spans="1:6">
      <c r="A179" s="9" t="s">
        <v>658</v>
      </c>
      <c r="B179" s="9" t="s">
        <v>2963</v>
      </c>
      <c r="C179" s="9" t="s">
        <v>3431</v>
      </c>
      <c r="D179" s="9" t="s">
        <v>3432</v>
      </c>
      <c r="E179" s="10">
        <v>43256</v>
      </c>
      <c r="F179" s="9">
        <v>1909</v>
      </c>
    </row>
    <row r="180" spans="1:6">
      <c r="A180" s="9" t="s">
        <v>509</v>
      </c>
      <c r="B180" s="9" t="s">
        <v>2964</v>
      </c>
      <c r="C180" s="9" t="s">
        <v>3431</v>
      </c>
      <c r="D180" s="9" t="s">
        <v>3449</v>
      </c>
      <c r="F180" s="9">
        <v>1966</v>
      </c>
    </row>
    <row r="181" spans="1:6">
      <c r="A181" s="9" t="s">
        <v>730</v>
      </c>
      <c r="B181" s="9" t="s">
        <v>2965</v>
      </c>
      <c r="C181" s="9" t="s">
        <v>3474</v>
      </c>
      <c r="D181" s="9" t="s">
        <v>3535</v>
      </c>
      <c r="E181" s="10">
        <v>42905</v>
      </c>
      <c r="F181" s="9">
        <v>1973</v>
      </c>
    </row>
    <row r="182" spans="1:6">
      <c r="A182" s="9" t="s">
        <v>420</v>
      </c>
      <c r="B182" s="9" t="s">
        <v>2966</v>
      </c>
      <c r="C182" s="9" t="s">
        <v>3431</v>
      </c>
      <c r="D182" s="9" t="s">
        <v>3449</v>
      </c>
      <c r="E182" s="10">
        <v>20883</v>
      </c>
      <c r="F182" s="9">
        <v>2000</v>
      </c>
    </row>
    <row r="183" spans="1:6">
      <c r="A183" s="9" t="s">
        <v>327</v>
      </c>
      <c r="B183" s="9" t="s">
        <v>2967</v>
      </c>
      <c r="C183" s="9" t="s">
        <v>3429</v>
      </c>
      <c r="D183" s="9" t="s">
        <v>3430</v>
      </c>
      <c r="E183" s="10">
        <v>39357</v>
      </c>
      <c r="F183" s="9">
        <v>1996</v>
      </c>
    </row>
    <row r="184" spans="1:6">
      <c r="A184" s="9" t="s">
        <v>659</v>
      </c>
      <c r="B184" s="9" t="s">
        <v>2968</v>
      </c>
      <c r="C184" s="9" t="s">
        <v>3440</v>
      </c>
      <c r="D184" s="9" t="s">
        <v>3515</v>
      </c>
      <c r="E184" s="10">
        <v>39365</v>
      </c>
      <c r="F184" s="9">
        <v>1979</v>
      </c>
    </row>
    <row r="185" spans="1:6">
      <c r="A185" s="9" t="s">
        <v>660</v>
      </c>
      <c r="B185" s="9" t="s">
        <v>2969</v>
      </c>
      <c r="C185" s="9" t="s">
        <v>3480</v>
      </c>
      <c r="D185" s="9" t="s">
        <v>3487</v>
      </c>
      <c r="E185" s="10">
        <v>42388</v>
      </c>
      <c r="F185" s="9">
        <v>1977</v>
      </c>
    </row>
    <row r="186" spans="1:6">
      <c r="A186" s="9" t="s">
        <v>70</v>
      </c>
      <c r="B186" s="9" t="s">
        <v>2970</v>
      </c>
      <c r="C186" s="9" t="s">
        <v>3497</v>
      </c>
      <c r="D186" s="9" t="s">
        <v>3522</v>
      </c>
      <c r="E186" s="10">
        <v>20883</v>
      </c>
      <c r="F186" s="9">
        <v>1999</v>
      </c>
    </row>
    <row r="187" spans="1:6">
      <c r="A187" s="9" t="s">
        <v>298</v>
      </c>
      <c r="B187" s="9" t="s">
        <v>2971</v>
      </c>
      <c r="C187" s="9" t="s">
        <v>3424</v>
      </c>
      <c r="D187" s="9" t="s">
        <v>3442</v>
      </c>
      <c r="E187" s="10">
        <v>40532</v>
      </c>
      <c r="F187" s="9">
        <v>1996</v>
      </c>
    </row>
    <row r="188" spans="1:6">
      <c r="A188" s="9" t="s">
        <v>21</v>
      </c>
      <c r="B188" s="9" t="s">
        <v>2972</v>
      </c>
      <c r="C188" s="9" t="s">
        <v>3422</v>
      </c>
      <c r="D188" s="9" t="s">
        <v>3428</v>
      </c>
      <c r="E188" s="10">
        <v>41631</v>
      </c>
      <c r="F188" s="9">
        <v>2004</v>
      </c>
    </row>
    <row r="189" spans="1:6">
      <c r="A189" s="9" t="s">
        <v>502</v>
      </c>
      <c r="B189" s="9" t="s">
        <v>2973</v>
      </c>
      <c r="C189" s="9" t="s">
        <v>3440</v>
      </c>
      <c r="D189" s="9" t="s">
        <v>3450</v>
      </c>
      <c r="E189" s="10">
        <v>39706</v>
      </c>
      <c r="F189" s="9">
        <v>1967</v>
      </c>
    </row>
    <row r="190" spans="1:6">
      <c r="A190" s="9" t="s">
        <v>666</v>
      </c>
      <c r="B190" s="9" t="s">
        <v>2974</v>
      </c>
      <c r="C190" s="9" t="s">
        <v>3480</v>
      </c>
      <c r="D190" s="9" t="s">
        <v>3536</v>
      </c>
      <c r="E190" s="10">
        <v>42401</v>
      </c>
      <c r="F190" s="9">
        <v>1962</v>
      </c>
    </row>
    <row r="191" spans="1:6">
      <c r="A191" s="9" t="s">
        <v>149</v>
      </c>
      <c r="B191" s="9" t="s">
        <v>2975</v>
      </c>
      <c r="C191" s="9" t="s">
        <v>3440</v>
      </c>
      <c r="D191" s="9" t="s">
        <v>3515</v>
      </c>
      <c r="E191" s="10">
        <v>29586</v>
      </c>
      <c r="F191" s="9">
        <v>1971</v>
      </c>
    </row>
    <row r="192" spans="1:6">
      <c r="A192" s="9" t="s">
        <v>129</v>
      </c>
      <c r="B192" s="9" t="s">
        <v>2976</v>
      </c>
      <c r="C192" s="9" t="s">
        <v>3424</v>
      </c>
      <c r="D192" s="9" t="s">
        <v>3436</v>
      </c>
      <c r="E192" s="10">
        <v>39031</v>
      </c>
      <c r="F192" s="9">
        <v>1968</v>
      </c>
    </row>
    <row r="193" spans="1:6">
      <c r="A193" s="9" t="s">
        <v>438</v>
      </c>
      <c r="B193" s="9" t="s">
        <v>2977</v>
      </c>
      <c r="C193" s="9" t="s">
        <v>3474</v>
      </c>
      <c r="D193" s="9" t="s">
        <v>3524</v>
      </c>
      <c r="F193" s="9">
        <v>1858</v>
      </c>
    </row>
    <row r="194" spans="1:6">
      <c r="A194" s="9" t="s">
        <v>541</v>
      </c>
      <c r="B194" s="9" t="s">
        <v>2978</v>
      </c>
      <c r="C194" s="9" t="s">
        <v>3431</v>
      </c>
      <c r="D194" s="9" t="s">
        <v>3432</v>
      </c>
      <c r="F194" s="9">
        <v>1997</v>
      </c>
    </row>
    <row r="195" spans="1:6">
      <c r="A195" s="9" t="s">
        <v>665</v>
      </c>
      <c r="B195" s="9" t="s">
        <v>2979</v>
      </c>
      <c r="C195" s="9" t="s">
        <v>3474</v>
      </c>
      <c r="D195" s="9" t="s">
        <v>3524</v>
      </c>
      <c r="E195" s="10">
        <v>43467</v>
      </c>
      <c r="F195" s="9">
        <v>1985</v>
      </c>
    </row>
    <row r="196" spans="1:6">
      <c r="A196" s="9" t="s">
        <v>176</v>
      </c>
      <c r="B196" s="9" t="s">
        <v>2980</v>
      </c>
      <c r="C196" s="9" t="s">
        <v>3424</v>
      </c>
      <c r="D196" s="9" t="s">
        <v>3436</v>
      </c>
      <c r="E196" s="10">
        <v>36983</v>
      </c>
      <c r="F196" s="9">
        <v>1984</v>
      </c>
    </row>
    <row r="197" spans="1:6">
      <c r="A197" s="9" t="s">
        <v>662</v>
      </c>
      <c r="B197" s="9" t="s">
        <v>2981</v>
      </c>
      <c r="C197" s="9" t="s">
        <v>3424</v>
      </c>
      <c r="D197" s="9" t="s">
        <v>3436</v>
      </c>
      <c r="E197" s="10">
        <v>43271</v>
      </c>
      <c r="F197" s="9">
        <v>2000</v>
      </c>
    </row>
    <row r="198" spans="1:6">
      <c r="A198" s="9" t="s">
        <v>663</v>
      </c>
      <c r="B198" s="9" t="s">
        <v>2982</v>
      </c>
      <c r="C198" s="9" t="s">
        <v>3476</v>
      </c>
      <c r="D198" s="9" t="s">
        <v>3520</v>
      </c>
      <c r="E198" s="10">
        <v>40044</v>
      </c>
      <c r="F198" s="9">
        <v>1883</v>
      </c>
    </row>
    <row r="199" spans="1:6">
      <c r="A199" s="9" t="s">
        <v>115</v>
      </c>
      <c r="B199" s="9" t="s">
        <v>2983</v>
      </c>
      <c r="C199" s="9" t="s">
        <v>3429</v>
      </c>
      <c r="D199" s="9" t="s">
        <v>3466</v>
      </c>
      <c r="E199" s="10">
        <v>20883</v>
      </c>
      <c r="F199" s="9">
        <v>1903</v>
      </c>
    </row>
    <row r="200" spans="1:6">
      <c r="A200" s="9" t="s">
        <v>667</v>
      </c>
      <c r="B200" s="9" t="s">
        <v>2984</v>
      </c>
      <c r="C200" s="9" t="s">
        <v>3424</v>
      </c>
      <c r="D200" s="9" t="s">
        <v>3458</v>
      </c>
      <c r="E200" s="10">
        <v>43384</v>
      </c>
      <c r="F200" s="9">
        <v>2000</v>
      </c>
    </row>
    <row r="201" spans="1:6">
      <c r="A201" s="9" t="s">
        <v>469</v>
      </c>
      <c r="B201" s="9" t="s">
        <v>2985</v>
      </c>
      <c r="C201" s="9" t="s">
        <v>3440</v>
      </c>
      <c r="D201" s="9" t="s">
        <v>3525</v>
      </c>
      <c r="E201" s="10">
        <v>42552</v>
      </c>
      <c r="F201" s="9">
        <v>2016</v>
      </c>
    </row>
    <row r="202" spans="1:6">
      <c r="A202" s="9" t="s">
        <v>661</v>
      </c>
      <c r="B202" s="9" t="s">
        <v>2986</v>
      </c>
      <c r="C202" s="9" t="s">
        <v>3440</v>
      </c>
      <c r="D202" s="9" t="s">
        <v>3450</v>
      </c>
      <c r="E202" s="10">
        <v>42543</v>
      </c>
      <c r="F202" s="9" t="s">
        <v>3537</v>
      </c>
    </row>
    <row r="203" spans="1:6">
      <c r="A203" s="9" t="s">
        <v>558</v>
      </c>
      <c r="B203" s="9" t="s">
        <v>2987</v>
      </c>
      <c r="C203" s="9" t="s">
        <v>3422</v>
      </c>
      <c r="D203" s="9" t="s">
        <v>3451</v>
      </c>
      <c r="E203" s="10">
        <v>41456</v>
      </c>
      <c r="F203" s="9">
        <v>2019</v>
      </c>
    </row>
    <row r="204" spans="1:6">
      <c r="A204" s="9" t="s">
        <v>664</v>
      </c>
      <c r="B204" s="9" t="s">
        <v>2988</v>
      </c>
      <c r="C204" s="9" t="s">
        <v>3422</v>
      </c>
      <c r="D204" s="9" t="s">
        <v>3451</v>
      </c>
      <c r="E204" s="10">
        <v>42265</v>
      </c>
      <c r="F204" s="9">
        <v>2019</v>
      </c>
    </row>
    <row r="205" spans="1:6">
      <c r="A205" s="9" t="s">
        <v>556</v>
      </c>
      <c r="B205" s="9" t="s">
        <v>2989</v>
      </c>
      <c r="C205" s="9" t="s">
        <v>3474</v>
      </c>
      <c r="D205" s="9" t="s">
        <v>3489</v>
      </c>
      <c r="F205" s="9">
        <v>1947</v>
      </c>
    </row>
    <row r="206" spans="1:6">
      <c r="A206" s="9" t="s">
        <v>144</v>
      </c>
      <c r="B206" s="9" t="s">
        <v>2990</v>
      </c>
      <c r="C206" s="9" t="s">
        <v>3476</v>
      </c>
      <c r="D206" s="9" t="s">
        <v>3538</v>
      </c>
      <c r="F206" s="9">
        <v>1912</v>
      </c>
    </row>
    <row r="207" spans="1:6">
      <c r="A207" s="9" t="s">
        <v>406</v>
      </c>
      <c r="B207" s="9" t="s">
        <v>2991</v>
      </c>
      <c r="C207" s="9" t="s">
        <v>3429</v>
      </c>
      <c r="D207" s="9" t="s">
        <v>3462</v>
      </c>
      <c r="E207" s="10">
        <v>31655</v>
      </c>
      <c r="F207" s="9">
        <v>1969</v>
      </c>
    </row>
    <row r="208" spans="1:6">
      <c r="A208" s="9" t="s">
        <v>300</v>
      </c>
      <c r="B208" s="9" t="s">
        <v>2992</v>
      </c>
      <c r="C208" s="9" t="s">
        <v>3429</v>
      </c>
      <c r="D208" s="9" t="s">
        <v>3539</v>
      </c>
      <c r="E208" s="10">
        <v>41255</v>
      </c>
      <c r="F208" s="9">
        <v>1989</v>
      </c>
    </row>
    <row r="209" spans="1:6">
      <c r="A209" s="9" t="s">
        <v>685</v>
      </c>
      <c r="B209" s="9" t="s">
        <v>2993</v>
      </c>
      <c r="C209" s="9" t="s">
        <v>3424</v>
      </c>
      <c r="D209" s="9" t="s">
        <v>3443</v>
      </c>
      <c r="E209" s="10">
        <v>42830</v>
      </c>
      <c r="F209" s="9">
        <v>1979</v>
      </c>
    </row>
    <row r="210" spans="1:6">
      <c r="A210" s="9" t="s">
        <v>299</v>
      </c>
      <c r="B210" s="9" t="s">
        <v>2994</v>
      </c>
      <c r="C210" s="9" t="s">
        <v>3440</v>
      </c>
      <c r="D210" s="9" t="s">
        <v>3491</v>
      </c>
      <c r="E210" s="10">
        <v>44277</v>
      </c>
      <c r="F210" s="9">
        <v>1959</v>
      </c>
    </row>
    <row r="211" spans="1:6">
      <c r="A211" s="9" t="s">
        <v>668</v>
      </c>
      <c r="B211" s="9" t="s">
        <v>2995</v>
      </c>
      <c r="C211" s="9" t="s">
        <v>3440</v>
      </c>
      <c r="D211" s="9" t="s">
        <v>3513</v>
      </c>
      <c r="E211" s="10">
        <v>20883</v>
      </c>
      <c r="F211" s="9">
        <v>1899</v>
      </c>
    </row>
    <row r="212" spans="1:6">
      <c r="A212" s="9" t="s">
        <v>77</v>
      </c>
      <c r="B212" s="9" t="s">
        <v>2996</v>
      </c>
      <c r="C212" s="9" t="s">
        <v>3440</v>
      </c>
      <c r="D212" s="9" t="s">
        <v>3452</v>
      </c>
      <c r="F212" s="9">
        <v>1892</v>
      </c>
    </row>
    <row r="213" spans="1:6">
      <c r="A213" s="9" t="s">
        <v>432</v>
      </c>
      <c r="B213" s="9" t="s">
        <v>2997</v>
      </c>
      <c r="C213" s="9" t="s">
        <v>3444</v>
      </c>
      <c r="D213" s="9" t="s">
        <v>3455</v>
      </c>
      <c r="E213" s="10">
        <v>25293</v>
      </c>
      <c r="F213" s="9">
        <v>1856</v>
      </c>
    </row>
    <row r="214" spans="1:6">
      <c r="A214" s="9" t="s">
        <v>69</v>
      </c>
      <c r="B214" s="9" t="s">
        <v>2998</v>
      </c>
      <c r="C214" s="9" t="s">
        <v>3429</v>
      </c>
      <c r="D214" s="9" t="s">
        <v>3466</v>
      </c>
      <c r="E214" s="10">
        <v>41431</v>
      </c>
      <c r="F214" s="9">
        <v>1908</v>
      </c>
    </row>
    <row r="215" spans="1:6">
      <c r="A215" s="9" t="s">
        <v>670</v>
      </c>
      <c r="B215" s="9" t="s">
        <v>2999</v>
      </c>
      <c r="C215" s="9" t="s">
        <v>3429</v>
      </c>
      <c r="D215" s="9" t="s">
        <v>3459</v>
      </c>
      <c r="E215" s="10">
        <v>27029</v>
      </c>
      <c r="F215" s="9">
        <v>1925</v>
      </c>
    </row>
    <row r="216" spans="1:6">
      <c r="A216" s="9" t="s">
        <v>323</v>
      </c>
      <c r="B216" s="9" t="s">
        <v>3000</v>
      </c>
      <c r="C216" s="9" t="s">
        <v>3426</v>
      </c>
      <c r="D216" s="9" t="s">
        <v>3433</v>
      </c>
      <c r="E216" s="10">
        <v>38169</v>
      </c>
      <c r="F216" s="9">
        <v>1987</v>
      </c>
    </row>
    <row r="217" spans="1:6">
      <c r="A217" s="9" t="s">
        <v>669</v>
      </c>
      <c r="B217" s="9" t="s">
        <v>3001</v>
      </c>
      <c r="C217" s="9" t="s">
        <v>3474</v>
      </c>
      <c r="D217" s="9" t="s">
        <v>3475</v>
      </c>
      <c r="E217" s="10">
        <v>32628</v>
      </c>
      <c r="F217" s="9">
        <v>1900</v>
      </c>
    </row>
    <row r="218" spans="1:6">
      <c r="A218" s="9" t="s">
        <v>137</v>
      </c>
      <c r="B218" s="9" t="s">
        <v>3002</v>
      </c>
      <c r="C218" s="9" t="s">
        <v>3424</v>
      </c>
      <c r="D218" s="9" t="s">
        <v>3436</v>
      </c>
      <c r="E218" s="10">
        <v>42485</v>
      </c>
      <c r="F218" s="9">
        <v>2000</v>
      </c>
    </row>
    <row r="219" spans="1:6">
      <c r="A219" s="9" t="s">
        <v>90</v>
      </c>
      <c r="B219" s="9" t="s">
        <v>2774</v>
      </c>
      <c r="C219" s="9" t="s">
        <v>3474</v>
      </c>
      <c r="D219" s="9" t="s">
        <v>3521</v>
      </c>
      <c r="E219" s="10">
        <v>37459</v>
      </c>
      <c r="F219" s="9">
        <v>1869</v>
      </c>
    </row>
    <row r="220" spans="1:6">
      <c r="A220" s="9" t="s">
        <v>671</v>
      </c>
      <c r="B220" s="9" t="s">
        <v>3003</v>
      </c>
      <c r="C220" s="9" t="s">
        <v>3440</v>
      </c>
      <c r="D220" s="9" t="s">
        <v>3525</v>
      </c>
      <c r="E220" s="10">
        <v>29767</v>
      </c>
      <c r="F220" s="9">
        <v>1927</v>
      </c>
    </row>
    <row r="221" spans="1:6">
      <c r="A221" s="9" t="s">
        <v>283</v>
      </c>
      <c r="B221" s="9" t="s">
        <v>3004</v>
      </c>
      <c r="C221" s="9" t="s">
        <v>3497</v>
      </c>
      <c r="D221" s="9" t="s">
        <v>3507</v>
      </c>
      <c r="E221" s="10">
        <v>20883</v>
      </c>
      <c r="F221" s="9">
        <v>1919</v>
      </c>
    </row>
    <row r="222" spans="1:6">
      <c r="A222" s="9" t="s">
        <v>567</v>
      </c>
      <c r="B222" s="9" t="s">
        <v>3005</v>
      </c>
      <c r="C222" s="9" t="s">
        <v>3429</v>
      </c>
      <c r="D222" s="9" t="s">
        <v>3456</v>
      </c>
      <c r="E222" s="10">
        <v>42083</v>
      </c>
      <c r="F222" s="9">
        <v>2000</v>
      </c>
    </row>
    <row r="223" spans="1:6">
      <c r="A223" s="9" t="s">
        <v>526</v>
      </c>
      <c r="B223" s="9" t="s">
        <v>3006</v>
      </c>
      <c r="C223" s="9" t="s">
        <v>3474</v>
      </c>
      <c r="D223" s="9" t="s">
        <v>3482</v>
      </c>
      <c r="E223" s="10">
        <v>20883</v>
      </c>
      <c r="F223" s="9">
        <v>1810</v>
      </c>
    </row>
    <row r="224" spans="1:6">
      <c r="A224" s="9" t="s">
        <v>672</v>
      </c>
      <c r="B224" s="9" t="s">
        <v>3007</v>
      </c>
      <c r="C224" s="9" t="s">
        <v>3429</v>
      </c>
      <c r="D224" s="9" t="s">
        <v>3461</v>
      </c>
      <c r="E224" s="10">
        <v>30955</v>
      </c>
      <c r="F224" s="9">
        <v>1923</v>
      </c>
    </row>
    <row r="225" spans="1:6">
      <c r="A225" s="9" t="s">
        <v>301</v>
      </c>
      <c r="B225" s="9" t="s">
        <v>3008</v>
      </c>
      <c r="C225" s="9" t="s">
        <v>3426</v>
      </c>
      <c r="D225" s="9" t="s">
        <v>3528</v>
      </c>
      <c r="E225" s="10">
        <v>42031</v>
      </c>
      <c r="F225" s="9">
        <v>1968</v>
      </c>
    </row>
    <row r="226" spans="1:6">
      <c r="A226" s="9" t="s">
        <v>519</v>
      </c>
      <c r="B226" s="9" t="s">
        <v>3009</v>
      </c>
      <c r="C226" s="9" t="s">
        <v>3480</v>
      </c>
      <c r="D226" s="9" t="s">
        <v>3540</v>
      </c>
      <c r="E226" s="10">
        <v>39538</v>
      </c>
      <c r="F226" s="9">
        <v>1985</v>
      </c>
    </row>
    <row r="227" spans="1:6">
      <c r="A227" s="9" t="s">
        <v>675</v>
      </c>
      <c r="B227" s="9" t="s">
        <v>3010</v>
      </c>
      <c r="C227" s="9" t="s">
        <v>3426</v>
      </c>
      <c r="D227" s="9" t="s">
        <v>3490</v>
      </c>
      <c r="E227" s="10">
        <v>42080</v>
      </c>
      <c r="F227" s="9">
        <v>1932</v>
      </c>
    </row>
    <row r="228" spans="1:6">
      <c r="A228" s="9" t="s">
        <v>676</v>
      </c>
      <c r="B228" s="9" t="s">
        <v>3011</v>
      </c>
      <c r="C228" s="9" t="s">
        <v>3444</v>
      </c>
      <c r="D228" s="9" t="s">
        <v>3455</v>
      </c>
      <c r="E228" s="10">
        <v>20883</v>
      </c>
      <c r="F228" s="9">
        <v>1894</v>
      </c>
    </row>
    <row r="229" spans="1:6">
      <c r="A229" s="9" t="s">
        <v>475</v>
      </c>
      <c r="B229" s="9" t="s">
        <v>3012</v>
      </c>
      <c r="C229" s="9" t="s">
        <v>3497</v>
      </c>
      <c r="D229" s="9" t="s">
        <v>3522</v>
      </c>
      <c r="E229" s="10">
        <v>30833</v>
      </c>
      <c r="F229" s="9">
        <v>1919</v>
      </c>
    </row>
    <row r="230" spans="1:6">
      <c r="A230" s="9" t="s">
        <v>532</v>
      </c>
      <c r="B230" s="9" t="s">
        <v>3013</v>
      </c>
      <c r="C230" s="9" t="s">
        <v>3424</v>
      </c>
      <c r="D230" s="9" t="s">
        <v>3434</v>
      </c>
      <c r="E230" s="10">
        <v>42310</v>
      </c>
      <c r="F230" s="9">
        <v>2015</v>
      </c>
    </row>
    <row r="231" spans="1:6">
      <c r="A231" s="9" t="s">
        <v>255</v>
      </c>
      <c r="B231" s="9" t="s">
        <v>3014</v>
      </c>
      <c r="C231" s="9" t="s">
        <v>3429</v>
      </c>
      <c r="D231" s="9" t="s">
        <v>3457</v>
      </c>
      <c r="E231" s="10">
        <v>42905</v>
      </c>
      <c r="F231" s="9">
        <v>1919</v>
      </c>
    </row>
    <row r="232" spans="1:6">
      <c r="A232" s="9" t="s">
        <v>674</v>
      </c>
      <c r="B232" s="9" t="s">
        <v>3015</v>
      </c>
      <c r="C232" s="9" t="s">
        <v>3426</v>
      </c>
      <c r="D232" s="9" t="s">
        <v>3447</v>
      </c>
      <c r="E232" s="10">
        <v>42459</v>
      </c>
      <c r="F232" s="9">
        <v>1985</v>
      </c>
    </row>
    <row r="233" spans="1:6">
      <c r="A233" s="9" t="s">
        <v>73</v>
      </c>
      <c r="B233" s="9" t="s">
        <v>2775</v>
      </c>
      <c r="C233" s="9" t="s">
        <v>3429</v>
      </c>
      <c r="D233" s="9" t="s">
        <v>3541</v>
      </c>
      <c r="E233" s="10">
        <v>32233</v>
      </c>
      <c r="F233" s="9">
        <v>1978</v>
      </c>
    </row>
    <row r="234" spans="1:6">
      <c r="A234" s="9" t="s">
        <v>196</v>
      </c>
      <c r="B234" s="9" t="s">
        <v>2776</v>
      </c>
      <c r="C234" s="9" t="s">
        <v>3440</v>
      </c>
      <c r="D234" s="9" t="s">
        <v>3452</v>
      </c>
      <c r="E234" s="10">
        <v>23467</v>
      </c>
      <c r="F234" s="9">
        <v>1906</v>
      </c>
    </row>
    <row r="235" spans="1:6">
      <c r="A235" s="9" t="s">
        <v>575</v>
      </c>
      <c r="B235" s="9" t="s">
        <v>3016</v>
      </c>
      <c r="C235" s="9" t="s">
        <v>3444</v>
      </c>
      <c r="D235" s="9" t="s">
        <v>3455</v>
      </c>
      <c r="E235" s="10">
        <v>39876</v>
      </c>
      <c r="F235" s="9">
        <v>1891</v>
      </c>
    </row>
    <row r="236" spans="1:6">
      <c r="A236" s="9" t="s">
        <v>477</v>
      </c>
      <c r="B236" s="9" t="s">
        <v>3017</v>
      </c>
      <c r="C236" s="9" t="s">
        <v>3480</v>
      </c>
      <c r="D236" s="9" t="s">
        <v>3542</v>
      </c>
      <c r="E236" s="10">
        <v>39161</v>
      </c>
      <c r="F236" s="9">
        <v>1993</v>
      </c>
    </row>
    <row r="237" spans="1:6">
      <c r="A237" s="9" t="s">
        <v>553</v>
      </c>
      <c r="B237" s="9" t="s">
        <v>3018</v>
      </c>
      <c r="C237" s="9" t="s">
        <v>3440</v>
      </c>
      <c r="D237" s="9" t="s">
        <v>3513</v>
      </c>
      <c r="E237" s="10">
        <v>23467</v>
      </c>
      <c r="F237" s="9">
        <v>2016</v>
      </c>
    </row>
    <row r="238" spans="1:6">
      <c r="A238" s="9" t="s">
        <v>373</v>
      </c>
      <c r="B238" s="9" t="s">
        <v>3019</v>
      </c>
      <c r="C238" s="9" t="s">
        <v>3424</v>
      </c>
      <c r="D238" s="9" t="s">
        <v>3434</v>
      </c>
      <c r="E238" s="10">
        <v>27394</v>
      </c>
      <c r="F238" s="9" t="s">
        <v>3543</v>
      </c>
    </row>
    <row r="239" spans="1:6">
      <c r="A239" s="9" t="s">
        <v>677</v>
      </c>
      <c r="B239" s="9" t="s">
        <v>3020</v>
      </c>
      <c r="C239" s="9" t="s">
        <v>3426</v>
      </c>
      <c r="D239" s="9" t="s">
        <v>3493</v>
      </c>
      <c r="F239" s="9">
        <v>1961</v>
      </c>
    </row>
    <row r="240" spans="1:6">
      <c r="A240" s="9" t="s">
        <v>409</v>
      </c>
      <c r="B240" s="9" t="s">
        <v>3021</v>
      </c>
      <c r="C240" s="9" t="s">
        <v>3474</v>
      </c>
      <c r="D240" s="9" t="s">
        <v>3524</v>
      </c>
      <c r="F240" s="9">
        <v>1866</v>
      </c>
    </row>
    <row r="241" spans="1:6">
      <c r="A241" s="9" t="s">
        <v>673</v>
      </c>
      <c r="B241" s="9" t="s">
        <v>3022</v>
      </c>
      <c r="C241" s="9" t="s">
        <v>3440</v>
      </c>
      <c r="D241" s="9" t="s">
        <v>3513</v>
      </c>
      <c r="E241" s="10">
        <v>43103</v>
      </c>
      <c r="F241" s="9">
        <v>2011</v>
      </c>
    </row>
    <row r="242" spans="1:6">
      <c r="A242" s="9" t="s">
        <v>680</v>
      </c>
      <c r="B242" s="9" t="s">
        <v>3023</v>
      </c>
      <c r="C242" s="9" t="s">
        <v>3440</v>
      </c>
      <c r="D242" s="9" t="s">
        <v>3525</v>
      </c>
      <c r="E242" s="10">
        <v>43686</v>
      </c>
      <c r="F242" s="9">
        <v>1988</v>
      </c>
    </row>
    <row r="243" spans="1:6">
      <c r="A243" s="9" t="s">
        <v>679</v>
      </c>
      <c r="B243" s="9" t="s">
        <v>3024</v>
      </c>
      <c r="C243" s="9" t="s">
        <v>3426</v>
      </c>
      <c r="D243" s="9" t="s">
        <v>3447</v>
      </c>
      <c r="E243" s="10">
        <v>42740</v>
      </c>
      <c r="F243" s="9">
        <v>1983</v>
      </c>
    </row>
    <row r="244" spans="1:6">
      <c r="A244" s="9" t="s">
        <v>398</v>
      </c>
      <c r="B244" s="9" t="s">
        <v>3025</v>
      </c>
      <c r="C244" s="9" t="s">
        <v>3440</v>
      </c>
      <c r="D244" s="9" t="s">
        <v>3468</v>
      </c>
      <c r="E244" s="10">
        <v>42888</v>
      </c>
      <c r="F244" s="9">
        <v>1959</v>
      </c>
    </row>
    <row r="245" spans="1:6">
      <c r="A245" s="9" t="s">
        <v>686</v>
      </c>
      <c r="B245" s="9" t="s">
        <v>3026</v>
      </c>
      <c r="C245" s="9" t="s">
        <v>3440</v>
      </c>
      <c r="D245" s="9" t="s">
        <v>3525</v>
      </c>
      <c r="E245" s="10">
        <v>31471</v>
      </c>
      <c r="F245" s="9">
        <v>1912</v>
      </c>
    </row>
    <row r="246" spans="1:6">
      <c r="A246" s="9" t="s">
        <v>681</v>
      </c>
      <c r="B246" s="9" t="s">
        <v>3027</v>
      </c>
      <c r="C246" s="9" t="s">
        <v>3426</v>
      </c>
      <c r="D246" s="9" t="s">
        <v>3453</v>
      </c>
      <c r="E246" s="10">
        <v>42327</v>
      </c>
      <c r="F246" s="9">
        <v>1998</v>
      </c>
    </row>
    <row r="247" spans="1:6">
      <c r="A247" s="9" t="s">
        <v>561</v>
      </c>
      <c r="B247" s="9" t="s">
        <v>3028</v>
      </c>
      <c r="C247" s="9" t="s">
        <v>3426</v>
      </c>
      <c r="D247" s="9" t="s">
        <v>3433</v>
      </c>
      <c r="E247" s="10">
        <v>42794</v>
      </c>
      <c r="F247" s="9">
        <v>1991</v>
      </c>
    </row>
    <row r="248" spans="1:6">
      <c r="A248" s="9" t="s">
        <v>467</v>
      </c>
      <c r="B248" s="9" t="s">
        <v>3029</v>
      </c>
      <c r="C248" s="9" t="s">
        <v>3440</v>
      </c>
      <c r="D248" s="9" t="s">
        <v>3525</v>
      </c>
      <c r="E248" s="10">
        <v>43893</v>
      </c>
      <c r="F248" s="9">
        <v>1859</v>
      </c>
    </row>
    <row r="249" spans="1:6">
      <c r="A249" s="9" t="s">
        <v>74</v>
      </c>
      <c r="B249" s="9" t="s">
        <v>2777</v>
      </c>
      <c r="C249" s="9" t="s">
        <v>3424</v>
      </c>
      <c r="D249" s="9" t="s">
        <v>3377</v>
      </c>
      <c r="E249" s="10">
        <v>28125</v>
      </c>
      <c r="F249" s="9">
        <v>1968</v>
      </c>
    </row>
    <row r="250" spans="1:6">
      <c r="A250" s="9" t="s">
        <v>416</v>
      </c>
      <c r="B250" s="9" t="s">
        <v>3030</v>
      </c>
      <c r="C250" s="9" t="s">
        <v>3474</v>
      </c>
      <c r="D250" s="9" t="s">
        <v>3518</v>
      </c>
      <c r="E250" s="10">
        <v>39351</v>
      </c>
      <c r="F250" s="9">
        <v>2000</v>
      </c>
    </row>
    <row r="251" spans="1:6">
      <c r="A251" s="9" t="s">
        <v>192</v>
      </c>
      <c r="B251" s="9" t="s">
        <v>192</v>
      </c>
      <c r="C251" s="9" t="s">
        <v>3424</v>
      </c>
      <c r="D251" s="9" t="s">
        <v>3443</v>
      </c>
      <c r="E251" s="10">
        <v>20883</v>
      </c>
      <c r="F251" s="9">
        <v>1911</v>
      </c>
    </row>
    <row r="252" spans="1:6">
      <c r="A252" s="9" t="s">
        <v>287</v>
      </c>
      <c r="B252" s="9" t="s">
        <v>3031</v>
      </c>
      <c r="C252" s="9" t="s">
        <v>3476</v>
      </c>
      <c r="D252" s="9" t="s">
        <v>3484</v>
      </c>
      <c r="E252" s="10">
        <v>20883</v>
      </c>
      <c r="F252" s="9">
        <v>1898</v>
      </c>
    </row>
    <row r="253" spans="1:6">
      <c r="A253" s="9" t="s">
        <v>505</v>
      </c>
      <c r="B253" s="9" t="s">
        <v>3032</v>
      </c>
      <c r="C253" s="9" t="s">
        <v>3422</v>
      </c>
      <c r="D253" s="9" t="s">
        <v>3544</v>
      </c>
      <c r="E253" s="10">
        <v>33878</v>
      </c>
      <c r="F253" s="9" t="s">
        <v>3545</v>
      </c>
    </row>
    <row r="254" spans="1:6">
      <c r="A254" s="9" t="s">
        <v>441</v>
      </c>
      <c r="B254" s="9" t="s">
        <v>3033</v>
      </c>
      <c r="C254" s="9" t="s">
        <v>3476</v>
      </c>
      <c r="D254" s="9" t="s">
        <v>3479</v>
      </c>
      <c r="E254" s="10">
        <v>27850</v>
      </c>
      <c r="F254" s="9" t="s">
        <v>3546</v>
      </c>
    </row>
    <row r="255" spans="1:6">
      <c r="A255" s="9" t="s">
        <v>302</v>
      </c>
      <c r="B255" s="9" t="s">
        <v>3034</v>
      </c>
      <c r="C255" s="9" t="s">
        <v>3424</v>
      </c>
      <c r="D255" s="9" t="s">
        <v>3425</v>
      </c>
      <c r="E255" s="10">
        <v>36865</v>
      </c>
      <c r="F255" s="9">
        <v>1983</v>
      </c>
    </row>
    <row r="256" spans="1:6">
      <c r="A256" s="9" t="s">
        <v>303</v>
      </c>
      <c r="B256" s="9" t="s">
        <v>3035</v>
      </c>
      <c r="C256" s="9" t="s">
        <v>3426</v>
      </c>
      <c r="D256" s="9" t="s">
        <v>3447</v>
      </c>
      <c r="E256" s="10">
        <v>39601</v>
      </c>
      <c r="F256" s="9">
        <v>1995</v>
      </c>
    </row>
    <row r="257" spans="1:6">
      <c r="A257" s="9" t="s">
        <v>550</v>
      </c>
      <c r="B257" s="9" t="s">
        <v>3036</v>
      </c>
      <c r="C257" s="9" t="s">
        <v>3474</v>
      </c>
      <c r="D257" s="9" t="s">
        <v>3489</v>
      </c>
      <c r="E257" s="10">
        <v>39681</v>
      </c>
      <c r="F257" s="9">
        <v>1935</v>
      </c>
    </row>
    <row r="258" spans="1:6">
      <c r="A258" s="9" t="s">
        <v>683</v>
      </c>
      <c r="B258" s="9" t="s">
        <v>3037</v>
      </c>
      <c r="C258" s="9" t="s">
        <v>3424</v>
      </c>
      <c r="D258" s="9" t="s">
        <v>3547</v>
      </c>
      <c r="E258" s="10">
        <v>43166</v>
      </c>
      <c r="F258" s="9">
        <v>1990</v>
      </c>
    </row>
    <row r="259" spans="1:6">
      <c r="A259" s="9" t="s">
        <v>684</v>
      </c>
      <c r="B259" s="9" t="s">
        <v>3038</v>
      </c>
      <c r="C259" s="9" t="s">
        <v>3426</v>
      </c>
      <c r="D259" s="9" t="s">
        <v>3453</v>
      </c>
      <c r="E259" s="10">
        <v>42976</v>
      </c>
      <c r="F259" s="9">
        <v>1982</v>
      </c>
    </row>
    <row r="260" spans="1:6">
      <c r="A260" s="9" t="s">
        <v>583</v>
      </c>
      <c r="B260" s="9" t="s">
        <v>3039</v>
      </c>
      <c r="C260" s="9" t="s">
        <v>3480</v>
      </c>
      <c r="D260" s="9" t="s">
        <v>3487</v>
      </c>
      <c r="E260" s="10">
        <v>39819</v>
      </c>
      <c r="F260" s="9">
        <v>1951</v>
      </c>
    </row>
    <row r="261" spans="1:6">
      <c r="A261" s="9" t="s">
        <v>689</v>
      </c>
      <c r="B261" s="9" t="s">
        <v>3040</v>
      </c>
      <c r="C261" s="9" t="s">
        <v>3424</v>
      </c>
      <c r="D261" s="9" t="s">
        <v>3436</v>
      </c>
      <c r="E261" s="10">
        <v>43417</v>
      </c>
      <c r="F261" s="9">
        <v>1976</v>
      </c>
    </row>
    <row r="262" spans="1:6">
      <c r="A262" s="9" t="s">
        <v>687</v>
      </c>
      <c r="B262" s="9" t="s">
        <v>3041</v>
      </c>
      <c r="C262" s="9" t="s">
        <v>3440</v>
      </c>
      <c r="D262" s="9" t="s">
        <v>3548</v>
      </c>
      <c r="E262" s="10">
        <v>39381</v>
      </c>
      <c r="F262" s="9">
        <v>1947</v>
      </c>
    </row>
    <row r="263" spans="1:6">
      <c r="A263" s="9" t="s">
        <v>688</v>
      </c>
      <c r="B263" s="9" t="s">
        <v>3042</v>
      </c>
      <c r="C263" s="9" t="s">
        <v>3440</v>
      </c>
      <c r="D263" s="9" t="s">
        <v>3549</v>
      </c>
      <c r="E263" s="10">
        <v>42186</v>
      </c>
      <c r="F263" s="9">
        <v>1961</v>
      </c>
    </row>
    <row r="264" spans="1:6">
      <c r="A264" s="9" t="s">
        <v>746</v>
      </c>
      <c r="B264" s="9" t="s">
        <v>3043</v>
      </c>
      <c r="C264" s="9" t="s">
        <v>3444</v>
      </c>
      <c r="D264" s="9" t="s">
        <v>3455</v>
      </c>
      <c r="E264" s="10">
        <v>39758</v>
      </c>
      <c r="F264" s="9">
        <v>1897</v>
      </c>
    </row>
    <row r="265" spans="1:6">
      <c r="A265" s="9" t="s">
        <v>83</v>
      </c>
      <c r="B265" s="9" t="s">
        <v>3044</v>
      </c>
      <c r="C265" s="9" t="s">
        <v>3426</v>
      </c>
      <c r="D265" s="9" t="s">
        <v>3380</v>
      </c>
      <c r="E265" s="10">
        <v>26845</v>
      </c>
      <c r="F265" s="9">
        <v>1886</v>
      </c>
    </row>
    <row r="266" spans="1:6">
      <c r="A266" s="9" t="s">
        <v>415</v>
      </c>
      <c r="B266" s="9" t="s">
        <v>3045</v>
      </c>
      <c r="C266" s="9" t="s">
        <v>3440</v>
      </c>
      <c r="D266" s="9" t="s">
        <v>3450</v>
      </c>
      <c r="E266" s="10">
        <v>40417</v>
      </c>
      <c r="F266" s="9">
        <v>1885</v>
      </c>
    </row>
    <row r="267" spans="1:6">
      <c r="A267" s="9" t="s">
        <v>47</v>
      </c>
      <c r="B267" s="9" t="s">
        <v>2779</v>
      </c>
      <c r="C267" s="9" t="s">
        <v>3474</v>
      </c>
      <c r="D267" s="9" t="s">
        <v>3509</v>
      </c>
      <c r="E267" s="10">
        <v>27575</v>
      </c>
      <c r="F267" s="9" t="s">
        <v>3550</v>
      </c>
    </row>
    <row r="268" spans="1:6">
      <c r="A268" s="9" t="s">
        <v>564</v>
      </c>
      <c r="B268" s="9" t="s">
        <v>3046</v>
      </c>
      <c r="C268" s="9" t="s">
        <v>3424</v>
      </c>
      <c r="D268" s="9" t="s">
        <v>3442</v>
      </c>
      <c r="E268" s="10">
        <v>38870</v>
      </c>
      <c r="F268" s="9">
        <v>1996</v>
      </c>
    </row>
    <row r="269" spans="1:6">
      <c r="A269" s="9" t="s">
        <v>359</v>
      </c>
      <c r="B269" s="9" t="s">
        <v>3047</v>
      </c>
      <c r="C269" s="9" t="s">
        <v>3440</v>
      </c>
      <c r="D269" s="9" t="s">
        <v>3446</v>
      </c>
      <c r="E269" s="10">
        <v>41418</v>
      </c>
      <c r="F269" s="9">
        <v>1887</v>
      </c>
    </row>
    <row r="270" spans="1:6">
      <c r="A270" s="9" t="s">
        <v>481</v>
      </c>
      <c r="B270" s="9" t="s">
        <v>3048</v>
      </c>
      <c r="C270" s="9" t="s">
        <v>3444</v>
      </c>
      <c r="D270" s="9" t="s">
        <v>3455</v>
      </c>
      <c r="E270" s="10">
        <v>32762</v>
      </c>
      <c r="F270" s="9">
        <v>1906</v>
      </c>
    </row>
    <row r="271" spans="1:6">
      <c r="A271" s="9" t="s">
        <v>503</v>
      </c>
      <c r="B271" s="9" t="s">
        <v>3049</v>
      </c>
      <c r="C271" s="9" t="s">
        <v>3474</v>
      </c>
      <c r="D271" s="9" t="s">
        <v>3524</v>
      </c>
      <c r="E271" s="10">
        <v>34394</v>
      </c>
      <c r="F271" s="9">
        <v>1825</v>
      </c>
    </row>
    <row r="272" spans="1:6">
      <c r="A272" s="9" t="s">
        <v>691</v>
      </c>
      <c r="B272" s="9" t="s">
        <v>3050</v>
      </c>
      <c r="C272" s="9" t="s">
        <v>3424</v>
      </c>
      <c r="D272" s="9" t="s">
        <v>3551</v>
      </c>
      <c r="E272" s="10">
        <v>43410</v>
      </c>
      <c r="F272" s="9">
        <v>2014</v>
      </c>
    </row>
    <row r="273" spans="1:6">
      <c r="A273" s="9" t="s">
        <v>275</v>
      </c>
      <c r="B273" s="9" t="s">
        <v>3051</v>
      </c>
      <c r="C273" s="9" t="s">
        <v>3444</v>
      </c>
      <c r="D273" s="9" t="s">
        <v>3523</v>
      </c>
      <c r="E273" s="10">
        <v>20883</v>
      </c>
      <c r="F273" s="9">
        <v>1872</v>
      </c>
    </row>
    <row r="274" spans="1:6">
      <c r="A274" s="9" t="s">
        <v>461</v>
      </c>
      <c r="B274" s="9" t="s">
        <v>3052</v>
      </c>
      <c r="C274" s="9" t="s">
        <v>3480</v>
      </c>
      <c r="D274" s="9" t="s">
        <v>3536</v>
      </c>
      <c r="E274" s="10">
        <v>38811</v>
      </c>
      <c r="F274" s="9">
        <v>1958</v>
      </c>
    </row>
    <row r="275" spans="1:6">
      <c r="A275" s="9" t="s">
        <v>269</v>
      </c>
      <c r="B275" s="9" t="s">
        <v>3053</v>
      </c>
      <c r="C275" s="9" t="s">
        <v>3497</v>
      </c>
      <c r="D275" s="9" t="s">
        <v>3552</v>
      </c>
      <c r="E275" s="10">
        <v>41054</v>
      </c>
      <c r="F275" s="9">
        <v>1997</v>
      </c>
    </row>
    <row r="276" spans="1:6">
      <c r="A276" s="9" t="s">
        <v>304</v>
      </c>
      <c r="B276" s="9" t="s">
        <v>3054</v>
      </c>
      <c r="C276" s="9" t="s">
        <v>3424</v>
      </c>
      <c r="D276" s="9" t="s">
        <v>3435</v>
      </c>
      <c r="F276" s="9" t="s">
        <v>3553</v>
      </c>
    </row>
    <row r="277" spans="1:6">
      <c r="A277" s="9" t="s">
        <v>423</v>
      </c>
      <c r="B277" s="9" t="s">
        <v>3055</v>
      </c>
      <c r="C277" s="9" t="s">
        <v>3444</v>
      </c>
      <c r="D277" s="9" t="s">
        <v>3455</v>
      </c>
      <c r="E277" s="10">
        <v>42191</v>
      </c>
      <c r="F277" s="9" t="s">
        <v>3554</v>
      </c>
    </row>
    <row r="278" spans="1:6">
      <c r="A278" s="9" t="s">
        <v>355</v>
      </c>
      <c r="B278" s="9" t="s">
        <v>3056</v>
      </c>
      <c r="C278" s="9" t="s">
        <v>3444</v>
      </c>
      <c r="D278" s="9" t="s">
        <v>3555</v>
      </c>
      <c r="E278" s="10">
        <v>20883</v>
      </c>
      <c r="F278" s="9">
        <v>1883</v>
      </c>
    </row>
    <row r="279" spans="1:6">
      <c r="A279" s="9" t="s">
        <v>421</v>
      </c>
      <c r="B279" s="9" t="s">
        <v>3057</v>
      </c>
      <c r="C279" s="9" t="s">
        <v>3440</v>
      </c>
      <c r="D279" s="9" t="s">
        <v>3513</v>
      </c>
      <c r="E279" s="10">
        <v>39713</v>
      </c>
      <c r="F279" s="9" t="s">
        <v>3556</v>
      </c>
    </row>
    <row r="280" spans="1:6">
      <c r="A280" s="9" t="s">
        <v>696</v>
      </c>
      <c r="B280" s="9" t="s">
        <v>3058</v>
      </c>
      <c r="C280" s="9" t="s">
        <v>3426</v>
      </c>
      <c r="D280" s="9" t="s">
        <v>3526</v>
      </c>
      <c r="E280" s="10">
        <v>38292</v>
      </c>
      <c r="F280" s="9">
        <v>1978</v>
      </c>
    </row>
    <row r="281" spans="1:6">
      <c r="A281" s="9" t="s">
        <v>100</v>
      </c>
      <c r="B281" s="9" t="s">
        <v>3059</v>
      </c>
      <c r="C281" s="9" t="s">
        <v>3424</v>
      </c>
      <c r="D281" s="9" t="s">
        <v>3435</v>
      </c>
      <c r="E281" s="10">
        <v>41089</v>
      </c>
      <c r="F281" s="9">
        <v>1980</v>
      </c>
    </row>
    <row r="282" spans="1:6">
      <c r="A282" s="9" t="s">
        <v>700</v>
      </c>
      <c r="B282" s="9" t="s">
        <v>3060</v>
      </c>
      <c r="C282" s="9" t="s">
        <v>3444</v>
      </c>
      <c r="D282" s="9" t="s">
        <v>3455</v>
      </c>
      <c r="E282" s="10">
        <v>43437</v>
      </c>
      <c r="F282" s="9" t="s">
        <v>3557</v>
      </c>
    </row>
    <row r="283" spans="1:6">
      <c r="A283" s="9" t="s">
        <v>198</v>
      </c>
      <c r="B283" s="9" t="s">
        <v>3061</v>
      </c>
      <c r="C283" s="9" t="s">
        <v>3429</v>
      </c>
      <c r="D283" s="9" t="s">
        <v>3516</v>
      </c>
      <c r="E283" s="10">
        <v>43741</v>
      </c>
      <c r="F283" s="9">
        <v>1988</v>
      </c>
    </row>
    <row r="284" spans="1:6">
      <c r="A284" s="9" t="s">
        <v>695</v>
      </c>
      <c r="B284" s="9" t="s">
        <v>3062</v>
      </c>
      <c r="C284" s="9" t="s">
        <v>3429</v>
      </c>
      <c r="D284" s="9" t="s">
        <v>3558</v>
      </c>
      <c r="E284" s="10">
        <v>36447</v>
      </c>
      <c r="F284" s="9">
        <v>1883</v>
      </c>
    </row>
    <row r="285" spans="1:6">
      <c r="A285" s="9" t="s">
        <v>694</v>
      </c>
      <c r="B285" s="9" t="s">
        <v>3063</v>
      </c>
      <c r="C285" s="9" t="s">
        <v>3440</v>
      </c>
      <c r="D285" s="9" t="s">
        <v>3441</v>
      </c>
      <c r="E285" s="10">
        <v>43686</v>
      </c>
      <c r="F285" s="9">
        <v>1969</v>
      </c>
    </row>
    <row r="286" spans="1:6">
      <c r="A286" s="9" t="s">
        <v>286</v>
      </c>
      <c r="B286" s="9" t="s">
        <v>3064</v>
      </c>
      <c r="C286" s="9" t="s">
        <v>3429</v>
      </c>
      <c r="D286" s="9" t="s">
        <v>3527</v>
      </c>
      <c r="E286" s="10">
        <v>38629</v>
      </c>
      <c r="F286" s="9">
        <v>1954</v>
      </c>
    </row>
    <row r="287" spans="1:6">
      <c r="A287" s="9" t="s">
        <v>128</v>
      </c>
      <c r="B287" s="9" t="s">
        <v>3065</v>
      </c>
      <c r="C287" s="9" t="s">
        <v>3426</v>
      </c>
      <c r="D287" s="9" t="s">
        <v>3380</v>
      </c>
      <c r="E287" s="10">
        <v>25933</v>
      </c>
      <c r="F287" s="9">
        <v>1876</v>
      </c>
    </row>
    <row r="288" spans="1:6">
      <c r="A288" s="9" t="s">
        <v>697</v>
      </c>
      <c r="B288" s="9" t="s">
        <v>3066</v>
      </c>
      <c r="C288" s="9" t="s">
        <v>3474</v>
      </c>
      <c r="D288" s="9" t="s">
        <v>3501</v>
      </c>
      <c r="E288" s="10">
        <v>27941</v>
      </c>
      <c r="F288" s="9">
        <v>1905</v>
      </c>
    </row>
    <row r="289" spans="1:6">
      <c r="A289" s="9" t="s">
        <v>211</v>
      </c>
      <c r="B289" s="9" t="s">
        <v>3067</v>
      </c>
      <c r="C289" s="9" t="s">
        <v>3476</v>
      </c>
      <c r="D289" s="9" t="s">
        <v>3477</v>
      </c>
      <c r="E289" s="10">
        <v>33786</v>
      </c>
      <c r="F289" s="9">
        <v>1879</v>
      </c>
    </row>
    <row r="290" spans="1:6">
      <c r="A290" s="9" t="s">
        <v>701</v>
      </c>
      <c r="B290" s="9" t="s">
        <v>3068</v>
      </c>
      <c r="C290" s="9" t="s">
        <v>3422</v>
      </c>
      <c r="D290" s="9" t="s">
        <v>3451</v>
      </c>
      <c r="E290" s="10">
        <v>43822</v>
      </c>
      <c r="F290" s="9">
        <v>2010</v>
      </c>
    </row>
    <row r="291" spans="1:6">
      <c r="A291" s="9" t="s">
        <v>573</v>
      </c>
      <c r="B291" s="9" t="s">
        <v>3069</v>
      </c>
      <c r="C291" s="9" t="s">
        <v>3429</v>
      </c>
      <c r="D291" s="9" t="s">
        <v>3559</v>
      </c>
      <c r="E291" s="10">
        <v>42513</v>
      </c>
      <c r="F291" s="9">
        <v>1998</v>
      </c>
    </row>
    <row r="292" spans="1:6">
      <c r="A292" s="9" t="s">
        <v>305</v>
      </c>
      <c r="B292" s="9" t="s">
        <v>3070</v>
      </c>
      <c r="C292" s="9" t="s">
        <v>3440</v>
      </c>
      <c r="D292" s="9" t="s">
        <v>3513</v>
      </c>
      <c r="E292" s="10">
        <v>30894</v>
      </c>
      <c r="F292" s="9">
        <v>1995</v>
      </c>
    </row>
    <row r="293" spans="1:6">
      <c r="A293" s="9" t="s">
        <v>693</v>
      </c>
      <c r="B293" s="9" t="s">
        <v>3071</v>
      </c>
      <c r="C293" s="9" t="s">
        <v>3474</v>
      </c>
      <c r="D293" s="9" t="s">
        <v>3501</v>
      </c>
      <c r="F293" s="9">
        <v>1959</v>
      </c>
    </row>
    <row r="294" spans="1:6">
      <c r="A294" s="9" t="s">
        <v>93</v>
      </c>
      <c r="B294" s="9" t="s">
        <v>3072</v>
      </c>
      <c r="C294" s="9" t="s">
        <v>3429</v>
      </c>
      <c r="D294" s="9" t="s">
        <v>3541</v>
      </c>
      <c r="E294" s="10">
        <v>30741</v>
      </c>
      <c r="F294" s="9" t="s">
        <v>3560</v>
      </c>
    </row>
    <row r="295" spans="1:6">
      <c r="A295" s="9" t="s">
        <v>446</v>
      </c>
      <c r="B295" s="9" t="s">
        <v>3073</v>
      </c>
      <c r="C295" s="9" t="s">
        <v>3422</v>
      </c>
      <c r="D295" s="9" t="s">
        <v>3561</v>
      </c>
      <c r="E295" s="10">
        <v>36244</v>
      </c>
      <c r="F295" s="9" t="s">
        <v>3562</v>
      </c>
    </row>
    <row r="296" spans="1:6">
      <c r="A296" s="9" t="s">
        <v>464</v>
      </c>
      <c r="B296" s="9" t="s">
        <v>3074</v>
      </c>
      <c r="C296" s="9" t="s">
        <v>3476</v>
      </c>
      <c r="D296" s="9" t="s">
        <v>3479</v>
      </c>
      <c r="E296" s="10">
        <v>41157</v>
      </c>
      <c r="F296" s="9">
        <v>2007</v>
      </c>
    </row>
    <row r="297" spans="1:6">
      <c r="A297" s="9" t="s">
        <v>712</v>
      </c>
      <c r="B297" s="9" t="s">
        <v>3075</v>
      </c>
      <c r="C297" s="9" t="s">
        <v>3474</v>
      </c>
      <c r="D297" s="9" t="s">
        <v>3524</v>
      </c>
      <c r="E297" s="10">
        <v>38040</v>
      </c>
      <c r="F297" s="9">
        <v>1856</v>
      </c>
    </row>
    <row r="298" spans="1:6">
      <c r="A298" s="9" t="s">
        <v>281</v>
      </c>
      <c r="B298" s="9" t="s">
        <v>3076</v>
      </c>
      <c r="C298" s="9" t="s">
        <v>3497</v>
      </c>
      <c r="D298" s="9" t="s">
        <v>3498</v>
      </c>
      <c r="E298" s="10">
        <v>33359</v>
      </c>
      <c r="F298" s="9">
        <v>1887</v>
      </c>
    </row>
    <row r="299" spans="1:6">
      <c r="A299" s="9" t="s">
        <v>229</v>
      </c>
      <c r="B299" s="9" t="s">
        <v>3077</v>
      </c>
      <c r="C299" s="9" t="s">
        <v>3497</v>
      </c>
      <c r="D299" s="9" t="s">
        <v>3563</v>
      </c>
      <c r="E299" s="10">
        <v>40725</v>
      </c>
      <c r="F299" s="9" t="s">
        <v>3564</v>
      </c>
    </row>
    <row r="300" spans="1:6">
      <c r="A300" s="9" t="s">
        <v>707</v>
      </c>
      <c r="B300" s="9" t="s">
        <v>3078</v>
      </c>
      <c r="C300" s="9" t="s">
        <v>3474</v>
      </c>
      <c r="D300" s="9" t="s">
        <v>3518</v>
      </c>
      <c r="E300" s="10">
        <v>43647</v>
      </c>
      <c r="F300" s="9">
        <v>2000</v>
      </c>
    </row>
    <row r="301" spans="1:6">
      <c r="A301" s="9" t="s">
        <v>245</v>
      </c>
      <c r="B301" s="9" t="s">
        <v>3079</v>
      </c>
      <c r="C301" s="9" t="s">
        <v>3429</v>
      </c>
      <c r="D301" s="9" t="s">
        <v>3457</v>
      </c>
      <c r="F301" s="9">
        <v>1927</v>
      </c>
    </row>
    <row r="302" spans="1:6">
      <c r="A302" s="9" t="s">
        <v>381</v>
      </c>
      <c r="B302" s="9" t="s">
        <v>3080</v>
      </c>
      <c r="C302" s="9" t="s">
        <v>3474</v>
      </c>
      <c r="D302" s="9" t="s">
        <v>3495</v>
      </c>
      <c r="E302" s="10">
        <v>32020</v>
      </c>
      <c r="F302" s="9">
        <v>1905</v>
      </c>
    </row>
    <row r="303" spans="1:6">
      <c r="A303" s="9" t="s">
        <v>708</v>
      </c>
      <c r="B303" s="9" t="s">
        <v>3081</v>
      </c>
      <c r="C303" s="9" t="s">
        <v>3476</v>
      </c>
      <c r="D303" s="9" t="s">
        <v>3565</v>
      </c>
      <c r="E303" s="10">
        <v>41822</v>
      </c>
      <c r="F303" s="9">
        <v>1993</v>
      </c>
    </row>
    <row r="304" spans="1:6">
      <c r="A304" s="9" t="s">
        <v>531</v>
      </c>
      <c r="B304" s="9" t="s">
        <v>3082</v>
      </c>
      <c r="C304" s="9" t="s">
        <v>3440</v>
      </c>
      <c r="D304" s="9" t="s">
        <v>3450</v>
      </c>
      <c r="E304" s="10">
        <v>29767</v>
      </c>
      <c r="F304" s="9">
        <v>1929</v>
      </c>
    </row>
    <row r="305" spans="1:6">
      <c r="A305" s="9" t="s">
        <v>54</v>
      </c>
      <c r="B305" s="9" t="s">
        <v>3083</v>
      </c>
      <c r="C305" s="9" t="s">
        <v>3424</v>
      </c>
      <c r="D305" s="9" t="s">
        <v>3436</v>
      </c>
      <c r="E305" s="10">
        <v>39647</v>
      </c>
      <c r="F305" s="9">
        <v>1966</v>
      </c>
    </row>
    <row r="306" spans="1:6">
      <c r="A306" s="9" t="s">
        <v>706</v>
      </c>
      <c r="B306" s="9" t="s">
        <v>3084</v>
      </c>
      <c r="C306" s="9" t="s">
        <v>3444</v>
      </c>
      <c r="D306" s="9" t="s">
        <v>3455</v>
      </c>
      <c r="E306" s="10">
        <v>37700</v>
      </c>
      <c r="F306" s="9">
        <v>1889</v>
      </c>
    </row>
    <row r="307" spans="1:6">
      <c r="A307" s="9" t="s">
        <v>173</v>
      </c>
      <c r="B307" s="9" t="s">
        <v>2780</v>
      </c>
      <c r="C307" s="9" t="s">
        <v>3429</v>
      </c>
      <c r="D307" s="9" t="s">
        <v>3464</v>
      </c>
      <c r="E307" s="10">
        <v>25749</v>
      </c>
      <c r="F307" s="9">
        <v>1940</v>
      </c>
    </row>
    <row r="308" spans="1:6">
      <c r="A308" s="9" t="s">
        <v>703</v>
      </c>
      <c r="B308" s="9" t="s">
        <v>3085</v>
      </c>
      <c r="C308" s="9" t="s">
        <v>3426</v>
      </c>
      <c r="D308" s="9" t="s">
        <v>3490</v>
      </c>
      <c r="F308" s="9">
        <v>1833</v>
      </c>
    </row>
    <row r="309" spans="1:6">
      <c r="A309" s="9" t="s">
        <v>158</v>
      </c>
      <c r="B309" s="9" t="s">
        <v>3086</v>
      </c>
      <c r="C309" s="9" t="s">
        <v>3426</v>
      </c>
      <c r="D309" s="9" t="s">
        <v>3447</v>
      </c>
      <c r="E309" s="10">
        <v>31716</v>
      </c>
      <c r="F309" s="9">
        <v>1949</v>
      </c>
    </row>
    <row r="310" spans="1:6">
      <c r="A310" s="9" t="s">
        <v>127</v>
      </c>
      <c r="B310" s="9" t="s">
        <v>2781</v>
      </c>
      <c r="C310" s="9" t="s">
        <v>3426</v>
      </c>
      <c r="D310" s="9" t="s">
        <v>3380</v>
      </c>
      <c r="E310" s="10">
        <v>20883</v>
      </c>
      <c r="F310" s="9">
        <v>1891</v>
      </c>
    </row>
    <row r="311" spans="1:6">
      <c r="A311" s="9" t="s">
        <v>258</v>
      </c>
      <c r="B311" s="9" t="s">
        <v>3087</v>
      </c>
      <c r="C311" s="9" t="s">
        <v>3474</v>
      </c>
      <c r="D311" s="9" t="s">
        <v>3475</v>
      </c>
      <c r="F311" s="9">
        <v>1868</v>
      </c>
    </row>
    <row r="312" spans="1:6">
      <c r="A312" s="9" t="s">
        <v>713</v>
      </c>
      <c r="B312" s="9" t="s">
        <v>3088</v>
      </c>
      <c r="C312" s="9" t="s">
        <v>3426</v>
      </c>
      <c r="D312" s="9" t="s">
        <v>3453</v>
      </c>
      <c r="E312" s="10">
        <v>42619</v>
      </c>
      <c r="F312" s="9">
        <v>1945</v>
      </c>
    </row>
    <row r="313" spans="1:6">
      <c r="A313" s="9" t="s">
        <v>382</v>
      </c>
      <c r="B313" s="9" t="s">
        <v>3089</v>
      </c>
      <c r="C313" s="9" t="s">
        <v>3429</v>
      </c>
      <c r="D313" s="9" t="s">
        <v>3516</v>
      </c>
      <c r="E313" s="10">
        <v>42942</v>
      </c>
      <c r="F313" s="9">
        <v>1986</v>
      </c>
    </row>
    <row r="314" spans="1:6">
      <c r="A314" s="9" t="s">
        <v>232</v>
      </c>
      <c r="B314" s="9" t="s">
        <v>3090</v>
      </c>
      <c r="C314" s="9" t="s">
        <v>3424</v>
      </c>
      <c r="D314" s="9" t="s">
        <v>3377</v>
      </c>
      <c r="E314" s="10">
        <v>39332</v>
      </c>
      <c r="F314" s="9">
        <v>1989</v>
      </c>
    </row>
    <row r="315" spans="1:6">
      <c r="A315" s="9" t="s">
        <v>36</v>
      </c>
      <c r="B315" s="9" t="s">
        <v>3091</v>
      </c>
      <c r="C315" s="9" t="s">
        <v>3424</v>
      </c>
      <c r="D315" s="9" t="s">
        <v>3377</v>
      </c>
      <c r="E315" s="10">
        <v>34604</v>
      </c>
      <c r="F315" s="9">
        <v>1978</v>
      </c>
    </row>
    <row r="316" spans="1:6">
      <c r="A316" s="9" t="s">
        <v>19</v>
      </c>
      <c r="B316" s="9" t="s">
        <v>2782</v>
      </c>
      <c r="C316" s="9" t="s">
        <v>3424</v>
      </c>
      <c r="D316" s="9" t="s">
        <v>3458</v>
      </c>
      <c r="E316" s="10">
        <v>34486</v>
      </c>
      <c r="F316" s="9">
        <v>1975</v>
      </c>
    </row>
    <row r="317" spans="1:6">
      <c r="A317" s="9" t="s">
        <v>702</v>
      </c>
      <c r="B317" s="9" t="s">
        <v>3092</v>
      </c>
      <c r="C317" s="9" t="s">
        <v>3480</v>
      </c>
      <c r="D317" s="9" t="s">
        <v>3506</v>
      </c>
      <c r="E317" s="10">
        <v>42706</v>
      </c>
      <c r="F317" s="9">
        <v>1977</v>
      </c>
    </row>
    <row r="318" spans="1:6">
      <c r="A318" s="9" t="s">
        <v>17</v>
      </c>
      <c r="B318" s="9" t="s">
        <v>3093</v>
      </c>
      <c r="C318" s="9" t="s">
        <v>3426</v>
      </c>
      <c r="D318" s="9" t="s">
        <v>3433</v>
      </c>
      <c r="E318" s="10">
        <v>44398</v>
      </c>
      <c r="F318" s="9">
        <v>2010</v>
      </c>
    </row>
    <row r="319" spans="1:6">
      <c r="A319" s="9" t="s">
        <v>705</v>
      </c>
      <c r="B319" s="9" t="s">
        <v>3094</v>
      </c>
      <c r="C319" s="9" t="s">
        <v>3429</v>
      </c>
      <c r="D319" s="9" t="s">
        <v>3558</v>
      </c>
      <c r="E319" s="10">
        <v>41631</v>
      </c>
      <c r="F319" s="9">
        <v>1878</v>
      </c>
    </row>
    <row r="320" spans="1:6">
      <c r="A320" s="9" t="s">
        <v>758</v>
      </c>
      <c r="B320" s="9" t="s">
        <v>3095</v>
      </c>
      <c r="C320" s="9" t="s">
        <v>3444</v>
      </c>
      <c r="D320" s="9" t="s">
        <v>3566</v>
      </c>
      <c r="E320" s="10">
        <v>27941</v>
      </c>
      <c r="F320" s="9" t="s">
        <v>3567</v>
      </c>
    </row>
    <row r="321" spans="1:6">
      <c r="A321" s="9" t="s">
        <v>335</v>
      </c>
      <c r="B321" s="9" t="s">
        <v>3096</v>
      </c>
      <c r="C321" s="9" t="s">
        <v>3444</v>
      </c>
      <c r="D321" s="9" t="s">
        <v>3455</v>
      </c>
      <c r="E321" s="10">
        <v>41184</v>
      </c>
      <c r="F321" s="9">
        <v>2012</v>
      </c>
    </row>
    <row r="322" spans="1:6">
      <c r="A322" s="9" t="s">
        <v>709</v>
      </c>
      <c r="B322" s="9" t="s">
        <v>3097</v>
      </c>
      <c r="C322" s="9" t="s">
        <v>3424</v>
      </c>
      <c r="D322" s="9" t="s">
        <v>3377</v>
      </c>
      <c r="E322" s="10">
        <v>44239</v>
      </c>
      <c r="F322" s="9">
        <v>1997</v>
      </c>
    </row>
    <row r="323" spans="1:6">
      <c r="A323" s="9" t="s">
        <v>460</v>
      </c>
      <c r="B323" s="9" t="s">
        <v>3098</v>
      </c>
      <c r="C323" s="9" t="s">
        <v>3444</v>
      </c>
      <c r="D323" s="9" t="s">
        <v>3454</v>
      </c>
      <c r="E323" s="10">
        <v>41088</v>
      </c>
      <c r="F323" s="9" t="s">
        <v>3568</v>
      </c>
    </row>
    <row r="324" spans="1:6">
      <c r="A324" s="9" t="s">
        <v>704</v>
      </c>
      <c r="B324" s="9" t="s">
        <v>3099</v>
      </c>
      <c r="C324" s="9" t="s">
        <v>3474</v>
      </c>
      <c r="D324" s="9" t="s">
        <v>3518</v>
      </c>
      <c r="F324" s="9">
        <v>1909</v>
      </c>
    </row>
    <row r="325" spans="1:6">
      <c r="A325" s="9" t="s">
        <v>104</v>
      </c>
      <c r="B325" s="9" t="s">
        <v>3100</v>
      </c>
      <c r="C325" s="9" t="s">
        <v>3474</v>
      </c>
      <c r="D325" s="9" t="s">
        <v>3521</v>
      </c>
      <c r="F325" s="9">
        <v>1935</v>
      </c>
    </row>
    <row r="326" spans="1:6">
      <c r="A326" s="9" t="s">
        <v>500</v>
      </c>
      <c r="B326" s="9" t="s">
        <v>3101</v>
      </c>
      <c r="C326" s="9" t="s">
        <v>3476</v>
      </c>
      <c r="D326" s="9" t="s">
        <v>3520</v>
      </c>
      <c r="E326" s="10">
        <v>40812</v>
      </c>
      <c r="F326" s="9" t="s">
        <v>3569</v>
      </c>
    </row>
    <row r="327" spans="1:6">
      <c r="A327" s="9" t="s">
        <v>711</v>
      </c>
      <c r="B327" s="9" t="s">
        <v>3102</v>
      </c>
      <c r="C327" s="9" t="s">
        <v>3424</v>
      </c>
      <c r="D327" s="9" t="s">
        <v>3442</v>
      </c>
      <c r="F327" s="9" t="s">
        <v>3570</v>
      </c>
    </row>
    <row r="328" spans="1:6">
      <c r="A328" s="9" t="s">
        <v>710</v>
      </c>
      <c r="B328" s="9" t="s">
        <v>3103</v>
      </c>
      <c r="C328" s="9" t="s">
        <v>3474</v>
      </c>
      <c r="D328" s="9" t="s">
        <v>3518</v>
      </c>
      <c r="E328" s="10">
        <v>43194</v>
      </c>
      <c r="F328" s="9">
        <v>1969</v>
      </c>
    </row>
    <row r="329" spans="1:6">
      <c r="A329" s="9" t="s">
        <v>714</v>
      </c>
      <c r="B329" s="9" t="s">
        <v>3104</v>
      </c>
      <c r="C329" s="9" t="s">
        <v>3474</v>
      </c>
      <c r="D329" s="9" t="s">
        <v>3518</v>
      </c>
      <c r="E329" s="10">
        <v>39743</v>
      </c>
      <c r="F329" s="9">
        <v>1971</v>
      </c>
    </row>
    <row r="330" spans="1:6">
      <c r="A330" s="9" t="s">
        <v>501</v>
      </c>
      <c r="B330" s="9" t="s">
        <v>3105</v>
      </c>
      <c r="C330" s="9" t="s">
        <v>3424</v>
      </c>
      <c r="D330" s="9" t="s">
        <v>3434</v>
      </c>
      <c r="E330" s="10">
        <v>36336</v>
      </c>
      <c r="F330" s="9">
        <v>1992</v>
      </c>
    </row>
    <row r="331" spans="1:6">
      <c r="A331" s="9" t="s">
        <v>51</v>
      </c>
      <c r="B331" s="9" t="s">
        <v>3106</v>
      </c>
      <c r="C331" s="9" t="s">
        <v>3422</v>
      </c>
      <c r="D331" s="9" t="s">
        <v>3451</v>
      </c>
      <c r="E331" s="10">
        <v>40532</v>
      </c>
      <c r="F331" s="9">
        <v>1997</v>
      </c>
    </row>
    <row r="332" spans="1:6">
      <c r="A332" s="9" t="s">
        <v>591</v>
      </c>
      <c r="B332" s="9" t="s">
        <v>3107</v>
      </c>
      <c r="C332" s="9" t="s">
        <v>3429</v>
      </c>
      <c r="D332" s="9" t="s">
        <v>3571</v>
      </c>
      <c r="E332" s="10">
        <v>32628</v>
      </c>
      <c r="F332" s="9">
        <v>1903</v>
      </c>
    </row>
    <row r="333" spans="1:6">
      <c r="A333" s="9" t="s">
        <v>238</v>
      </c>
      <c r="B333" s="9" t="s">
        <v>3108</v>
      </c>
      <c r="C333" s="9" t="s">
        <v>3476</v>
      </c>
      <c r="D333" s="9" t="s">
        <v>3572</v>
      </c>
      <c r="E333" s="10">
        <v>25384</v>
      </c>
      <c r="F333" s="9">
        <v>1921</v>
      </c>
    </row>
    <row r="334" spans="1:6">
      <c r="A334" s="9" t="s">
        <v>584</v>
      </c>
      <c r="B334" s="9" t="s">
        <v>3109</v>
      </c>
      <c r="C334" s="9" t="s">
        <v>3422</v>
      </c>
      <c r="D334" s="9" t="s">
        <v>3573</v>
      </c>
      <c r="E334" s="10">
        <v>41487</v>
      </c>
      <c r="F334" s="9" t="s">
        <v>3574</v>
      </c>
    </row>
    <row r="335" spans="1:6">
      <c r="A335" s="9" t="s">
        <v>717</v>
      </c>
      <c r="B335" s="9" t="s">
        <v>3110</v>
      </c>
      <c r="C335" s="9" t="s">
        <v>3422</v>
      </c>
      <c r="D335" s="9" t="s">
        <v>3573</v>
      </c>
      <c r="E335" s="10">
        <v>42265</v>
      </c>
      <c r="F335" s="9" t="s">
        <v>3574</v>
      </c>
    </row>
    <row r="336" spans="1:6">
      <c r="A336" s="9" t="s">
        <v>157</v>
      </c>
      <c r="B336" s="9" t="s">
        <v>3111</v>
      </c>
      <c r="C336" s="9" t="s">
        <v>3431</v>
      </c>
      <c r="D336" s="9" t="s">
        <v>3449</v>
      </c>
      <c r="E336" s="10">
        <v>27941</v>
      </c>
      <c r="F336" s="9" t="s">
        <v>3575</v>
      </c>
    </row>
    <row r="337" spans="1:6">
      <c r="A337" s="9" t="s">
        <v>525</v>
      </c>
      <c r="B337" s="9" t="s">
        <v>3112</v>
      </c>
      <c r="C337" s="9" t="s">
        <v>3440</v>
      </c>
      <c r="D337" s="9" t="s">
        <v>3468</v>
      </c>
      <c r="E337" s="10">
        <v>41464</v>
      </c>
      <c r="F337" s="9">
        <v>1923</v>
      </c>
    </row>
    <row r="338" spans="1:6">
      <c r="A338" s="9" t="s">
        <v>107</v>
      </c>
      <c r="B338" s="9" t="s">
        <v>3113</v>
      </c>
      <c r="C338" s="9" t="s">
        <v>3429</v>
      </c>
      <c r="D338" s="9" t="s">
        <v>3456</v>
      </c>
      <c r="E338" s="10">
        <v>32477</v>
      </c>
      <c r="F338" s="9">
        <v>1964</v>
      </c>
    </row>
    <row r="339" spans="1:6">
      <c r="A339" s="9" t="s">
        <v>574</v>
      </c>
      <c r="B339" s="9" t="s">
        <v>3114</v>
      </c>
      <c r="C339" s="9" t="s">
        <v>3431</v>
      </c>
      <c r="D339" s="9" t="s">
        <v>3449</v>
      </c>
      <c r="F339" s="9">
        <v>1912</v>
      </c>
    </row>
    <row r="340" spans="1:6">
      <c r="A340" s="9" t="s">
        <v>248</v>
      </c>
      <c r="B340" s="9" t="s">
        <v>3115</v>
      </c>
      <c r="C340" s="9" t="s">
        <v>3440</v>
      </c>
      <c r="D340" s="9" t="s">
        <v>3446</v>
      </c>
      <c r="E340" s="10">
        <v>20883</v>
      </c>
      <c r="F340" s="9" t="s">
        <v>3576</v>
      </c>
    </row>
    <row r="341" spans="1:6">
      <c r="A341" s="9" t="s">
        <v>715</v>
      </c>
      <c r="B341" s="9" t="s">
        <v>3116</v>
      </c>
      <c r="C341" s="9" t="s">
        <v>3474</v>
      </c>
      <c r="D341" s="9" t="s">
        <v>3489</v>
      </c>
      <c r="F341" s="9">
        <v>1889</v>
      </c>
    </row>
    <row r="342" spans="1:6">
      <c r="A342" s="9" t="s">
        <v>307</v>
      </c>
      <c r="B342" s="9" t="s">
        <v>3117</v>
      </c>
      <c r="C342" s="9" t="s">
        <v>3440</v>
      </c>
      <c r="D342" s="9" t="s">
        <v>3513</v>
      </c>
      <c r="E342" s="10">
        <v>31228</v>
      </c>
      <c r="F342" s="9" t="s">
        <v>3577</v>
      </c>
    </row>
    <row r="343" spans="1:6">
      <c r="A343" s="9" t="s">
        <v>498</v>
      </c>
      <c r="B343" s="9" t="s">
        <v>3118</v>
      </c>
      <c r="C343" s="9" t="s">
        <v>3424</v>
      </c>
      <c r="D343" s="9" t="s">
        <v>3425</v>
      </c>
      <c r="E343" s="10">
        <v>37705</v>
      </c>
      <c r="F343" s="9">
        <v>1982</v>
      </c>
    </row>
    <row r="344" spans="1:6">
      <c r="A344" s="9" t="s">
        <v>222</v>
      </c>
      <c r="B344" s="9" t="s">
        <v>3119</v>
      </c>
      <c r="C344" s="9" t="s">
        <v>3429</v>
      </c>
      <c r="D344" s="9" t="s">
        <v>3457</v>
      </c>
      <c r="E344" s="10">
        <v>43021</v>
      </c>
      <c r="F344" s="9" t="s">
        <v>3578</v>
      </c>
    </row>
    <row r="345" spans="1:6">
      <c r="A345" s="9" t="s">
        <v>587</v>
      </c>
      <c r="B345" s="9" t="s">
        <v>3120</v>
      </c>
      <c r="C345" s="9" t="s">
        <v>3497</v>
      </c>
      <c r="D345" s="9" t="s">
        <v>3507</v>
      </c>
      <c r="E345" s="10">
        <v>38425</v>
      </c>
      <c r="F345" s="9">
        <v>1841</v>
      </c>
    </row>
    <row r="346" spans="1:6">
      <c r="A346" s="9" t="s">
        <v>544</v>
      </c>
      <c r="B346" s="9" t="s">
        <v>3121</v>
      </c>
      <c r="C346" s="9" t="s">
        <v>3431</v>
      </c>
      <c r="D346" s="9" t="s">
        <v>3473</v>
      </c>
      <c r="E346" s="10">
        <v>40207</v>
      </c>
      <c r="F346" s="9">
        <v>1992</v>
      </c>
    </row>
    <row r="347" spans="1:6">
      <c r="A347" s="9" t="s">
        <v>189</v>
      </c>
      <c r="B347" s="9" t="s">
        <v>3122</v>
      </c>
      <c r="C347" s="9" t="s">
        <v>3476</v>
      </c>
      <c r="D347" s="9" t="s">
        <v>3579</v>
      </c>
      <c r="E347" s="10">
        <v>31167</v>
      </c>
      <c r="F347" s="9">
        <v>1940</v>
      </c>
    </row>
    <row r="348" spans="1:6">
      <c r="A348" s="9" t="s">
        <v>18</v>
      </c>
      <c r="B348" s="9" t="s">
        <v>3123</v>
      </c>
      <c r="C348" s="9" t="s">
        <v>3424</v>
      </c>
      <c r="D348" s="9" t="s">
        <v>3377</v>
      </c>
      <c r="E348" s="10">
        <v>37225</v>
      </c>
      <c r="F348" s="9">
        <v>1993</v>
      </c>
    </row>
    <row r="349" spans="1:6">
      <c r="A349" s="9" t="s">
        <v>716</v>
      </c>
      <c r="B349" s="9" t="s">
        <v>3124</v>
      </c>
      <c r="C349" s="9" t="s">
        <v>3429</v>
      </c>
      <c r="D349" s="9" t="s">
        <v>3527</v>
      </c>
      <c r="E349" s="10">
        <v>43734</v>
      </c>
      <c r="F349" s="9">
        <v>1980</v>
      </c>
    </row>
    <row r="350" spans="1:6">
      <c r="A350" s="9" t="s">
        <v>197</v>
      </c>
      <c r="B350" s="9" t="s">
        <v>3125</v>
      </c>
      <c r="C350" s="9" t="s">
        <v>3424</v>
      </c>
      <c r="D350" s="9" t="s">
        <v>3377</v>
      </c>
      <c r="E350" s="10">
        <v>44277</v>
      </c>
      <c r="F350" s="9">
        <v>1953</v>
      </c>
    </row>
    <row r="351" spans="1:6">
      <c r="A351" s="9" t="s">
        <v>308</v>
      </c>
      <c r="B351" s="9" t="s">
        <v>3126</v>
      </c>
      <c r="C351" s="9" t="s">
        <v>3429</v>
      </c>
      <c r="D351" s="9" t="s">
        <v>3459</v>
      </c>
      <c r="E351" s="10">
        <v>39899</v>
      </c>
      <c r="F351" s="9">
        <v>1957</v>
      </c>
    </row>
    <row r="352" spans="1:6">
      <c r="A352" s="9" t="s">
        <v>206</v>
      </c>
      <c r="B352" s="9" t="s">
        <v>3127</v>
      </c>
      <c r="C352" s="9" t="s">
        <v>3497</v>
      </c>
      <c r="D352" s="9" t="s">
        <v>3498</v>
      </c>
      <c r="E352" s="10">
        <v>30316</v>
      </c>
      <c r="F352" s="9">
        <v>1920</v>
      </c>
    </row>
    <row r="353" spans="1:6">
      <c r="A353" s="9" t="s">
        <v>718</v>
      </c>
      <c r="B353" s="9" t="s">
        <v>3128</v>
      </c>
      <c r="C353" s="9" t="s">
        <v>3440</v>
      </c>
      <c r="D353" s="9" t="s">
        <v>3549</v>
      </c>
      <c r="E353" s="10">
        <v>43808</v>
      </c>
      <c r="F353" s="9">
        <v>1934</v>
      </c>
    </row>
    <row r="354" spans="1:6">
      <c r="A354" s="9" t="s">
        <v>537</v>
      </c>
      <c r="B354" s="9" t="s">
        <v>3129</v>
      </c>
      <c r="C354" s="9" t="s">
        <v>3422</v>
      </c>
      <c r="D354" s="9" t="s">
        <v>3544</v>
      </c>
      <c r="F354" s="9">
        <v>1986</v>
      </c>
    </row>
    <row r="355" spans="1:6">
      <c r="A355" s="9" t="s">
        <v>517</v>
      </c>
      <c r="B355" s="9" t="s">
        <v>3130</v>
      </c>
      <c r="C355" s="9" t="s">
        <v>3497</v>
      </c>
      <c r="D355" s="9" t="s">
        <v>3552</v>
      </c>
      <c r="E355" s="10">
        <v>40252</v>
      </c>
      <c r="F355" s="9">
        <v>1906</v>
      </c>
    </row>
    <row r="356" spans="1:6">
      <c r="A356" s="9" t="s">
        <v>131</v>
      </c>
      <c r="B356" s="9" t="s">
        <v>3131</v>
      </c>
      <c r="C356" s="9" t="s">
        <v>3424</v>
      </c>
      <c r="D356" s="9" t="s">
        <v>3425</v>
      </c>
      <c r="E356" s="10">
        <v>32751</v>
      </c>
      <c r="F356" s="9">
        <v>1977</v>
      </c>
    </row>
    <row r="357" spans="1:6">
      <c r="A357" s="9" t="s">
        <v>557</v>
      </c>
      <c r="B357" s="9" t="s">
        <v>3132</v>
      </c>
      <c r="C357" s="9" t="s">
        <v>3426</v>
      </c>
      <c r="D357" s="9" t="s">
        <v>3380</v>
      </c>
      <c r="E357" s="10">
        <v>44350</v>
      </c>
      <c r="F357" s="9">
        <v>2021</v>
      </c>
    </row>
    <row r="358" spans="1:6">
      <c r="A358" s="9" t="s">
        <v>440</v>
      </c>
      <c r="B358" s="9" t="s">
        <v>3133</v>
      </c>
      <c r="C358" s="9" t="s">
        <v>3440</v>
      </c>
      <c r="D358" s="9" t="s">
        <v>3525</v>
      </c>
      <c r="E358" s="10">
        <v>43924</v>
      </c>
      <c r="F358" s="9" t="s">
        <v>3580</v>
      </c>
    </row>
    <row r="359" spans="1:6">
      <c r="A359" s="9" t="s">
        <v>418</v>
      </c>
      <c r="B359" s="9" t="s">
        <v>3134</v>
      </c>
      <c r="C359" s="9" t="s">
        <v>3440</v>
      </c>
      <c r="D359" s="9" t="s">
        <v>3460</v>
      </c>
      <c r="E359" s="10">
        <v>29586</v>
      </c>
      <c r="F359" s="9">
        <v>1905</v>
      </c>
    </row>
    <row r="360" spans="1:6">
      <c r="A360" s="9" t="s">
        <v>725</v>
      </c>
      <c r="B360" s="9" t="s">
        <v>3135</v>
      </c>
      <c r="C360" s="9" t="s">
        <v>3476</v>
      </c>
      <c r="D360" s="9" t="s">
        <v>3484</v>
      </c>
      <c r="E360" s="10">
        <v>42942</v>
      </c>
      <c r="F360" s="9">
        <v>1959</v>
      </c>
    </row>
    <row r="361" spans="1:6">
      <c r="A361" s="9" t="s">
        <v>724</v>
      </c>
      <c r="B361" s="9" t="s">
        <v>3136</v>
      </c>
      <c r="C361" s="9" t="s">
        <v>3440</v>
      </c>
      <c r="D361" s="9" t="s">
        <v>3525</v>
      </c>
      <c r="E361" s="10">
        <v>31381</v>
      </c>
      <c r="F361" s="9">
        <v>1917</v>
      </c>
    </row>
    <row r="362" spans="1:6">
      <c r="A362" s="9" t="s">
        <v>722</v>
      </c>
      <c r="B362" s="9" t="s">
        <v>3137</v>
      </c>
      <c r="C362" s="9" t="s">
        <v>3424</v>
      </c>
      <c r="D362" s="9" t="s">
        <v>3436</v>
      </c>
      <c r="F362" s="9">
        <v>1971</v>
      </c>
    </row>
    <row r="363" spans="1:6">
      <c r="A363" s="9" t="s">
        <v>721</v>
      </c>
      <c r="B363" s="9" t="s">
        <v>3138</v>
      </c>
      <c r="C363" s="9" t="s">
        <v>3424</v>
      </c>
      <c r="D363" s="9" t="s">
        <v>3425</v>
      </c>
      <c r="E363" s="10">
        <v>43858</v>
      </c>
      <c r="F363" s="9">
        <v>1998</v>
      </c>
    </row>
    <row r="364" spans="1:6">
      <c r="A364" s="9" t="s">
        <v>37</v>
      </c>
      <c r="B364" s="9" t="s">
        <v>3139</v>
      </c>
      <c r="C364" s="9" t="s">
        <v>3424</v>
      </c>
      <c r="D364" s="9" t="s">
        <v>3436</v>
      </c>
      <c r="E364" s="10">
        <v>42205</v>
      </c>
      <c r="F364" s="9">
        <v>1998</v>
      </c>
    </row>
    <row r="365" spans="1:6">
      <c r="A365" s="9" t="s">
        <v>204</v>
      </c>
      <c r="B365" s="9" t="s">
        <v>3140</v>
      </c>
      <c r="C365" s="9" t="s">
        <v>3429</v>
      </c>
      <c r="D365" s="9" t="s">
        <v>3516</v>
      </c>
      <c r="E365" s="10">
        <v>44277</v>
      </c>
      <c r="F365" s="9">
        <v>1972</v>
      </c>
    </row>
    <row r="366" spans="1:6">
      <c r="A366" s="9" t="s">
        <v>546</v>
      </c>
      <c r="B366" s="9" t="s">
        <v>3141</v>
      </c>
      <c r="C366" s="9" t="s">
        <v>3440</v>
      </c>
      <c r="D366" s="9" t="s">
        <v>3525</v>
      </c>
      <c r="E366" s="10">
        <v>41183</v>
      </c>
      <c r="F366" s="9">
        <v>1966</v>
      </c>
    </row>
    <row r="367" spans="1:6">
      <c r="A367" s="9" t="s">
        <v>594</v>
      </c>
      <c r="B367" s="9" t="s">
        <v>3142</v>
      </c>
      <c r="C367" s="9" t="s">
        <v>3474</v>
      </c>
      <c r="D367" s="9" t="s">
        <v>3581</v>
      </c>
      <c r="E367" s="10">
        <v>39765</v>
      </c>
      <c r="F367" s="9">
        <v>1842</v>
      </c>
    </row>
    <row r="368" spans="1:6">
      <c r="A368" s="9" t="s">
        <v>159</v>
      </c>
      <c r="B368" s="9" t="s">
        <v>3143</v>
      </c>
      <c r="C368" s="9" t="s">
        <v>3444</v>
      </c>
      <c r="D368" s="9" t="s">
        <v>3454</v>
      </c>
      <c r="E368" s="10">
        <v>20883</v>
      </c>
      <c r="F368" s="9">
        <v>1898</v>
      </c>
    </row>
    <row r="369" spans="1:6">
      <c r="A369" s="9" t="s">
        <v>492</v>
      </c>
      <c r="B369" s="9" t="s">
        <v>3144</v>
      </c>
      <c r="C369" s="9" t="s">
        <v>3426</v>
      </c>
      <c r="D369" s="9" t="s">
        <v>3447</v>
      </c>
      <c r="E369" s="10">
        <v>31198</v>
      </c>
      <c r="F369" s="9">
        <v>1937</v>
      </c>
    </row>
    <row r="370" spans="1:6">
      <c r="A370" s="9" t="s">
        <v>578</v>
      </c>
      <c r="B370" s="9" t="s">
        <v>3145</v>
      </c>
      <c r="C370" s="9" t="s">
        <v>3426</v>
      </c>
      <c r="D370" s="9" t="s">
        <v>3380</v>
      </c>
      <c r="E370" s="10">
        <v>40896</v>
      </c>
      <c r="F370" s="9" t="s">
        <v>3582</v>
      </c>
    </row>
    <row r="371" spans="1:6">
      <c r="A371" s="9" t="s">
        <v>30</v>
      </c>
      <c r="B371" s="9" t="s">
        <v>3146</v>
      </c>
      <c r="C371" s="9" t="s">
        <v>3426</v>
      </c>
      <c r="D371" s="9" t="s">
        <v>3380</v>
      </c>
      <c r="E371" s="10">
        <v>20883</v>
      </c>
      <c r="F371" s="9">
        <v>1849</v>
      </c>
    </row>
    <row r="372" spans="1:6">
      <c r="A372" s="9" t="s">
        <v>367</v>
      </c>
      <c r="B372" s="9" t="s">
        <v>3147</v>
      </c>
      <c r="C372" s="9" t="s">
        <v>3444</v>
      </c>
      <c r="D372" s="9" t="s">
        <v>3483</v>
      </c>
      <c r="E372" s="10">
        <v>39538</v>
      </c>
      <c r="F372" s="9" t="s">
        <v>3583</v>
      </c>
    </row>
    <row r="373" spans="1:6">
      <c r="A373" s="9" t="s">
        <v>270</v>
      </c>
      <c r="B373" s="9" t="s">
        <v>3148</v>
      </c>
      <c r="C373" s="9" t="s">
        <v>3497</v>
      </c>
      <c r="D373" s="9" t="s">
        <v>3563</v>
      </c>
      <c r="E373" s="10">
        <v>41030</v>
      </c>
      <c r="F373" s="9" t="s">
        <v>3584</v>
      </c>
    </row>
    <row r="374" spans="1:6">
      <c r="A374" s="9" t="s">
        <v>726</v>
      </c>
      <c r="B374" s="9" t="s">
        <v>3149</v>
      </c>
      <c r="C374" s="9" t="s">
        <v>3431</v>
      </c>
      <c r="D374" s="9" t="s">
        <v>3449</v>
      </c>
      <c r="F374" s="9">
        <v>1985</v>
      </c>
    </row>
    <row r="375" spans="1:6">
      <c r="A375" s="9" t="s">
        <v>247</v>
      </c>
      <c r="B375" s="9" t="s">
        <v>3150</v>
      </c>
      <c r="C375" s="9" t="s">
        <v>3497</v>
      </c>
      <c r="D375" s="9" t="s">
        <v>3498</v>
      </c>
      <c r="E375" s="10">
        <v>39715</v>
      </c>
      <c r="F375" s="9">
        <v>1997</v>
      </c>
    </row>
    <row r="376" spans="1:6">
      <c r="A376" s="9" t="s">
        <v>362</v>
      </c>
      <c r="B376" s="9" t="s">
        <v>3151</v>
      </c>
      <c r="C376" s="9" t="s">
        <v>3474</v>
      </c>
      <c r="D376" s="9" t="s">
        <v>3524</v>
      </c>
      <c r="E376" s="10">
        <v>32263</v>
      </c>
      <c r="F376" s="9">
        <v>1845</v>
      </c>
    </row>
    <row r="377" spans="1:6">
      <c r="A377" s="9" t="s">
        <v>727</v>
      </c>
      <c r="B377" s="9" t="s">
        <v>3152</v>
      </c>
      <c r="C377" s="9" t="s">
        <v>3429</v>
      </c>
      <c r="D377" s="9" t="s">
        <v>3559</v>
      </c>
      <c r="E377" s="10">
        <v>44111</v>
      </c>
      <c r="F377" s="9">
        <v>1993</v>
      </c>
    </row>
    <row r="378" spans="1:6">
      <c r="A378" s="9" t="s">
        <v>478</v>
      </c>
      <c r="B378" s="9" t="s">
        <v>3153</v>
      </c>
      <c r="C378" s="9" t="s">
        <v>3476</v>
      </c>
      <c r="D378" s="9" t="s">
        <v>3479</v>
      </c>
      <c r="E378" s="10">
        <v>20883</v>
      </c>
      <c r="F378" s="9">
        <v>1883</v>
      </c>
    </row>
    <row r="379" spans="1:6">
      <c r="A379" s="9" t="s">
        <v>489</v>
      </c>
      <c r="B379" s="9" t="s">
        <v>3154</v>
      </c>
      <c r="C379" s="9" t="s">
        <v>3431</v>
      </c>
      <c r="D379" s="9" t="s">
        <v>3432</v>
      </c>
      <c r="F379" s="9">
        <v>1920</v>
      </c>
    </row>
    <row r="380" spans="1:6">
      <c r="A380" s="9" t="s">
        <v>723</v>
      </c>
      <c r="B380" s="9" t="s">
        <v>3155</v>
      </c>
      <c r="C380" s="9" t="s">
        <v>3474</v>
      </c>
      <c r="D380" s="9" t="s">
        <v>3475</v>
      </c>
      <c r="E380" s="10">
        <v>37459</v>
      </c>
      <c r="F380" s="9">
        <v>1879</v>
      </c>
    </row>
    <row r="381" spans="1:6">
      <c r="A381" s="9" t="s">
        <v>96</v>
      </c>
      <c r="B381" s="9" t="s">
        <v>2784</v>
      </c>
      <c r="C381" s="9" t="s">
        <v>3444</v>
      </c>
      <c r="D381" s="9" t="s">
        <v>3534</v>
      </c>
      <c r="E381" s="10">
        <v>20883</v>
      </c>
      <c r="F381" s="9">
        <v>1837</v>
      </c>
    </row>
    <row r="382" spans="1:6">
      <c r="A382" s="9" t="s">
        <v>401</v>
      </c>
      <c r="B382" s="9" t="s">
        <v>3156</v>
      </c>
      <c r="C382" s="9" t="s">
        <v>3474</v>
      </c>
      <c r="D382" s="9" t="s">
        <v>3482</v>
      </c>
      <c r="E382" s="10">
        <v>35646</v>
      </c>
      <c r="F382" s="9">
        <v>1937</v>
      </c>
    </row>
    <row r="383" spans="1:6">
      <c r="A383" s="9" t="s">
        <v>364</v>
      </c>
      <c r="B383" s="9" t="s">
        <v>3157</v>
      </c>
      <c r="C383" s="9" t="s">
        <v>3480</v>
      </c>
      <c r="D383" s="9" t="s">
        <v>3532</v>
      </c>
      <c r="E383" s="10">
        <v>37819</v>
      </c>
      <c r="F383" s="9">
        <v>1983</v>
      </c>
    </row>
    <row r="384" spans="1:6">
      <c r="A384" s="9" t="s">
        <v>427</v>
      </c>
      <c r="B384" s="9" t="s">
        <v>3158</v>
      </c>
      <c r="C384" s="9" t="s">
        <v>3474</v>
      </c>
      <c r="D384" s="9" t="s">
        <v>3475</v>
      </c>
      <c r="E384" s="10">
        <v>37459</v>
      </c>
      <c r="F384" s="9">
        <v>1875</v>
      </c>
    </row>
    <row r="385" spans="1:6">
      <c r="A385" s="9" t="s">
        <v>729</v>
      </c>
      <c r="B385" s="9" t="s">
        <v>3159</v>
      </c>
      <c r="C385" s="9" t="s">
        <v>3424</v>
      </c>
      <c r="D385" s="9" t="s">
        <v>3425</v>
      </c>
      <c r="E385" s="10">
        <v>44306</v>
      </c>
      <c r="F385" s="9">
        <v>1985</v>
      </c>
    </row>
    <row r="386" spans="1:6">
      <c r="A386" s="9" t="s">
        <v>499</v>
      </c>
      <c r="B386" s="9" t="s">
        <v>3160</v>
      </c>
      <c r="C386" s="9" t="s">
        <v>3431</v>
      </c>
      <c r="D386" s="9" t="s">
        <v>3432</v>
      </c>
      <c r="E386" s="10">
        <v>20883</v>
      </c>
      <c r="F386" s="9">
        <v>1903</v>
      </c>
    </row>
    <row r="387" spans="1:6">
      <c r="A387" s="9" t="s">
        <v>728</v>
      </c>
      <c r="B387" s="9" t="s">
        <v>3161</v>
      </c>
      <c r="C387" s="9" t="s">
        <v>3480</v>
      </c>
      <c r="D387" s="9" t="s">
        <v>3487</v>
      </c>
      <c r="E387" s="10">
        <v>38583</v>
      </c>
      <c r="F387" s="9">
        <v>1972</v>
      </c>
    </row>
    <row r="388" spans="1:6">
      <c r="A388" s="9" t="s">
        <v>528</v>
      </c>
      <c r="B388" s="9" t="s">
        <v>3162</v>
      </c>
      <c r="C388" s="9" t="s">
        <v>3429</v>
      </c>
      <c r="D388" s="9" t="s">
        <v>3527</v>
      </c>
      <c r="E388" s="10">
        <v>30802</v>
      </c>
      <c r="F388" s="9">
        <v>1956</v>
      </c>
    </row>
    <row r="389" spans="1:6">
      <c r="A389" s="9" t="s">
        <v>521</v>
      </c>
      <c r="B389" s="9" t="s">
        <v>3163</v>
      </c>
      <c r="C389" s="9" t="s">
        <v>3429</v>
      </c>
      <c r="D389" s="9" t="s">
        <v>3456</v>
      </c>
      <c r="E389" s="10">
        <v>41320</v>
      </c>
      <c r="F389" s="9">
        <v>1881</v>
      </c>
    </row>
    <row r="390" spans="1:6">
      <c r="A390" s="9" t="s">
        <v>468</v>
      </c>
      <c r="B390" s="9" t="s">
        <v>3164</v>
      </c>
      <c r="C390" s="9" t="s">
        <v>3424</v>
      </c>
      <c r="D390" s="9" t="s">
        <v>3377</v>
      </c>
      <c r="E390" s="10">
        <v>42166</v>
      </c>
      <c r="F390" s="9">
        <v>2015</v>
      </c>
    </row>
    <row r="391" spans="1:6">
      <c r="A391" s="9" t="s">
        <v>551</v>
      </c>
      <c r="B391" s="9" t="s">
        <v>3165</v>
      </c>
      <c r="C391" s="9" t="s">
        <v>3440</v>
      </c>
      <c r="D391" s="9" t="s">
        <v>3548</v>
      </c>
      <c r="E391" s="10">
        <v>39995</v>
      </c>
      <c r="F391" s="9">
        <v>1997</v>
      </c>
    </row>
    <row r="392" spans="1:6">
      <c r="A392" s="9" t="s">
        <v>78</v>
      </c>
      <c r="B392" s="9" t="s">
        <v>3166</v>
      </c>
      <c r="C392" s="9" t="s">
        <v>3424</v>
      </c>
      <c r="D392" s="9" t="s">
        <v>3377</v>
      </c>
      <c r="F392" s="9">
        <v>1985</v>
      </c>
    </row>
    <row r="393" spans="1:6">
      <c r="A393" s="9" t="s">
        <v>646</v>
      </c>
      <c r="B393" s="9" t="s">
        <v>3167</v>
      </c>
      <c r="C393" s="9" t="s">
        <v>3426</v>
      </c>
      <c r="D393" s="9" t="s">
        <v>3526</v>
      </c>
      <c r="E393" s="10">
        <v>37602</v>
      </c>
      <c r="F393" s="9">
        <v>1967</v>
      </c>
    </row>
    <row r="394" spans="1:6">
      <c r="A394" s="9" t="s">
        <v>734</v>
      </c>
      <c r="B394" s="9" t="s">
        <v>3168</v>
      </c>
      <c r="C394" s="9" t="s">
        <v>3429</v>
      </c>
      <c r="D394" s="9" t="s">
        <v>3456</v>
      </c>
      <c r="E394" s="10">
        <v>39115</v>
      </c>
      <c r="F394" s="9">
        <v>1967</v>
      </c>
    </row>
    <row r="395" spans="1:6">
      <c r="A395" s="9" t="s">
        <v>733</v>
      </c>
      <c r="B395" s="9" t="s">
        <v>3169</v>
      </c>
      <c r="C395" s="9" t="s">
        <v>3474</v>
      </c>
      <c r="D395" s="9" t="s">
        <v>3521</v>
      </c>
      <c r="E395" s="10">
        <v>42814</v>
      </c>
      <c r="F395" s="9">
        <v>1962</v>
      </c>
    </row>
    <row r="396" spans="1:6">
      <c r="A396" s="9" t="s">
        <v>227</v>
      </c>
      <c r="B396" s="9" t="s">
        <v>3170</v>
      </c>
      <c r="C396" s="9" t="s">
        <v>3440</v>
      </c>
      <c r="D396" s="9" t="s">
        <v>3513</v>
      </c>
      <c r="F396" s="9">
        <v>1922</v>
      </c>
    </row>
    <row r="397" spans="1:6">
      <c r="A397" s="9" t="s">
        <v>272</v>
      </c>
      <c r="B397" s="9" t="s">
        <v>3171</v>
      </c>
      <c r="C397" s="9" t="s">
        <v>3480</v>
      </c>
      <c r="D397" s="9" t="s">
        <v>3536</v>
      </c>
      <c r="E397" s="10">
        <v>42101</v>
      </c>
      <c r="F397" s="9">
        <v>1969</v>
      </c>
    </row>
    <row r="398" spans="1:6">
      <c r="A398" s="9" t="s">
        <v>731</v>
      </c>
      <c r="B398" s="9" t="s">
        <v>3172</v>
      </c>
      <c r="C398" s="9" t="s">
        <v>3480</v>
      </c>
      <c r="D398" s="9" t="s">
        <v>3536</v>
      </c>
      <c r="E398" s="10">
        <v>42796</v>
      </c>
      <c r="F398" s="9">
        <v>1963</v>
      </c>
    </row>
    <row r="399" spans="1:6">
      <c r="A399" s="9" t="s">
        <v>309</v>
      </c>
      <c r="B399" s="9" t="s">
        <v>3173</v>
      </c>
      <c r="C399" s="9" t="s">
        <v>3426</v>
      </c>
      <c r="D399" s="9" t="s">
        <v>3433</v>
      </c>
      <c r="E399" s="10">
        <v>41395</v>
      </c>
      <c r="F399" s="9">
        <v>1988</v>
      </c>
    </row>
    <row r="400" spans="1:6">
      <c r="A400" s="9" t="s">
        <v>488</v>
      </c>
      <c r="B400" s="9" t="s">
        <v>3174</v>
      </c>
      <c r="C400" s="9" t="s">
        <v>3474</v>
      </c>
      <c r="D400" s="9" t="s">
        <v>3524</v>
      </c>
      <c r="E400" s="10">
        <v>36035</v>
      </c>
      <c r="F400" s="9">
        <v>1971</v>
      </c>
    </row>
    <row r="401" spans="1:6">
      <c r="A401" s="9" t="s">
        <v>739</v>
      </c>
      <c r="B401" s="9" t="s">
        <v>3175</v>
      </c>
      <c r="C401" s="9" t="s">
        <v>3440</v>
      </c>
      <c r="D401" s="9" t="s">
        <v>3585</v>
      </c>
      <c r="E401" s="10">
        <v>39787</v>
      </c>
      <c r="F401" s="9" t="s">
        <v>3586</v>
      </c>
    </row>
    <row r="402" spans="1:6">
      <c r="A402" s="9" t="s">
        <v>735</v>
      </c>
      <c r="B402" s="9" t="s">
        <v>3176</v>
      </c>
      <c r="C402" s="9" t="s">
        <v>3426</v>
      </c>
      <c r="D402" s="9" t="s">
        <v>3447</v>
      </c>
      <c r="E402" s="10">
        <v>42942</v>
      </c>
      <c r="F402" s="9">
        <v>1989</v>
      </c>
    </row>
    <row r="403" spans="1:6">
      <c r="A403" s="9" t="s">
        <v>732</v>
      </c>
      <c r="B403" s="9" t="s">
        <v>3177</v>
      </c>
      <c r="C403" s="9" t="s">
        <v>3440</v>
      </c>
      <c r="D403" s="9" t="s">
        <v>3587</v>
      </c>
      <c r="E403" s="10">
        <v>36865</v>
      </c>
      <c r="F403" s="9">
        <v>1948</v>
      </c>
    </row>
    <row r="404" spans="1:6">
      <c r="A404" s="9" t="s">
        <v>736</v>
      </c>
      <c r="B404" s="9" t="s">
        <v>3178</v>
      </c>
      <c r="C404" s="9" t="s">
        <v>3440</v>
      </c>
      <c r="D404" s="9" t="s">
        <v>3491</v>
      </c>
      <c r="F404" s="9">
        <v>1903</v>
      </c>
    </row>
    <row r="405" spans="1:6">
      <c r="A405" s="9" t="s">
        <v>737</v>
      </c>
      <c r="B405" s="9" t="s">
        <v>3179</v>
      </c>
      <c r="C405" s="9" t="s">
        <v>3440</v>
      </c>
      <c r="D405" s="9" t="s">
        <v>3585</v>
      </c>
      <c r="E405" s="10">
        <v>43374</v>
      </c>
      <c r="F405" s="9">
        <v>1948</v>
      </c>
    </row>
    <row r="406" spans="1:6">
      <c r="A406" s="9" t="s">
        <v>738</v>
      </c>
      <c r="B406" s="9" t="s">
        <v>3180</v>
      </c>
      <c r="C406" s="9" t="s">
        <v>3440</v>
      </c>
      <c r="D406" s="9" t="s">
        <v>3452</v>
      </c>
      <c r="E406" s="10">
        <v>40170</v>
      </c>
      <c r="F406" s="9">
        <v>1981</v>
      </c>
    </row>
    <row r="407" spans="1:6">
      <c r="A407" s="9" t="s">
        <v>404</v>
      </c>
      <c r="B407" s="9" t="s">
        <v>3181</v>
      </c>
      <c r="C407" s="9" t="s">
        <v>3429</v>
      </c>
      <c r="D407" s="9" t="s">
        <v>3462</v>
      </c>
      <c r="E407" s="10">
        <v>40168</v>
      </c>
      <c r="F407" s="9">
        <v>1982</v>
      </c>
    </row>
    <row r="408" spans="1:6">
      <c r="A408" s="9" t="s">
        <v>347</v>
      </c>
      <c r="B408" s="9" t="s">
        <v>3182</v>
      </c>
      <c r="C408" s="9" t="s">
        <v>3429</v>
      </c>
      <c r="D408" s="9" t="s">
        <v>3457</v>
      </c>
      <c r="E408" s="10">
        <v>41978</v>
      </c>
      <c r="F408" s="9">
        <v>1997</v>
      </c>
    </row>
    <row r="409" spans="1:6">
      <c r="A409" s="9" t="s">
        <v>164</v>
      </c>
      <c r="B409" s="9" t="s">
        <v>3183</v>
      </c>
      <c r="C409" s="9" t="s">
        <v>3474</v>
      </c>
      <c r="D409" s="9" t="s">
        <v>3518</v>
      </c>
      <c r="F409" s="9">
        <v>1917</v>
      </c>
    </row>
    <row r="410" spans="1:6">
      <c r="A410" s="9" t="s">
        <v>44</v>
      </c>
      <c r="B410" s="9" t="s">
        <v>2785</v>
      </c>
      <c r="C410" s="9" t="s">
        <v>3424</v>
      </c>
      <c r="D410" s="9" t="s">
        <v>3425</v>
      </c>
      <c r="E410" s="10">
        <v>39706</v>
      </c>
      <c r="F410" s="9">
        <v>1999</v>
      </c>
    </row>
    <row r="411" spans="1:6">
      <c r="A411" s="9" t="s">
        <v>741</v>
      </c>
      <c r="B411" s="9" t="s">
        <v>3184</v>
      </c>
      <c r="C411" s="9" t="s">
        <v>3480</v>
      </c>
      <c r="D411" s="9" t="s">
        <v>3487</v>
      </c>
      <c r="E411" s="10">
        <v>42979</v>
      </c>
      <c r="F411" s="9">
        <v>1989</v>
      </c>
    </row>
    <row r="412" spans="1:6">
      <c r="A412" s="9" t="s">
        <v>251</v>
      </c>
      <c r="B412" s="9" t="s">
        <v>3185</v>
      </c>
      <c r="C412" s="9" t="s">
        <v>3497</v>
      </c>
      <c r="D412" s="9" t="s">
        <v>3507</v>
      </c>
      <c r="E412" s="10">
        <v>23832</v>
      </c>
      <c r="F412" s="9">
        <v>1926</v>
      </c>
    </row>
    <row r="413" spans="1:6">
      <c r="A413" s="9" t="s">
        <v>442</v>
      </c>
      <c r="B413" s="9" t="s">
        <v>3186</v>
      </c>
      <c r="C413" s="9" t="s">
        <v>3424</v>
      </c>
      <c r="D413" s="9" t="s">
        <v>3434</v>
      </c>
      <c r="E413" s="10">
        <v>41092</v>
      </c>
      <c r="F413" s="9">
        <v>1979</v>
      </c>
    </row>
    <row r="414" spans="1:6">
      <c r="A414" s="9" t="s">
        <v>743</v>
      </c>
      <c r="B414" s="9" t="s">
        <v>3187</v>
      </c>
      <c r="C414" s="9" t="s">
        <v>3476</v>
      </c>
      <c r="D414" s="9" t="s">
        <v>3484</v>
      </c>
      <c r="E414" s="10">
        <v>20883</v>
      </c>
      <c r="F414" s="9">
        <v>1960</v>
      </c>
    </row>
    <row r="415" spans="1:6">
      <c r="A415" s="9" t="s">
        <v>751</v>
      </c>
      <c r="B415" s="9" t="s">
        <v>3188</v>
      </c>
      <c r="C415" s="9" t="s">
        <v>3431</v>
      </c>
      <c r="D415" s="9" t="s">
        <v>3449</v>
      </c>
      <c r="F415" s="9">
        <v>1998</v>
      </c>
    </row>
    <row r="416" spans="1:6">
      <c r="A416" s="9" t="s">
        <v>160</v>
      </c>
      <c r="B416" s="9" t="s">
        <v>3189</v>
      </c>
      <c r="C416" s="9" t="s">
        <v>3424</v>
      </c>
      <c r="D416" s="9" t="s">
        <v>3458</v>
      </c>
      <c r="E416" s="10">
        <v>43790</v>
      </c>
      <c r="F416" s="9">
        <v>2003</v>
      </c>
    </row>
    <row r="417" spans="1:6">
      <c r="A417" s="9" t="s">
        <v>311</v>
      </c>
      <c r="B417" s="9" t="s">
        <v>3190</v>
      </c>
      <c r="C417" s="9" t="s">
        <v>3476</v>
      </c>
      <c r="D417" s="9" t="s">
        <v>3479</v>
      </c>
      <c r="E417" s="10">
        <v>23558</v>
      </c>
      <c r="F417" s="9">
        <v>1866</v>
      </c>
    </row>
    <row r="418" spans="1:6">
      <c r="A418" s="9" t="s">
        <v>374</v>
      </c>
      <c r="B418" s="9" t="s">
        <v>3191</v>
      </c>
      <c r="C418" s="9" t="s">
        <v>3480</v>
      </c>
      <c r="D418" s="9" t="s">
        <v>3536</v>
      </c>
      <c r="E418" s="10">
        <v>37433</v>
      </c>
      <c r="F418" s="9">
        <v>2003</v>
      </c>
    </row>
    <row r="419" spans="1:6">
      <c r="A419" s="9" t="s">
        <v>756</v>
      </c>
      <c r="B419" s="9" t="s">
        <v>3192</v>
      </c>
      <c r="C419" s="9" t="s">
        <v>3424</v>
      </c>
      <c r="D419" s="9" t="s">
        <v>3377</v>
      </c>
      <c r="E419" s="10">
        <v>42075</v>
      </c>
      <c r="F419" s="9">
        <v>2002</v>
      </c>
    </row>
    <row r="420" spans="1:6">
      <c r="A420" s="9" t="s">
        <v>747</v>
      </c>
      <c r="B420" s="9" t="s">
        <v>3193</v>
      </c>
      <c r="C420" s="9" t="s">
        <v>3440</v>
      </c>
      <c r="D420" s="9" t="s">
        <v>3525</v>
      </c>
      <c r="E420" s="10">
        <v>30224</v>
      </c>
      <c r="F420" s="9">
        <v>1920</v>
      </c>
    </row>
    <row r="421" spans="1:6">
      <c r="A421" s="9" t="s">
        <v>375</v>
      </c>
      <c r="B421" s="9" t="s">
        <v>3194</v>
      </c>
      <c r="C421" s="9" t="s">
        <v>3431</v>
      </c>
      <c r="D421" s="9" t="s">
        <v>3432</v>
      </c>
      <c r="E421" s="10">
        <v>20883</v>
      </c>
      <c r="F421" s="9">
        <v>1945</v>
      </c>
    </row>
    <row r="422" spans="1:6">
      <c r="A422" s="9" t="s">
        <v>340</v>
      </c>
      <c r="B422" s="9" t="s">
        <v>3195</v>
      </c>
      <c r="C422" s="9" t="s">
        <v>3440</v>
      </c>
      <c r="D422" s="9" t="s">
        <v>3478</v>
      </c>
      <c r="E422" s="10">
        <v>34516</v>
      </c>
      <c r="F422" s="9">
        <v>1967</v>
      </c>
    </row>
    <row r="423" spans="1:6">
      <c r="A423" s="9" t="s">
        <v>755</v>
      </c>
      <c r="B423" s="9" t="s">
        <v>3196</v>
      </c>
      <c r="C423" s="9" t="s">
        <v>3440</v>
      </c>
      <c r="D423" s="9" t="s">
        <v>3525</v>
      </c>
      <c r="E423" s="10">
        <v>30224</v>
      </c>
      <c r="F423" s="9">
        <v>1843</v>
      </c>
    </row>
    <row r="424" spans="1:6">
      <c r="A424" s="9" t="s">
        <v>133</v>
      </c>
      <c r="B424" s="9" t="s">
        <v>3197</v>
      </c>
      <c r="C424" s="9" t="s">
        <v>3429</v>
      </c>
      <c r="D424" s="9" t="s">
        <v>3464</v>
      </c>
      <c r="F424" s="9">
        <v>1971</v>
      </c>
    </row>
    <row r="425" spans="1:6">
      <c r="A425" s="9" t="s">
        <v>483</v>
      </c>
      <c r="B425" s="9" t="s">
        <v>3198</v>
      </c>
      <c r="C425" s="9" t="s">
        <v>3474</v>
      </c>
      <c r="D425" s="9" t="s">
        <v>3489</v>
      </c>
      <c r="F425" s="9">
        <v>1792</v>
      </c>
    </row>
    <row r="426" spans="1:6">
      <c r="A426" s="9" t="s">
        <v>752</v>
      </c>
      <c r="B426" s="9" t="s">
        <v>3199</v>
      </c>
      <c r="C426" s="9" t="s">
        <v>3426</v>
      </c>
      <c r="D426" s="9" t="s">
        <v>3447</v>
      </c>
      <c r="E426" s="10">
        <v>43822</v>
      </c>
      <c r="F426" s="9">
        <v>1985</v>
      </c>
    </row>
    <row r="427" spans="1:6">
      <c r="A427" s="9" t="s">
        <v>757</v>
      </c>
      <c r="B427" s="9" t="s">
        <v>3200</v>
      </c>
      <c r="C427" s="9" t="s">
        <v>3426</v>
      </c>
      <c r="D427" s="9" t="s">
        <v>3447</v>
      </c>
      <c r="E427" s="10">
        <v>36872</v>
      </c>
      <c r="F427" s="9">
        <v>1941</v>
      </c>
    </row>
    <row r="428" spans="1:6">
      <c r="A428" s="9" t="s">
        <v>745</v>
      </c>
      <c r="B428" s="9" t="s">
        <v>3201</v>
      </c>
      <c r="C428" s="9" t="s">
        <v>3474</v>
      </c>
      <c r="D428" s="9" t="s">
        <v>3524</v>
      </c>
      <c r="E428" s="10">
        <v>43178</v>
      </c>
      <c r="F428" s="9">
        <v>1983</v>
      </c>
    </row>
    <row r="429" spans="1:6">
      <c r="A429" s="9" t="s">
        <v>271</v>
      </c>
      <c r="B429" s="9" t="s">
        <v>3202</v>
      </c>
      <c r="C429" s="9" t="s">
        <v>3474</v>
      </c>
      <c r="D429" s="9" t="s">
        <v>3486</v>
      </c>
      <c r="E429" s="10">
        <v>42326</v>
      </c>
      <c r="F429" s="9">
        <v>2003</v>
      </c>
    </row>
    <row r="430" spans="1:6">
      <c r="A430" s="9" t="s">
        <v>748</v>
      </c>
      <c r="B430" s="9" t="s">
        <v>3203</v>
      </c>
      <c r="C430" s="9" t="s">
        <v>3424</v>
      </c>
      <c r="D430" s="9" t="s">
        <v>3425</v>
      </c>
      <c r="E430" s="10">
        <v>42810</v>
      </c>
      <c r="F430" s="9">
        <v>1986</v>
      </c>
    </row>
    <row r="431" spans="1:6">
      <c r="A431" s="9" t="s">
        <v>434</v>
      </c>
      <c r="B431" s="9" t="s">
        <v>3204</v>
      </c>
      <c r="C431" s="9" t="s">
        <v>3444</v>
      </c>
      <c r="D431" s="9" t="s">
        <v>3588</v>
      </c>
      <c r="E431" s="10">
        <v>31777</v>
      </c>
      <c r="F431" s="9">
        <v>1969</v>
      </c>
    </row>
    <row r="432" spans="1:6">
      <c r="A432" s="9" t="s">
        <v>761</v>
      </c>
      <c r="B432" s="9" t="s">
        <v>3205</v>
      </c>
      <c r="C432" s="9" t="s">
        <v>3426</v>
      </c>
      <c r="D432" s="9" t="s">
        <v>3453</v>
      </c>
      <c r="E432" s="10">
        <v>44438</v>
      </c>
      <c r="F432" s="9">
        <v>1976</v>
      </c>
    </row>
    <row r="433" spans="1:6">
      <c r="A433" s="9" t="s">
        <v>156</v>
      </c>
      <c r="B433" s="9" t="s">
        <v>3206</v>
      </c>
      <c r="C433" s="9" t="s">
        <v>3422</v>
      </c>
      <c r="D433" s="9" t="s">
        <v>3465</v>
      </c>
      <c r="E433" s="10">
        <v>43661</v>
      </c>
      <c r="F433" s="9">
        <v>1994</v>
      </c>
    </row>
    <row r="434" spans="1:6">
      <c r="A434" s="9" t="s">
        <v>484</v>
      </c>
      <c r="B434" s="9" t="s">
        <v>3207</v>
      </c>
      <c r="C434" s="9" t="s">
        <v>3474</v>
      </c>
      <c r="D434" s="9" t="s">
        <v>3489</v>
      </c>
      <c r="F434" s="9">
        <v>1937</v>
      </c>
    </row>
    <row r="435" spans="1:6">
      <c r="A435" s="9" t="s">
        <v>766</v>
      </c>
      <c r="B435" s="9" t="s">
        <v>3208</v>
      </c>
      <c r="C435" s="9" t="s">
        <v>3422</v>
      </c>
      <c r="D435" s="9" t="s">
        <v>3423</v>
      </c>
      <c r="E435" s="10">
        <v>43178</v>
      </c>
      <c r="F435" s="9">
        <v>1993</v>
      </c>
    </row>
    <row r="436" spans="1:6">
      <c r="A436" s="9" t="s">
        <v>456</v>
      </c>
      <c r="B436" s="9" t="s">
        <v>3209</v>
      </c>
      <c r="C436" s="9" t="s">
        <v>3429</v>
      </c>
      <c r="D436" s="9" t="s">
        <v>3456</v>
      </c>
      <c r="F436" s="9">
        <v>2017</v>
      </c>
    </row>
    <row r="437" spans="1:6">
      <c r="A437" s="9" t="s">
        <v>89</v>
      </c>
      <c r="B437" s="9" t="s">
        <v>3210</v>
      </c>
      <c r="C437" s="9" t="s">
        <v>3429</v>
      </c>
      <c r="D437" s="9" t="s">
        <v>3448</v>
      </c>
      <c r="E437" s="10">
        <v>28125</v>
      </c>
      <c r="F437" s="9">
        <v>1902</v>
      </c>
    </row>
    <row r="438" spans="1:6">
      <c r="A438" s="9" t="s">
        <v>425</v>
      </c>
      <c r="B438" s="9" t="s">
        <v>3211</v>
      </c>
      <c r="C438" s="9" t="s">
        <v>3424</v>
      </c>
      <c r="D438" s="9" t="s">
        <v>3547</v>
      </c>
      <c r="E438" s="10">
        <v>40833</v>
      </c>
      <c r="F438" s="9">
        <v>2007</v>
      </c>
    </row>
    <row r="439" spans="1:6">
      <c r="A439" s="9" t="s">
        <v>760</v>
      </c>
      <c r="B439" s="9" t="s">
        <v>3212</v>
      </c>
      <c r="C439" s="9" t="s">
        <v>3440</v>
      </c>
      <c r="D439" s="9" t="s">
        <v>3513</v>
      </c>
      <c r="E439" s="10">
        <v>44004</v>
      </c>
      <c r="F439" s="9">
        <v>1960</v>
      </c>
    </row>
    <row r="440" spans="1:6">
      <c r="A440" s="9" t="s">
        <v>762</v>
      </c>
      <c r="B440" s="9" t="s">
        <v>3213</v>
      </c>
      <c r="C440" s="9" t="s">
        <v>3426</v>
      </c>
      <c r="D440" s="9" t="s">
        <v>3447</v>
      </c>
      <c r="E440" s="10">
        <v>43483</v>
      </c>
      <c r="F440" s="9">
        <v>1943</v>
      </c>
    </row>
    <row r="441" spans="1:6">
      <c r="A441" s="9" t="s">
        <v>312</v>
      </c>
      <c r="B441" s="9" t="s">
        <v>3214</v>
      </c>
      <c r="C441" s="9" t="s">
        <v>3424</v>
      </c>
      <c r="D441" s="9" t="s">
        <v>3435</v>
      </c>
      <c r="E441" s="10">
        <v>44095</v>
      </c>
      <c r="F441" s="9">
        <v>1960</v>
      </c>
    </row>
    <row r="442" spans="1:6">
      <c r="A442" s="9" t="s">
        <v>13</v>
      </c>
      <c r="B442" s="9" t="s">
        <v>3215</v>
      </c>
      <c r="C442" s="9" t="s">
        <v>3429</v>
      </c>
      <c r="D442" s="9" t="s">
        <v>3466</v>
      </c>
      <c r="E442" s="10">
        <v>44186</v>
      </c>
      <c r="F442" s="9">
        <v>2003</v>
      </c>
    </row>
    <row r="443" spans="1:6">
      <c r="A443" s="9" t="s">
        <v>139</v>
      </c>
      <c r="B443" s="9" t="s">
        <v>3216</v>
      </c>
      <c r="C443" s="9" t="s">
        <v>3424</v>
      </c>
      <c r="D443" s="9" t="s">
        <v>3377</v>
      </c>
      <c r="F443" s="9">
        <v>1930</v>
      </c>
    </row>
    <row r="444" spans="1:6">
      <c r="A444" s="9" t="s">
        <v>767</v>
      </c>
      <c r="B444" s="9" t="s">
        <v>3217</v>
      </c>
      <c r="C444" s="9" t="s">
        <v>3440</v>
      </c>
      <c r="D444" s="9" t="s">
        <v>3513</v>
      </c>
      <c r="E444" s="10">
        <v>28855</v>
      </c>
      <c r="F444" s="9">
        <v>1923</v>
      </c>
    </row>
    <row r="445" spans="1:6">
      <c r="A445" s="9" t="s">
        <v>313</v>
      </c>
      <c r="B445" s="9" t="s">
        <v>3218</v>
      </c>
      <c r="C445" s="9" t="s">
        <v>3426</v>
      </c>
      <c r="D445" s="9" t="s">
        <v>3453</v>
      </c>
      <c r="E445" s="10">
        <v>38202</v>
      </c>
      <c r="F445" s="9" t="s">
        <v>3589</v>
      </c>
    </row>
    <row r="446" spans="1:6">
      <c r="A446" s="9" t="s">
        <v>186</v>
      </c>
      <c r="B446" s="9" t="s">
        <v>3219</v>
      </c>
      <c r="C446" s="9" t="s">
        <v>3429</v>
      </c>
      <c r="D446" s="9" t="s">
        <v>3462</v>
      </c>
      <c r="E446" s="10">
        <v>31320</v>
      </c>
      <c r="F446" s="9">
        <v>1987</v>
      </c>
    </row>
    <row r="447" spans="1:6">
      <c r="A447" s="9" t="s">
        <v>764</v>
      </c>
      <c r="B447" s="9" t="s">
        <v>3220</v>
      </c>
      <c r="C447" s="9" t="s">
        <v>3429</v>
      </c>
      <c r="D447" s="9" t="s">
        <v>3459</v>
      </c>
      <c r="E447" s="10">
        <v>41663</v>
      </c>
      <c r="F447" s="9">
        <v>1938</v>
      </c>
    </row>
    <row r="448" spans="1:6">
      <c r="A448" s="9" t="s">
        <v>765</v>
      </c>
      <c r="B448" s="9" t="s">
        <v>3221</v>
      </c>
      <c r="C448" s="9" t="s">
        <v>3440</v>
      </c>
      <c r="D448" s="9" t="s">
        <v>3450</v>
      </c>
      <c r="E448" s="10">
        <v>40499</v>
      </c>
      <c r="F448" s="9">
        <v>1871</v>
      </c>
    </row>
    <row r="449" spans="1:6">
      <c r="A449" s="9" t="s">
        <v>759</v>
      </c>
      <c r="B449" s="9" t="s">
        <v>3222</v>
      </c>
      <c r="C449" s="9" t="s">
        <v>3440</v>
      </c>
      <c r="D449" s="9" t="s">
        <v>3513</v>
      </c>
      <c r="E449" s="10">
        <v>42524</v>
      </c>
      <c r="F449" s="9">
        <v>1993</v>
      </c>
    </row>
    <row r="450" spans="1:6">
      <c r="A450" s="9" t="s">
        <v>763</v>
      </c>
      <c r="B450" s="9" t="s">
        <v>3223</v>
      </c>
      <c r="C450" s="9" t="s">
        <v>3474</v>
      </c>
      <c r="D450" s="9" t="s">
        <v>3482</v>
      </c>
      <c r="E450" s="10">
        <v>37489</v>
      </c>
      <c r="F450" s="9">
        <v>1853</v>
      </c>
    </row>
    <row r="451" spans="1:6">
      <c r="A451" s="9" t="s">
        <v>535</v>
      </c>
      <c r="B451" s="9" t="s">
        <v>3224</v>
      </c>
      <c r="C451" s="9" t="s">
        <v>3424</v>
      </c>
      <c r="D451" s="9" t="s">
        <v>3551</v>
      </c>
      <c r="E451" s="10">
        <v>44217</v>
      </c>
      <c r="F451" s="9">
        <v>1978</v>
      </c>
    </row>
    <row r="452" spans="1:6">
      <c r="A452" s="9" t="s">
        <v>402</v>
      </c>
      <c r="B452" s="9" t="s">
        <v>3225</v>
      </c>
      <c r="C452" s="9" t="s">
        <v>3474</v>
      </c>
      <c r="D452" s="9" t="s">
        <v>3524</v>
      </c>
      <c r="E452" s="10">
        <v>35768</v>
      </c>
      <c r="F452" s="9">
        <v>1872</v>
      </c>
    </row>
    <row r="453" spans="1:6">
      <c r="A453" s="9" t="s">
        <v>154</v>
      </c>
      <c r="B453" s="9" t="s">
        <v>3226</v>
      </c>
      <c r="C453" s="9" t="s">
        <v>3422</v>
      </c>
      <c r="D453" s="9" t="s">
        <v>3428</v>
      </c>
      <c r="E453" s="10">
        <v>43258</v>
      </c>
      <c r="F453" s="9">
        <v>2006</v>
      </c>
    </row>
    <row r="454" spans="1:6">
      <c r="A454" s="9" t="s">
        <v>768</v>
      </c>
      <c r="B454" s="9" t="s">
        <v>3227</v>
      </c>
      <c r="C454" s="9" t="s">
        <v>3424</v>
      </c>
      <c r="D454" s="9" t="s">
        <v>3425</v>
      </c>
      <c r="E454" s="10">
        <v>44004</v>
      </c>
      <c r="F454" s="9">
        <v>1966</v>
      </c>
    </row>
    <row r="455" spans="1:6">
      <c r="A455" s="9" t="s">
        <v>473</v>
      </c>
      <c r="B455" s="9" t="s">
        <v>3228</v>
      </c>
      <c r="C455" s="9" t="s">
        <v>3444</v>
      </c>
      <c r="D455" s="9" t="s">
        <v>3455</v>
      </c>
      <c r="E455" s="10">
        <v>38574</v>
      </c>
      <c r="F455" s="9">
        <v>1935</v>
      </c>
    </row>
    <row r="456" spans="1:6">
      <c r="A456" s="9" t="s">
        <v>547</v>
      </c>
      <c r="B456" s="9" t="s">
        <v>3229</v>
      </c>
      <c r="C456" s="9" t="s">
        <v>3480</v>
      </c>
      <c r="D456" s="9" t="s">
        <v>3506</v>
      </c>
      <c r="E456" s="10">
        <v>42436</v>
      </c>
      <c r="F456" s="9">
        <v>1972</v>
      </c>
    </row>
    <row r="457" spans="1:6">
      <c r="A457" s="9" t="s">
        <v>770</v>
      </c>
      <c r="B457" s="9" t="s">
        <v>3230</v>
      </c>
      <c r="C457" s="9" t="s">
        <v>3429</v>
      </c>
      <c r="D457" s="9" t="s">
        <v>3459</v>
      </c>
      <c r="E457" s="10">
        <v>42478</v>
      </c>
      <c r="F457" s="9">
        <v>1990</v>
      </c>
    </row>
    <row r="458" spans="1:6">
      <c r="A458" s="9" t="s">
        <v>259</v>
      </c>
      <c r="B458" s="9" t="s">
        <v>3231</v>
      </c>
      <c r="C458" s="9" t="s">
        <v>3474</v>
      </c>
      <c r="D458" s="9" t="s">
        <v>3509</v>
      </c>
      <c r="F458" s="9">
        <v>1968</v>
      </c>
    </row>
    <row r="459" spans="1:6">
      <c r="A459" s="9" t="s">
        <v>465</v>
      </c>
      <c r="B459" s="9" t="s">
        <v>3232</v>
      </c>
      <c r="C459" s="9" t="s">
        <v>3429</v>
      </c>
      <c r="D459" s="9" t="s">
        <v>3456</v>
      </c>
      <c r="E459" s="10">
        <v>41760</v>
      </c>
      <c r="F459" s="9">
        <v>1996</v>
      </c>
    </row>
    <row r="460" spans="1:6">
      <c r="A460" s="9" t="s">
        <v>569</v>
      </c>
      <c r="B460" s="9" t="s">
        <v>3233</v>
      </c>
      <c r="C460" s="9" t="s">
        <v>3429</v>
      </c>
      <c r="D460" s="9" t="s">
        <v>3456</v>
      </c>
      <c r="E460" s="10">
        <v>42468</v>
      </c>
      <c r="F460" s="9">
        <v>1996</v>
      </c>
    </row>
    <row r="461" spans="1:6">
      <c r="A461" s="9" t="s">
        <v>162</v>
      </c>
      <c r="B461" s="9" t="s">
        <v>3234</v>
      </c>
      <c r="C461" s="9" t="s">
        <v>3440</v>
      </c>
      <c r="D461" s="9" t="s">
        <v>3446</v>
      </c>
      <c r="E461" s="10">
        <v>20883</v>
      </c>
      <c r="F461" s="9">
        <v>1862</v>
      </c>
    </row>
    <row r="462" spans="1:6">
      <c r="A462" s="9" t="s">
        <v>178</v>
      </c>
      <c r="B462" s="9" t="s">
        <v>3235</v>
      </c>
      <c r="C462" s="9" t="s">
        <v>3440</v>
      </c>
      <c r="D462" s="9" t="s">
        <v>3478</v>
      </c>
      <c r="E462" s="10">
        <v>42250</v>
      </c>
      <c r="F462" s="9">
        <v>1967</v>
      </c>
    </row>
    <row r="463" spans="1:6">
      <c r="A463" s="9" t="s">
        <v>84</v>
      </c>
      <c r="B463" s="9" t="s">
        <v>2787</v>
      </c>
      <c r="C463" s="9" t="s">
        <v>3426</v>
      </c>
      <c r="D463" s="9" t="s">
        <v>3493</v>
      </c>
      <c r="E463" s="10">
        <v>34516</v>
      </c>
      <c r="F463" s="9">
        <v>1977</v>
      </c>
    </row>
    <row r="464" spans="1:6">
      <c r="A464" s="9" t="s">
        <v>191</v>
      </c>
      <c r="B464" s="9" t="s">
        <v>3236</v>
      </c>
      <c r="C464" s="9" t="s">
        <v>3440</v>
      </c>
      <c r="D464" s="9" t="s">
        <v>3515</v>
      </c>
      <c r="E464" s="10">
        <v>37459</v>
      </c>
      <c r="F464" s="9">
        <v>1907</v>
      </c>
    </row>
    <row r="465" spans="1:6">
      <c r="A465" s="9" t="s">
        <v>771</v>
      </c>
      <c r="B465" s="9" t="s">
        <v>3237</v>
      </c>
      <c r="C465" s="9" t="s">
        <v>3440</v>
      </c>
      <c r="D465" s="9" t="s">
        <v>3590</v>
      </c>
      <c r="E465" s="10">
        <v>41902</v>
      </c>
      <c r="F465" s="9">
        <v>1997</v>
      </c>
    </row>
    <row r="466" spans="1:6">
      <c r="A466" s="9" t="s">
        <v>769</v>
      </c>
      <c r="B466" s="9" t="s">
        <v>3238</v>
      </c>
      <c r="C466" s="9" t="s">
        <v>3426</v>
      </c>
      <c r="D466" s="9" t="s">
        <v>3528</v>
      </c>
      <c r="E466" s="10">
        <v>41902</v>
      </c>
      <c r="F466" s="9">
        <v>1979</v>
      </c>
    </row>
    <row r="467" spans="1:6">
      <c r="A467" s="9" t="s">
        <v>585</v>
      </c>
      <c r="B467" s="9" t="s">
        <v>3239</v>
      </c>
      <c r="C467" s="9" t="s">
        <v>3474</v>
      </c>
      <c r="D467" s="9" t="s">
        <v>3475</v>
      </c>
      <c r="E467" s="10">
        <v>34394</v>
      </c>
      <c r="F467" s="9">
        <v>1999</v>
      </c>
    </row>
    <row r="468" spans="1:6">
      <c r="A468" s="9" t="s">
        <v>385</v>
      </c>
      <c r="B468" s="9" t="s">
        <v>3240</v>
      </c>
      <c r="C468" s="9" t="s">
        <v>3497</v>
      </c>
      <c r="D468" s="9" t="s">
        <v>3563</v>
      </c>
      <c r="F468" s="9">
        <v>1980</v>
      </c>
    </row>
    <row r="469" spans="1:6">
      <c r="A469" s="9" t="s">
        <v>512</v>
      </c>
      <c r="B469" s="9" t="s">
        <v>3241</v>
      </c>
      <c r="C469" s="9" t="s">
        <v>3480</v>
      </c>
      <c r="D469" s="9" t="s">
        <v>3540</v>
      </c>
      <c r="E469" s="10">
        <v>39876</v>
      </c>
      <c r="F469" s="9">
        <v>1998</v>
      </c>
    </row>
    <row r="470" spans="1:6">
      <c r="A470" s="9" t="s">
        <v>773</v>
      </c>
      <c r="B470" s="9" t="s">
        <v>3242</v>
      </c>
      <c r="C470" s="9" t="s">
        <v>3424</v>
      </c>
      <c r="D470" s="9" t="s">
        <v>3467</v>
      </c>
      <c r="E470" s="10">
        <v>38749</v>
      </c>
      <c r="F470" s="9">
        <v>1995</v>
      </c>
    </row>
    <row r="471" spans="1:6">
      <c r="A471" s="9" t="s">
        <v>772</v>
      </c>
      <c r="B471" s="9" t="s">
        <v>3243</v>
      </c>
      <c r="C471" s="9" t="s">
        <v>3440</v>
      </c>
      <c r="D471" s="9" t="s">
        <v>3468</v>
      </c>
      <c r="E471" s="10">
        <v>42285</v>
      </c>
      <c r="F471" s="9">
        <v>1971</v>
      </c>
    </row>
    <row r="472" spans="1:6">
      <c r="A472" s="9" t="s">
        <v>105</v>
      </c>
      <c r="B472" s="9" t="s">
        <v>3244</v>
      </c>
      <c r="C472" s="9" t="s">
        <v>3422</v>
      </c>
      <c r="D472" s="9" t="s">
        <v>3502</v>
      </c>
      <c r="E472" s="10">
        <v>30650</v>
      </c>
      <c r="F472" s="9" t="s">
        <v>3562</v>
      </c>
    </row>
    <row r="473" spans="1:6">
      <c r="A473" s="9" t="s">
        <v>774</v>
      </c>
      <c r="B473" s="9" t="s">
        <v>3245</v>
      </c>
      <c r="C473" s="9" t="s">
        <v>3426</v>
      </c>
      <c r="D473" s="9" t="s">
        <v>3433</v>
      </c>
      <c r="E473" s="10">
        <v>41540</v>
      </c>
      <c r="F473" s="9">
        <v>1989</v>
      </c>
    </row>
    <row r="474" spans="1:6">
      <c r="A474" s="9" t="s">
        <v>472</v>
      </c>
      <c r="B474" s="9" t="s">
        <v>3246</v>
      </c>
      <c r="C474" s="9" t="s">
        <v>3429</v>
      </c>
      <c r="D474" s="9" t="s">
        <v>3456</v>
      </c>
      <c r="E474" s="10">
        <v>29036</v>
      </c>
      <c r="F474" s="9">
        <v>1899</v>
      </c>
    </row>
    <row r="475" spans="1:6">
      <c r="A475" s="9" t="s">
        <v>172</v>
      </c>
      <c r="B475" s="9" t="s">
        <v>3247</v>
      </c>
      <c r="C475" s="9" t="s">
        <v>3422</v>
      </c>
      <c r="D475" s="9" t="s">
        <v>3451</v>
      </c>
      <c r="F475" s="9" t="s">
        <v>3591</v>
      </c>
    </row>
    <row r="476" spans="1:6">
      <c r="A476" s="9" t="s">
        <v>524</v>
      </c>
      <c r="B476" s="9" t="s">
        <v>3248</v>
      </c>
      <c r="C476" s="9" t="s">
        <v>3426</v>
      </c>
      <c r="D476" s="9" t="s">
        <v>3380</v>
      </c>
      <c r="E476" s="10">
        <v>38100</v>
      </c>
      <c r="F476" s="9">
        <v>1961</v>
      </c>
    </row>
    <row r="477" spans="1:6">
      <c r="A477" s="9" t="s">
        <v>40</v>
      </c>
      <c r="B477" s="9" t="s">
        <v>3249</v>
      </c>
      <c r="C477" s="9" t="s">
        <v>3424</v>
      </c>
      <c r="D477" s="9" t="s">
        <v>3436</v>
      </c>
      <c r="E477" s="10">
        <v>40168</v>
      </c>
      <c r="F477" s="9">
        <v>1958</v>
      </c>
    </row>
    <row r="478" spans="1:6">
      <c r="A478" s="9" t="s">
        <v>581</v>
      </c>
      <c r="B478" s="9" t="s">
        <v>3250</v>
      </c>
      <c r="C478" s="9" t="s">
        <v>3480</v>
      </c>
      <c r="D478" s="9" t="s">
        <v>3481</v>
      </c>
      <c r="F478" s="9">
        <v>1982</v>
      </c>
    </row>
    <row r="479" spans="1:6">
      <c r="A479" s="9" t="s">
        <v>508</v>
      </c>
      <c r="B479" s="9" t="s">
        <v>3251</v>
      </c>
      <c r="C479" s="9" t="s">
        <v>3476</v>
      </c>
      <c r="D479" s="9" t="s">
        <v>3565</v>
      </c>
      <c r="E479" s="10">
        <v>36341</v>
      </c>
      <c r="F479" s="9">
        <v>1909</v>
      </c>
    </row>
    <row r="480" spans="1:6">
      <c r="A480" s="9" t="s">
        <v>779</v>
      </c>
      <c r="B480" s="9" t="s">
        <v>3252</v>
      </c>
      <c r="C480" s="9" t="s">
        <v>3474</v>
      </c>
      <c r="D480" s="9" t="s">
        <v>3482</v>
      </c>
      <c r="E480" s="10">
        <v>43804</v>
      </c>
      <c r="F480" s="9">
        <v>1967</v>
      </c>
    </row>
    <row r="481" spans="1:6">
      <c r="A481" s="9" t="s">
        <v>775</v>
      </c>
      <c r="B481" s="9" t="s">
        <v>3253</v>
      </c>
      <c r="C481" s="9" t="s">
        <v>3440</v>
      </c>
      <c r="D481" s="9" t="s">
        <v>3460</v>
      </c>
      <c r="E481" s="10">
        <v>43523</v>
      </c>
      <c r="F481" s="9" t="s">
        <v>3592</v>
      </c>
    </row>
    <row r="482" spans="1:6">
      <c r="A482" s="9" t="s">
        <v>56</v>
      </c>
      <c r="B482" s="9" t="s">
        <v>2791</v>
      </c>
      <c r="C482" s="9" t="s">
        <v>3444</v>
      </c>
      <c r="D482" s="9" t="s">
        <v>3445</v>
      </c>
      <c r="E482" s="10">
        <v>30194</v>
      </c>
      <c r="F482" s="9">
        <v>1962</v>
      </c>
    </row>
    <row r="483" spans="1:6">
      <c r="A483" s="9" t="s">
        <v>393</v>
      </c>
      <c r="B483" s="9" t="s">
        <v>3254</v>
      </c>
      <c r="C483" s="9" t="s">
        <v>3444</v>
      </c>
      <c r="D483" s="9" t="s">
        <v>3469</v>
      </c>
      <c r="E483" s="10">
        <v>29220</v>
      </c>
      <c r="F483" s="9">
        <v>2014</v>
      </c>
    </row>
    <row r="484" spans="1:6">
      <c r="A484" s="9" t="s">
        <v>48</v>
      </c>
      <c r="B484" s="9" t="s">
        <v>3255</v>
      </c>
      <c r="C484" s="9" t="s">
        <v>3422</v>
      </c>
      <c r="D484" s="9" t="s">
        <v>3451</v>
      </c>
      <c r="E484" s="10">
        <v>27941</v>
      </c>
      <c r="F484" s="9">
        <v>1923</v>
      </c>
    </row>
    <row r="485" spans="1:6">
      <c r="A485" s="9" t="s">
        <v>278</v>
      </c>
      <c r="B485" s="9" t="s">
        <v>3256</v>
      </c>
      <c r="C485" s="9" t="s">
        <v>3440</v>
      </c>
      <c r="D485" s="9" t="s">
        <v>3585</v>
      </c>
      <c r="F485" s="9">
        <v>1968</v>
      </c>
    </row>
    <row r="486" spans="1:6">
      <c r="A486" s="9" t="s">
        <v>776</v>
      </c>
      <c r="B486" s="9" t="s">
        <v>3257</v>
      </c>
      <c r="C486" s="9" t="s">
        <v>3426</v>
      </c>
      <c r="D486" s="9" t="s">
        <v>3490</v>
      </c>
      <c r="F486" s="9">
        <v>1958</v>
      </c>
    </row>
    <row r="487" spans="1:6">
      <c r="A487" s="9" t="s">
        <v>777</v>
      </c>
      <c r="B487" s="9" t="s">
        <v>3258</v>
      </c>
      <c r="C487" s="9" t="s">
        <v>3431</v>
      </c>
      <c r="D487" s="9" t="s">
        <v>3432</v>
      </c>
      <c r="E487" s="10">
        <v>39752</v>
      </c>
      <c r="F487" s="9">
        <v>1896</v>
      </c>
    </row>
    <row r="488" spans="1:6">
      <c r="A488" s="9" t="s">
        <v>62</v>
      </c>
      <c r="B488" s="9" t="s">
        <v>3259</v>
      </c>
      <c r="C488" s="9" t="s">
        <v>3474</v>
      </c>
      <c r="D488" s="9" t="s">
        <v>3509</v>
      </c>
      <c r="E488" s="10">
        <v>27941</v>
      </c>
      <c r="F488" s="9">
        <v>1852</v>
      </c>
    </row>
    <row r="489" spans="1:6">
      <c r="A489" s="9" t="s">
        <v>450</v>
      </c>
      <c r="B489" s="9" t="s">
        <v>3260</v>
      </c>
      <c r="C489" s="9" t="s">
        <v>3480</v>
      </c>
      <c r="D489" s="9" t="s">
        <v>3540</v>
      </c>
      <c r="E489" s="10">
        <v>39843</v>
      </c>
      <c r="F489" s="9">
        <v>1970</v>
      </c>
    </row>
    <row r="490" spans="1:6">
      <c r="A490" s="9" t="s">
        <v>780</v>
      </c>
      <c r="B490" s="9" t="s">
        <v>3261</v>
      </c>
      <c r="C490" s="9" t="s">
        <v>3426</v>
      </c>
      <c r="D490" s="9" t="s">
        <v>3427</v>
      </c>
      <c r="E490" s="10">
        <v>43973</v>
      </c>
      <c r="F490" s="9">
        <v>1923</v>
      </c>
    </row>
    <row r="491" spans="1:6">
      <c r="A491" s="9" t="s">
        <v>342</v>
      </c>
      <c r="B491" s="9" t="s">
        <v>3262</v>
      </c>
      <c r="C491" s="9" t="s">
        <v>3424</v>
      </c>
      <c r="D491" s="9" t="s">
        <v>3434</v>
      </c>
      <c r="E491" s="10">
        <v>39995</v>
      </c>
      <c r="F491" s="9">
        <v>1970</v>
      </c>
    </row>
    <row r="492" spans="1:6">
      <c r="A492" s="9" t="s">
        <v>568</v>
      </c>
      <c r="B492" s="9" t="s">
        <v>3263</v>
      </c>
      <c r="C492" s="9" t="s">
        <v>3424</v>
      </c>
      <c r="D492" s="9" t="s">
        <v>3436</v>
      </c>
      <c r="E492" s="10">
        <v>38989</v>
      </c>
      <c r="F492" s="9">
        <v>1851</v>
      </c>
    </row>
    <row r="493" spans="1:6">
      <c r="A493" s="9" t="s">
        <v>562</v>
      </c>
      <c r="B493" s="9" t="s">
        <v>3264</v>
      </c>
      <c r="C493" s="9" t="s">
        <v>3476</v>
      </c>
      <c r="D493" s="9" t="s">
        <v>3484</v>
      </c>
      <c r="F493" s="9">
        <v>2015</v>
      </c>
    </row>
    <row r="494" spans="1:6">
      <c r="A494" s="9" t="s">
        <v>527</v>
      </c>
      <c r="B494" s="9" t="s">
        <v>3265</v>
      </c>
      <c r="C494" s="9" t="s">
        <v>3480</v>
      </c>
      <c r="D494" s="9" t="s">
        <v>3487</v>
      </c>
      <c r="F494" s="9">
        <v>1900</v>
      </c>
    </row>
    <row r="495" spans="1:6">
      <c r="A495" s="9" t="s">
        <v>778</v>
      </c>
      <c r="B495" s="9" t="s">
        <v>3266</v>
      </c>
      <c r="C495" s="9" t="s">
        <v>3429</v>
      </c>
      <c r="D495" s="9" t="s">
        <v>3593</v>
      </c>
      <c r="F495" s="9">
        <v>1911</v>
      </c>
    </row>
    <row r="496" spans="1:6">
      <c r="A496" s="9" t="s">
        <v>449</v>
      </c>
      <c r="B496" s="9" t="s">
        <v>3267</v>
      </c>
      <c r="C496" s="9" t="s">
        <v>3497</v>
      </c>
      <c r="D496" s="9" t="s">
        <v>3552</v>
      </c>
      <c r="E496" s="10">
        <v>27484</v>
      </c>
      <c r="F496" s="9">
        <v>1908</v>
      </c>
    </row>
    <row r="497" spans="1:6">
      <c r="A497" s="9" t="s">
        <v>326</v>
      </c>
      <c r="B497" s="9" t="s">
        <v>3268</v>
      </c>
      <c r="C497" s="9" t="s">
        <v>3474</v>
      </c>
      <c r="D497" s="9" t="s">
        <v>3495</v>
      </c>
      <c r="E497" s="10">
        <v>42374</v>
      </c>
      <c r="F497" s="9">
        <v>2016</v>
      </c>
    </row>
    <row r="498" spans="1:6">
      <c r="A498" s="9" t="s">
        <v>337</v>
      </c>
      <c r="B498" s="9" t="s">
        <v>3269</v>
      </c>
      <c r="C498" s="9" t="s">
        <v>3429</v>
      </c>
      <c r="D498" s="9" t="s">
        <v>3516</v>
      </c>
      <c r="E498" s="10">
        <v>39766</v>
      </c>
      <c r="F498" s="9">
        <v>2002</v>
      </c>
    </row>
    <row r="499" spans="1:6">
      <c r="A499" s="9" t="s">
        <v>453</v>
      </c>
      <c r="B499" s="9" t="s">
        <v>3270</v>
      </c>
      <c r="C499" s="9" t="s">
        <v>3431</v>
      </c>
      <c r="D499" s="9" t="s">
        <v>3449</v>
      </c>
      <c r="E499" s="10">
        <v>20883</v>
      </c>
      <c r="F499" s="9">
        <v>1909</v>
      </c>
    </row>
    <row r="500" spans="1:6">
      <c r="A500" s="9" t="s">
        <v>314</v>
      </c>
      <c r="B500" s="9" t="s">
        <v>3271</v>
      </c>
      <c r="C500" s="9" t="s">
        <v>3424</v>
      </c>
      <c r="D500" s="9" t="s">
        <v>3377</v>
      </c>
      <c r="E500" s="10">
        <v>36472</v>
      </c>
      <c r="F500" s="9">
        <v>1984</v>
      </c>
    </row>
    <row r="501" spans="1:6">
      <c r="A501" s="9" t="s">
        <v>784</v>
      </c>
      <c r="B501" s="9" t="s">
        <v>3272</v>
      </c>
      <c r="C501" s="9" t="s">
        <v>3440</v>
      </c>
      <c r="D501" s="9" t="s">
        <v>3525</v>
      </c>
      <c r="E501" s="10">
        <v>40848</v>
      </c>
      <c r="F501" s="9">
        <v>2011</v>
      </c>
    </row>
    <row r="502" spans="1:6">
      <c r="A502" s="9" t="s">
        <v>786</v>
      </c>
      <c r="B502" s="9" t="s">
        <v>3273</v>
      </c>
      <c r="C502" s="9" t="s">
        <v>3429</v>
      </c>
      <c r="D502" s="9" t="s">
        <v>3464</v>
      </c>
      <c r="E502" s="10">
        <v>35709</v>
      </c>
      <c r="F502" s="9">
        <v>1997</v>
      </c>
    </row>
    <row r="503" spans="1:6">
      <c r="A503" s="9" t="s">
        <v>787</v>
      </c>
      <c r="B503" s="9" t="s">
        <v>3274</v>
      </c>
      <c r="C503" s="9" t="s">
        <v>3424</v>
      </c>
      <c r="D503" s="9" t="s">
        <v>3551</v>
      </c>
      <c r="E503" s="10">
        <v>43822</v>
      </c>
      <c r="F503" s="9">
        <v>1969</v>
      </c>
    </row>
    <row r="504" spans="1:6">
      <c r="A504" s="9" t="s">
        <v>369</v>
      </c>
      <c r="B504" s="9" t="s">
        <v>3275</v>
      </c>
      <c r="C504" s="9" t="s">
        <v>3426</v>
      </c>
      <c r="D504" s="9" t="s">
        <v>3447</v>
      </c>
      <c r="E504" s="10">
        <v>37110</v>
      </c>
      <c r="F504" s="9">
        <v>1927</v>
      </c>
    </row>
    <row r="505" spans="1:6">
      <c r="A505" s="9" t="s">
        <v>580</v>
      </c>
      <c r="B505" s="9" t="s">
        <v>3276</v>
      </c>
      <c r="C505" s="9" t="s">
        <v>3474</v>
      </c>
      <c r="D505" s="9" t="s">
        <v>3524</v>
      </c>
      <c r="E505" s="10">
        <v>37064</v>
      </c>
      <c r="F505" s="9">
        <v>1873</v>
      </c>
    </row>
    <row r="506" spans="1:6">
      <c r="A506" s="9" t="s">
        <v>379</v>
      </c>
      <c r="B506" s="9" t="s">
        <v>3277</v>
      </c>
      <c r="C506" s="9" t="s">
        <v>3426</v>
      </c>
      <c r="D506" s="9" t="s">
        <v>3380</v>
      </c>
      <c r="E506" s="10">
        <v>41446</v>
      </c>
      <c r="F506" s="9">
        <v>1952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62"/>
  <sheetViews>
    <sheetView tabSelected="1" workbookViewId="0">
      <pane xSplit="7" ySplit="3" topLeftCell="H1447" activePane="bottomRight" state="frozen"/>
      <selection/>
      <selection pane="topRight"/>
      <selection pane="bottomLeft"/>
      <selection pane="bottomRight" activeCell="C1462" sqref="C1462"/>
    </sheetView>
  </sheetViews>
  <sheetFormatPr defaultColWidth="9" defaultRowHeight="20.1" customHeight="1" outlineLevelCol="6"/>
  <cols>
    <col min="1" max="1" width="9" style="2"/>
    <col min="2" max="2" width="9.57142857142857" style="2"/>
    <col min="3" max="3" width="10.625" style="2" customWidth="1"/>
    <col min="4" max="4" width="9" style="2"/>
    <col min="5" max="5" width="37.625" style="2" customWidth="1"/>
    <col min="6" max="6" width="9.75" style="2" customWidth="1"/>
    <col min="7" max="7" width="11" style="2" customWidth="1"/>
    <col min="8" max="16384" width="9" style="2"/>
  </cols>
  <sheetData>
    <row r="1" s="1" customFormat="1" customHeight="1" spans="1:7">
      <c r="A1" s="3" t="s">
        <v>997</v>
      </c>
      <c r="B1" s="3" t="s">
        <v>3594</v>
      </c>
      <c r="C1" s="1" t="s">
        <v>3595</v>
      </c>
      <c r="D1" s="3" t="s">
        <v>3596</v>
      </c>
      <c r="E1" s="3" t="s">
        <v>3597</v>
      </c>
      <c r="F1" s="3" t="s">
        <v>3598</v>
      </c>
      <c r="G1" s="1" t="s">
        <v>3599</v>
      </c>
    </row>
    <row r="2" customHeight="1" spans="1:7">
      <c r="A2" s="2">
        <v>1</v>
      </c>
      <c r="B2" s="4">
        <v>44197</v>
      </c>
      <c r="C2" s="39" t="str">
        <f>TEXT(B2,"yyyy-mm-dd")</f>
        <v>2021-01-01</v>
      </c>
      <c r="D2" s="2">
        <f>WEEKDAY(B2,2)</f>
        <v>5</v>
      </c>
      <c r="E2" s="2" t="s">
        <v>3600</v>
      </c>
      <c r="F2" s="2">
        <v>1</v>
      </c>
      <c r="G2" s="5">
        <f>IF(AND(D2&lt;=5,F2&lt;&gt;1),1,0)</f>
        <v>0</v>
      </c>
    </row>
    <row r="3" customHeight="1" spans="1:7">
      <c r="A3" s="2">
        <f>1+A2</f>
        <v>2</v>
      </c>
      <c r="B3" s="4">
        <v>44198</v>
      </c>
      <c r="C3" s="39" t="str">
        <f t="shared" ref="C3:C66" si="0">TEXT(B3,"yyyy-mm-dd")</f>
        <v>2021-01-02</v>
      </c>
      <c r="D3" s="2">
        <f t="shared" ref="D3:D4" si="1">WEEKDAY(B3,2)</f>
        <v>6</v>
      </c>
      <c r="G3" s="5">
        <f t="shared" ref="G3:G66" si="2">IF(AND(D3&lt;=5,F3&lt;&gt;1),1,0)</f>
        <v>0</v>
      </c>
    </row>
    <row r="4" customHeight="1" spans="1:7">
      <c r="A4" s="2">
        <f t="shared" ref="A4:A67" si="3">1+A3</f>
        <v>3</v>
      </c>
      <c r="B4" s="4">
        <v>44199</v>
      </c>
      <c r="C4" s="39" t="str">
        <f t="shared" si="0"/>
        <v>2021-01-03</v>
      </c>
      <c r="D4" s="2">
        <f t="shared" si="1"/>
        <v>7</v>
      </c>
      <c r="G4" s="5">
        <f t="shared" si="2"/>
        <v>0</v>
      </c>
    </row>
    <row r="5" customHeight="1" spans="1:7">
      <c r="A5" s="2">
        <f t="shared" si="3"/>
        <v>4</v>
      </c>
      <c r="B5" s="4">
        <v>44200</v>
      </c>
      <c r="C5" s="39" t="str">
        <f t="shared" si="0"/>
        <v>2021-01-04</v>
      </c>
      <c r="D5" s="2">
        <f t="shared" ref="D5:D68" si="4">WEEKDAY(B5,2)</f>
        <v>1</v>
      </c>
      <c r="G5" s="5">
        <f t="shared" si="2"/>
        <v>1</v>
      </c>
    </row>
    <row r="6" customHeight="1" spans="1:7">
      <c r="A6" s="2">
        <f t="shared" si="3"/>
        <v>5</v>
      </c>
      <c r="B6" s="4">
        <v>44201</v>
      </c>
      <c r="C6" s="39" t="str">
        <f t="shared" si="0"/>
        <v>2021-01-05</v>
      </c>
      <c r="D6" s="2">
        <f t="shared" si="4"/>
        <v>2</v>
      </c>
      <c r="G6" s="5">
        <f t="shared" si="2"/>
        <v>1</v>
      </c>
    </row>
    <row r="7" customHeight="1" spans="1:7">
      <c r="A7" s="2">
        <f t="shared" si="3"/>
        <v>6</v>
      </c>
      <c r="B7" s="4">
        <v>44202</v>
      </c>
      <c r="C7" s="39" t="str">
        <f t="shared" si="0"/>
        <v>2021-01-06</v>
      </c>
      <c r="D7" s="2">
        <f t="shared" si="4"/>
        <v>3</v>
      </c>
      <c r="G7" s="5">
        <f t="shared" si="2"/>
        <v>1</v>
      </c>
    </row>
    <row r="8" customHeight="1" spans="1:7">
      <c r="A8" s="2">
        <f t="shared" si="3"/>
        <v>7</v>
      </c>
      <c r="B8" s="4">
        <v>44203</v>
      </c>
      <c r="C8" s="39" t="str">
        <f t="shared" si="0"/>
        <v>2021-01-07</v>
      </c>
      <c r="D8" s="2">
        <f t="shared" si="4"/>
        <v>4</v>
      </c>
      <c r="G8" s="5">
        <f t="shared" si="2"/>
        <v>1</v>
      </c>
    </row>
    <row r="9" customHeight="1" spans="1:7">
      <c r="A9" s="2">
        <f t="shared" si="3"/>
        <v>8</v>
      </c>
      <c r="B9" s="4">
        <v>44204</v>
      </c>
      <c r="C9" s="39" t="str">
        <f t="shared" si="0"/>
        <v>2021-01-08</v>
      </c>
      <c r="D9" s="2">
        <f t="shared" si="4"/>
        <v>5</v>
      </c>
      <c r="G9" s="5">
        <f t="shared" si="2"/>
        <v>1</v>
      </c>
    </row>
    <row r="10" customHeight="1" spans="1:7">
      <c r="A10" s="2">
        <f t="shared" si="3"/>
        <v>9</v>
      </c>
      <c r="B10" s="4">
        <v>44205</v>
      </c>
      <c r="C10" s="39" t="str">
        <f t="shared" si="0"/>
        <v>2021-01-09</v>
      </c>
      <c r="D10" s="2">
        <f t="shared" si="4"/>
        <v>6</v>
      </c>
      <c r="G10" s="5">
        <f t="shared" si="2"/>
        <v>0</v>
      </c>
    </row>
    <row r="11" customHeight="1" spans="1:7">
      <c r="A11" s="2">
        <f t="shared" si="3"/>
        <v>10</v>
      </c>
      <c r="B11" s="4">
        <v>44206</v>
      </c>
      <c r="C11" s="39" t="str">
        <f t="shared" si="0"/>
        <v>2021-01-10</v>
      </c>
      <c r="D11" s="2">
        <f t="shared" si="4"/>
        <v>7</v>
      </c>
      <c r="G11" s="5">
        <f t="shared" si="2"/>
        <v>0</v>
      </c>
    </row>
    <row r="12" customHeight="1" spans="1:7">
      <c r="A12" s="2">
        <f t="shared" si="3"/>
        <v>11</v>
      </c>
      <c r="B12" s="4">
        <v>44207</v>
      </c>
      <c r="C12" s="39" t="str">
        <f t="shared" si="0"/>
        <v>2021-01-11</v>
      </c>
      <c r="D12" s="2">
        <f t="shared" si="4"/>
        <v>1</v>
      </c>
      <c r="G12" s="5">
        <f t="shared" si="2"/>
        <v>1</v>
      </c>
    </row>
    <row r="13" customHeight="1" spans="1:7">
      <c r="A13" s="2">
        <f t="shared" si="3"/>
        <v>12</v>
      </c>
      <c r="B13" s="4">
        <v>44208</v>
      </c>
      <c r="C13" s="39" t="str">
        <f t="shared" si="0"/>
        <v>2021-01-12</v>
      </c>
      <c r="D13" s="2">
        <f t="shared" si="4"/>
        <v>2</v>
      </c>
      <c r="G13" s="5">
        <f t="shared" si="2"/>
        <v>1</v>
      </c>
    </row>
    <row r="14" customHeight="1" spans="1:7">
      <c r="A14" s="2">
        <f t="shared" si="3"/>
        <v>13</v>
      </c>
      <c r="B14" s="4">
        <v>44209</v>
      </c>
      <c r="C14" s="39" t="str">
        <f t="shared" si="0"/>
        <v>2021-01-13</v>
      </c>
      <c r="D14" s="2">
        <f t="shared" si="4"/>
        <v>3</v>
      </c>
      <c r="G14" s="5">
        <f t="shared" si="2"/>
        <v>1</v>
      </c>
    </row>
    <row r="15" customHeight="1" spans="1:7">
      <c r="A15" s="2">
        <f t="shared" si="3"/>
        <v>14</v>
      </c>
      <c r="B15" s="4">
        <v>44210</v>
      </c>
      <c r="C15" s="39" t="str">
        <f t="shared" si="0"/>
        <v>2021-01-14</v>
      </c>
      <c r="D15" s="2">
        <f t="shared" si="4"/>
        <v>4</v>
      </c>
      <c r="G15" s="5">
        <f t="shared" si="2"/>
        <v>1</v>
      </c>
    </row>
    <row r="16" customHeight="1" spans="1:7">
      <c r="A16" s="2">
        <f t="shared" si="3"/>
        <v>15</v>
      </c>
      <c r="B16" s="4">
        <v>44211</v>
      </c>
      <c r="C16" s="39" t="str">
        <f t="shared" si="0"/>
        <v>2021-01-15</v>
      </c>
      <c r="D16" s="2">
        <f t="shared" si="4"/>
        <v>5</v>
      </c>
      <c r="G16" s="5">
        <f t="shared" si="2"/>
        <v>1</v>
      </c>
    </row>
    <row r="17" customHeight="1" spans="1:7">
      <c r="A17" s="2">
        <f t="shared" si="3"/>
        <v>16</v>
      </c>
      <c r="B17" s="4">
        <v>44212</v>
      </c>
      <c r="C17" s="39" t="str">
        <f t="shared" si="0"/>
        <v>2021-01-16</v>
      </c>
      <c r="D17" s="2">
        <f t="shared" si="4"/>
        <v>6</v>
      </c>
      <c r="G17" s="5">
        <f t="shared" si="2"/>
        <v>0</v>
      </c>
    </row>
    <row r="18" customHeight="1" spans="1:7">
      <c r="A18" s="2">
        <f t="shared" si="3"/>
        <v>17</v>
      </c>
      <c r="B18" s="4">
        <v>44213</v>
      </c>
      <c r="C18" s="39" t="str">
        <f t="shared" si="0"/>
        <v>2021-01-17</v>
      </c>
      <c r="D18" s="2">
        <f t="shared" si="4"/>
        <v>7</v>
      </c>
      <c r="G18" s="5">
        <f t="shared" si="2"/>
        <v>0</v>
      </c>
    </row>
    <row r="19" customHeight="1" spans="1:7">
      <c r="A19" s="2">
        <f t="shared" si="3"/>
        <v>18</v>
      </c>
      <c r="B19" s="4">
        <v>44214</v>
      </c>
      <c r="C19" s="39" t="str">
        <f t="shared" si="0"/>
        <v>2021-01-18</v>
      </c>
      <c r="D19" s="2">
        <f t="shared" si="4"/>
        <v>1</v>
      </c>
      <c r="E19" s="2" t="s">
        <v>3601</v>
      </c>
      <c r="F19" s="2">
        <v>1</v>
      </c>
      <c r="G19" s="5">
        <f t="shared" si="2"/>
        <v>0</v>
      </c>
    </row>
    <row r="20" customHeight="1" spans="1:7">
      <c r="A20" s="2">
        <f t="shared" si="3"/>
        <v>19</v>
      </c>
      <c r="B20" s="4">
        <v>44215</v>
      </c>
      <c r="C20" s="39" t="str">
        <f t="shared" si="0"/>
        <v>2021-01-19</v>
      </c>
      <c r="D20" s="2">
        <f t="shared" si="4"/>
        <v>2</v>
      </c>
      <c r="G20" s="5">
        <f t="shared" si="2"/>
        <v>1</v>
      </c>
    </row>
    <row r="21" customHeight="1" spans="1:7">
      <c r="A21" s="2">
        <f t="shared" si="3"/>
        <v>20</v>
      </c>
      <c r="B21" s="4">
        <v>44216</v>
      </c>
      <c r="C21" s="39" t="str">
        <f t="shared" si="0"/>
        <v>2021-01-20</v>
      </c>
      <c r="D21" s="2">
        <f t="shared" si="4"/>
        <v>3</v>
      </c>
      <c r="G21" s="5">
        <f t="shared" si="2"/>
        <v>1</v>
      </c>
    </row>
    <row r="22" customHeight="1" spans="1:7">
      <c r="A22" s="2">
        <f t="shared" si="3"/>
        <v>21</v>
      </c>
      <c r="B22" s="4">
        <v>44217</v>
      </c>
      <c r="C22" s="39" t="str">
        <f t="shared" si="0"/>
        <v>2021-01-21</v>
      </c>
      <c r="D22" s="2">
        <f t="shared" si="4"/>
        <v>4</v>
      </c>
      <c r="G22" s="5">
        <f t="shared" si="2"/>
        <v>1</v>
      </c>
    </row>
    <row r="23" customHeight="1" spans="1:7">
      <c r="A23" s="2">
        <f t="shared" si="3"/>
        <v>22</v>
      </c>
      <c r="B23" s="4">
        <v>44218</v>
      </c>
      <c r="C23" s="39" t="str">
        <f t="shared" si="0"/>
        <v>2021-01-22</v>
      </c>
      <c r="D23" s="2">
        <f t="shared" si="4"/>
        <v>5</v>
      </c>
      <c r="G23" s="5">
        <f t="shared" si="2"/>
        <v>1</v>
      </c>
    </row>
    <row r="24" customHeight="1" spans="1:7">
      <c r="A24" s="2">
        <f t="shared" si="3"/>
        <v>23</v>
      </c>
      <c r="B24" s="4">
        <v>44219</v>
      </c>
      <c r="C24" s="39" t="str">
        <f t="shared" si="0"/>
        <v>2021-01-23</v>
      </c>
      <c r="D24" s="2">
        <f t="shared" si="4"/>
        <v>6</v>
      </c>
      <c r="G24" s="5">
        <f t="shared" si="2"/>
        <v>0</v>
      </c>
    </row>
    <row r="25" customHeight="1" spans="1:7">
      <c r="A25" s="2">
        <f t="shared" si="3"/>
        <v>24</v>
      </c>
      <c r="B25" s="4">
        <v>44220</v>
      </c>
      <c r="C25" s="39" t="str">
        <f t="shared" si="0"/>
        <v>2021-01-24</v>
      </c>
      <c r="D25" s="2">
        <f t="shared" si="4"/>
        <v>7</v>
      </c>
      <c r="G25" s="5">
        <f t="shared" si="2"/>
        <v>0</v>
      </c>
    </row>
    <row r="26" customHeight="1" spans="1:7">
      <c r="A26" s="2">
        <f t="shared" si="3"/>
        <v>25</v>
      </c>
      <c r="B26" s="4">
        <v>44221</v>
      </c>
      <c r="C26" s="39" t="str">
        <f t="shared" si="0"/>
        <v>2021-01-25</v>
      </c>
      <c r="D26" s="2">
        <f t="shared" si="4"/>
        <v>1</v>
      </c>
      <c r="G26" s="5">
        <f t="shared" si="2"/>
        <v>1</v>
      </c>
    </row>
    <row r="27" customHeight="1" spans="1:7">
      <c r="A27" s="2">
        <f t="shared" si="3"/>
        <v>26</v>
      </c>
      <c r="B27" s="4">
        <v>44222</v>
      </c>
      <c r="C27" s="39" t="str">
        <f t="shared" si="0"/>
        <v>2021-01-26</v>
      </c>
      <c r="D27" s="2">
        <f t="shared" si="4"/>
        <v>2</v>
      </c>
      <c r="G27" s="5">
        <f t="shared" si="2"/>
        <v>1</v>
      </c>
    </row>
    <row r="28" customHeight="1" spans="1:7">
      <c r="A28" s="2">
        <f t="shared" si="3"/>
        <v>27</v>
      </c>
      <c r="B28" s="4">
        <v>44223</v>
      </c>
      <c r="C28" s="39" t="str">
        <f t="shared" si="0"/>
        <v>2021-01-27</v>
      </c>
      <c r="D28" s="2">
        <f t="shared" si="4"/>
        <v>3</v>
      </c>
      <c r="G28" s="5">
        <f t="shared" si="2"/>
        <v>1</v>
      </c>
    </row>
    <row r="29" customHeight="1" spans="1:7">
      <c r="A29" s="2">
        <f t="shared" si="3"/>
        <v>28</v>
      </c>
      <c r="B29" s="4">
        <v>44224</v>
      </c>
      <c r="C29" s="39" t="str">
        <f t="shared" si="0"/>
        <v>2021-01-28</v>
      </c>
      <c r="D29" s="2">
        <f t="shared" si="4"/>
        <v>4</v>
      </c>
      <c r="G29" s="5">
        <f t="shared" si="2"/>
        <v>1</v>
      </c>
    </row>
    <row r="30" customHeight="1" spans="1:7">
      <c r="A30" s="2">
        <f t="shared" si="3"/>
        <v>29</v>
      </c>
      <c r="B30" s="4">
        <v>44225</v>
      </c>
      <c r="C30" s="39" t="str">
        <f t="shared" si="0"/>
        <v>2021-01-29</v>
      </c>
      <c r="D30" s="2">
        <f t="shared" si="4"/>
        <v>5</v>
      </c>
      <c r="G30" s="5">
        <f t="shared" si="2"/>
        <v>1</v>
      </c>
    </row>
    <row r="31" customHeight="1" spans="1:7">
      <c r="A31" s="2">
        <f t="shared" si="3"/>
        <v>30</v>
      </c>
      <c r="B31" s="4">
        <v>44226</v>
      </c>
      <c r="C31" s="39" t="str">
        <f t="shared" si="0"/>
        <v>2021-01-30</v>
      </c>
      <c r="D31" s="2">
        <f t="shared" si="4"/>
        <v>6</v>
      </c>
      <c r="G31" s="5">
        <f t="shared" si="2"/>
        <v>0</v>
      </c>
    </row>
    <row r="32" customHeight="1" spans="1:7">
      <c r="A32" s="2">
        <f t="shared" si="3"/>
        <v>31</v>
      </c>
      <c r="B32" s="4">
        <v>44227</v>
      </c>
      <c r="C32" s="39" t="str">
        <f t="shared" si="0"/>
        <v>2021-01-31</v>
      </c>
      <c r="D32" s="2">
        <f t="shared" si="4"/>
        <v>7</v>
      </c>
      <c r="G32" s="5">
        <f t="shared" si="2"/>
        <v>0</v>
      </c>
    </row>
    <row r="33" customHeight="1" spans="1:7">
      <c r="A33" s="2">
        <f t="shared" si="3"/>
        <v>32</v>
      </c>
      <c r="B33" s="4">
        <v>44228</v>
      </c>
      <c r="C33" s="39" t="str">
        <f t="shared" si="0"/>
        <v>2021-02-01</v>
      </c>
      <c r="D33" s="2">
        <f t="shared" si="4"/>
        <v>1</v>
      </c>
      <c r="G33" s="5">
        <f t="shared" si="2"/>
        <v>1</v>
      </c>
    </row>
    <row r="34" customHeight="1" spans="1:7">
      <c r="A34" s="2">
        <f t="shared" si="3"/>
        <v>33</v>
      </c>
      <c r="B34" s="4">
        <v>44229</v>
      </c>
      <c r="C34" s="39" t="str">
        <f t="shared" si="0"/>
        <v>2021-02-02</v>
      </c>
      <c r="D34" s="2">
        <f t="shared" si="4"/>
        <v>2</v>
      </c>
      <c r="G34" s="5">
        <f t="shared" si="2"/>
        <v>1</v>
      </c>
    </row>
    <row r="35" customHeight="1" spans="1:7">
      <c r="A35" s="2">
        <f t="shared" si="3"/>
        <v>34</v>
      </c>
      <c r="B35" s="4">
        <v>44230</v>
      </c>
      <c r="C35" s="39" t="str">
        <f t="shared" si="0"/>
        <v>2021-02-03</v>
      </c>
      <c r="D35" s="2">
        <f t="shared" si="4"/>
        <v>3</v>
      </c>
      <c r="G35" s="5">
        <f t="shared" si="2"/>
        <v>1</v>
      </c>
    </row>
    <row r="36" customHeight="1" spans="1:7">
      <c r="A36" s="2">
        <f t="shared" si="3"/>
        <v>35</v>
      </c>
      <c r="B36" s="4">
        <v>44231</v>
      </c>
      <c r="C36" s="39" t="str">
        <f t="shared" si="0"/>
        <v>2021-02-04</v>
      </c>
      <c r="D36" s="2">
        <f t="shared" si="4"/>
        <v>4</v>
      </c>
      <c r="G36" s="5">
        <f t="shared" si="2"/>
        <v>1</v>
      </c>
    </row>
    <row r="37" customHeight="1" spans="1:7">
      <c r="A37" s="2">
        <f t="shared" si="3"/>
        <v>36</v>
      </c>
      <c r="B37" s="4">
        <v>44232</v>
      </c>
      <c r="C37" s="39" t="str">
        <f t="shared" si="0"/>
        <v>2021-02-05</v>
      </c>
      <c r="D37" s="2">
        <f t="shared" si="4"/>
        <v>5</v>
      </c>
      <c r="G37" s="5">
        <f t="shared" si="2"/>
        <v>1</v>
      </c>
    </row>
    <row r="38" customHeight="1" spans="1:7">
      <c r="A38" s="2">
        <f t="shared" si="3"/>
        <v>37</v>
      </c>
      <c r="B38" s="4">
        <v>44233</v>
      </c>
      <c r="C38" s="39" t="str">
        <f t="shared" si="0"/>
        <v>2021-02-06</v>
      </c>
      <c r="D38" s="2">
        <f t="shared" si="4"/>
        <v>6</v>
      </c>
      <c r="G38" s="5">
        <f t="shared" si="2"/>
        <v>0</v>
      </c>
    </row>
    <row r="39" customHeight="1" spans="1:7">
      <c r="A39" s="2">
        <f t="shared" si="3"/>
        <v>38</v>
      </c>
      <c r="B39" s="4">
        <v>44234</v>
      </c>
      <c r="C39" s="39" t="str">
        <f t="shared" si="0"/>
        <v>2021-02-07</v>
      </c>
      <c r="D39" s="2">
        <f t="shared" si="4"/>
        <v>7</v>
      </c>
      <c r="G39" s="5">
        <f t="shared" si="2"/>
        <v>0</v>
      </c>
    </row>
    <row r="40" customHeight="1" spans="1:7">
      <c r="A40" s="2">
        <f t="shared" si="3"/>
        <v>39</v>
      </c>
      <c r="B40" s="4">
        <v>44235</v>
      </c>
      <c r="C40" s="39" t="str">
        <f t="shared" si="0"/>
        <v>2021-02-08</v>
      </c>
      <c r="D40" s="2">
        <f t="shared" si="4"/>
        <v>1</v>
      </c>
      <c r="G40" s="5">
        <f t="shared" si="2"/>
        <v>1</v>
      </c>
    </row>
    <row r="41" customHeight="1" spans="1:7">
      <c r="A41" s="2">
        <f t="shared" si="3"/>
        <v>40</v>
      </c>
      <c r="B41" s="4">
        <v>44236</v>
      </c>
      <c r="C41" s="39" t="str">
        <f t="shared" si="0"/>
        <v>2021-02-09</v>
      </c>
      <c r="D41" s="2">
        <f t="shared" si="4"/>
        <v>2</v>
      </c>
      <c r="G41" s="5">
        <f t="shared" si="2"/>
        <v>1</v>
      </c>
    </row>
    <row r="42" customHeight="1" spans="1:7">
      <c r="A42" s="2">
        <f t="shared" si="3"/>
        <v>41</v>
      </c>
      <c r="B42" s="4">
        <v>44237</v>
      </c>
      <c r="C42" s="39" t="str">
        <f t="shared" si="0"/>
        <v>2021-02-10</v>
      </c>
      <c r="D42" s="2">
        <f t="shared" si="4"/>
        <v>3</v>
      </c>
      <c r="G42" s="5">
        <f t="shared" si="2"/>
        <v>1</v>
      </c>
    </row>
    <row r="43" customHeight="1" spans="1:7">
      <c r="A43" s="2">
        <f t="shared" si="3"/>
        <v>42</v>
      </c>
      <c r="B43" s="4">
        <v>44238</v>
      </c>
      <c r="C43" s="39" t="str">
        <f t="shared" si="0"/>
        <v>2021-02-11</v>
      </c>
      <c r="D43" s="2">
        <f t="shared" si="4"/>
        <v>4</v>
      </c>
      <c r="G43" s="5">
        <f t="shared" si="2"/>
        <v>1</v>
      </c>
    </row>
    <row r="44" customHeight="1" spans="1:7">
      <c r="A44" s="2">
        <f t="shared" si="3"/>
        <v>43</v>
      </c>
      <c r="B44" s="4">
        <v>44239</v>
      </c>
      <c r="C44" s="39" t="str">
        <f t="shared" si="0"/>
        <v>2021-02-12</v>
      </c>
      <c r="D44" s="2">
        <f t="shared" si="4"/>
        <v>5</v>
      </c>
      <c r="G44" s="5">
        <f t="shared" si="2"/>
        <v>1</v>
      </c>
    </row>
    <row r="45" customHeight="1" spans="1:7">
      <c r="A45" s="2">
        <f t="shared" si="3"/>
        <v>44</v>
      </c>
      <c r="B45" s="4">
        <v>44240</v>
      </c>
      <c r="C45" s="39" t="str">
        <f t="shared" si="0"/>
        <v>2021-02-13</v>
      </c>
      <c r="D45" s="2">
        <f t="shared" si="4"/>
        <v>6</v>
      </c>
      <c r="G45" s="5">
        <f t="shared" si="2"/>
        <v>0</v>
      </c>
    </row>
    <row r="46" customHeight="1" spans="1:7">
      <c r="A46" s="2">
        <f t="shared" si="3"/>
        <v>45</v>
      </c>
      <c r="B46" s="4">
        <v>44241</v>
      </c>
      <c r="C46" s="39" t="str">
        <f t="shared" si="0"/>
        <v>2021-02-14</v>
      </c>
      <c r="D46" s="2">
        <f t="shared" si="4"/>
        <v>7</v>
      </c>
      <c r="G46" s="5">
        <f t="shared" si="2"/>
        <v>0</v>
      </c>
    </row>
    <row r="47" customHeight="1" spans="1:7">
      <c r="A47" s="2">
        <f t="shared" si="3"/>
        <v>46</v>
      </c>
      <c r="B47" s="4">
        <v>44242</v>
      </c>
      <c r="C47" s="39" t="str">
        <f t="shared" si="0"/>
        <v>2021-02-15</v>
      </c>
      <c r="D47" s="2">
        <f t="shared" si="4"/>
        <v>1</v>
      </c>
      <c r="E47" s="2" t="s">
        <v>3602</v>
      </c>
      <c r="F47" s="2">
        <v>1</v>
      </c>
      <c r="G47" s="5">
        <f t="shared" si="2"/>
        <v>0</v>
      </c>
    </row>
    <row r="48" customHeight="1" spans="1:7">
      <c r="A48" s="2">
        <f t="shared" si="3"/>
        <v>47</v>
      </c>
      <c r="B48" s="4">
        <v>44243</v>
      </c>
      <c r="C48" s="39" t="str">
        <f t="shared" si="0"/>
        <v>2021-02-16</v>
      </c>
      <c r="D48" s="2">
        <f t="shared" si="4"/>
        <v>2</v>
      </c>
      <c r="G48" s="5">
        <f t="shared" si="2"/>
        <v>1</v>
      </c>
    </row>
    <row r="49" customHeight="1" spans="1:7">
      <c r="A49" s="2">
        <f t="shared" si="3"/>
        <v>48</v>
      </c>
      <c r="B49" s="4">
        <v>44244</v>
      </c>
      <c r="C49" s="39" t="str">
        <f t="shared" si="0"/>
        <v>2021-02-17</v>
      </c>
      <c r="D49" s="2">
        <f t="shared" si="4"/>
        <v>3</v>
      </c>
      <c r="G49" s="5">
        <f t="shared" si="2"/>
        <v>1</v>
      </c>
    </row>
    <row r="50" customHeight="1" spans="1:7">
      <c r="A50" s="2">
        <f t="shared" si="3"/>
        <v>49</v>
      </c>
      <c r="B50" s="4">
        <v>44245</v>
      </c>
      <c r="C50" s="39" t="str">
        <f t="shared" si="0"/>
        <v>2021-02-18</v>
      </c>
      <c r="D50" s="2">
        <f t="shared" si="4"/>
        <v>4</v>
      </c>
      <c r="G50" s="5">
        <f t="shared" si="2"/>
        <v>1</v>
      </c>
    </row>
    <row r="51" customHeight="1" spans="1:7">
      <c r="A51" s="2">
        <f t="shared" si="3"/>
        <v>50</v>
      </c>
      <c r="B51" s="4">
        <v>44246</v>
      </c>
      <c r="C51" s="39" t="str">
        <f t="shared" si="0"/>
        <v>2021-02-19</v>
      </c>
      <c r="D51" s="2">
        <f t="shared" si="4"/>
        <v>5</v>
      </c>
      <c r="G51" s="5">
        <f t="shared" si="2"/>
        <v>1</v>
      </c>
    </row>
    <row r="52" customHeight="1" spans="1:7">
      <c r="A52" s="2">
        <f t="shared" si="3"/>
        <v>51</v>
      </c>
      <c r="B52" s="4">
        <v>44247</v>
      </c>
      <c r="C52" s="39" t="str">
        <f t="shared" si="0"/>
        <v>2021-02-20</v>
      </c>
      <c r="D52" s="2">
        <f t="shared" si="4"/>
        <v>6</v>
      </c>
      <c r="G52" s="5">
        <f t="shared" si="2"/>
        <v>0</v>
      </c>
    </row>
    <row r="53" customHeight="1" spans="1:7">
      <c r="A53" s="2">
        <f t="shared" si="3"/>
        <v>52</v>
      </c>
      <c r="B53" s="4">
        <v>44248</v>
      </c>
      <c r="C53" s="39" t="str">
        <f t="shared" si="0"/>
        <v>2021-02-21</v>
      </c>
      <c r="D53" s="2">
        <f t="shared" si="4"/>
        <v>7</v>
      </c>
      <c r="G53" s="5">
        <f t="shared" si="2"/>
        <v>0</v>
      </c>
    </row>
    <row r="54" customHeight="1" spans="1:7">
      <c r="A54" s="2">
        <f t="shared" si="3"/>
        <v>53</v>
      </c>
      <c r="B54" s="4">
        <v>44249</v>
      </c>
      <c r="C54" s="39" t="str">
        <f t="shared" si="0"/>
        <v>2021-02-22</v>
      </c>
      <c r="D54" s="2">
        <f t="shared" si="4"/>
        <v>1</v>
      </c>
      <c r="G54" s="5">
        <f t="shared" si="2"/>
        <v>1</v>
      </c>
    </row>
    <row r="55" customHeight="1" spans="1:7">
      <c r="A55" s="2">
        <f t="shared" si="3"/>
        <v>54</v>
      </c>
      <c r="B55" s="4">
        <v>44250</v>
      </c>
      <c r="C55" s="39" t="str">
        <f t="shared" si="0"/>
        <v>2021-02-23</v>
      </c>
      <c r="D55" s="2">
        <f t="shared" si="4"/>
        <v>2</v>
      </c>
      <c r="G55" s="5">
        <f t="shared" si="2"/>
        <v>1</v>
      </c>
    </row>
    <row r="56" customHeight="1" spans="1:7">
      <c r="A56" s="2">
        <f t="shared" si="3"/>
        <v>55</v>
      </c>
      <c r="B56" s="4">
        <v>44251</v>
      </c>
      <c r="C56" s="39" t="str">
        <f t="shared" si="0"/>
        <v>2021-02-24</v>
      </c>
      <c r="D56" s="2">
        <f t="shared" si="4"/>
        <v>3</v>
      </c>
      <c r="G56" s="5">
        <f t="shared" si="2"/>
        <v>1</v>
      </c>
    </row>
    <row r="57" customHeight="1" spans="1:7">
      <c r="A57" s="2">
        <f t="shared" si="3"/>
        <v>56</v>
      </c>
      <c r="B57" s="4">
        <v>44252</v>
      </c>
      <c r="C57" s="39" t="str">
        <f t="shared" si="0"/>
        <v>2021-02-25</v>
      </c>
      <c r="D57" s="2">
        <f t="shared" si="4"/>
        <v>4</v>
      </c>
      <c r="G57" s="5">
        <f t="shared" si="2"/>
        <v>1</v>
      </c>
    </row>
    <row r="58" customHeight="1" spans="1:7">
      <c r="A58" s="2">
        <f t="shared" si="3"/>
        <v>57</v>
      </c>
      <c r="B58" s="4">
        <v>44253</v>
      </c>
      <c r="C58" s="39" t="str">
        <f t="shared" si="0"/>
        <v>2021-02-26</v>
      </c>
      <c r="D58" s="2">
        <f t="shared" si="4"/>
        <v>5</v>
      </c>
      <c r="G58" s="5">
        <f t="shared" si="2"/>
        <v>1</v>
      </c>
    </row>
    <row r="59" customHeight="1" spans="1:7">
      <c r="A59" s="2">
        <f t="shared" si="3"/>
        <v>58</v>
      </c>
      <c r="B59" s="4">
        <v>44254</v>
      </c>
      <c r="C59" s="39" t="str">
        <f t="shared" si="0"/>
        <v>2021-02-27</v>
      </c>
      <c r="D59" s="2">
        <f t="shared" si="4"/>
        <v>6</v>
      </c>
      <c r="G59" s="5">
        <f t="shared" si="2"/>
        <v>0</v>
      </c>
    </row>
    <row r="60" customHeight="1" spans="1:7">
      <c r="A60" s="2">
        <f t="shared" si="3"/>
        <v>59</v>
      </c>
      <c r="B60" s="4">
        <v>44255</v>
      </c>
      <c r="C60" s="39" t="str">
        <f t="shared" si="0"/>
        <v>2021-02-28</v>
      </c>
      <c r="D60" s="2">
        <f t="shared" si="4"/>
        <v>7</v>
      </c>
      <c r="G60" s="5">
        <f t="shared" si="2"/>
        <v>0</v>
      </c>
    </row>
    <row r="61" customHeight="1" spans="1:7">
      <c r="A61" s="2">
        <f t="shared" si="3"/>
        <v>60</v>
      </c>
      <c r="B61" s="4">
        <v>44256</v>
      </c>
      <c r="C61" s="39" t="str">
        <f t="shared" si="0"/>
        <v>2021-03-01</v>
      </c>
      <c r="D61" s="2">
        <f t="shared" si="4"/>
        <v>1</v>
      </c>
      <c r="G61" s="5">
        <f t="shared" si="2"/>
        <v>1</v>
      </c>
    </row>
    <row r="62" customHeight="1" spans="1:7">
      <c r="A62" s="2">
        <f t="shared" si="3"/>
        <v>61</v>
      </c>
      <c r="B62" s="4">
        <v>44257</v>
      </c>
      <c r="C62" s="39" t="str">
        <f t="shared" si="0"/>
        <v>2021-03-02</v>
      </c>
      <c r="D62" s="2">
        <f t="shared" si="4"/>
        <v>2</v>
      </c>
      <c r="G62" s="5">
        <f t="shared" si="2"/>
        <v>1</v>
      </c>
    </row>
    <row r="63" customHeight="1" spans="1:7">
      <c r="A63" s="2">
        <f t="shared" si="3"/>
        <v>62</v>
      </c>
      <c r="B63" s="4">
        <v>44258</v>
      </c>
      <c r="C63" s="39" t="str">
        <f t="shared" si="0"/>
        <v>2021-03-03</v>
      </c>
      <c r="D63" s="2">
        <f t="shared" si="4"/>
        <v>3</v>
      </c>
      <c r="G63" s="5">
        <f t="shared" si="2"/>
        <v>1</v>
      </c>
    </row>
    <row r="64" customHeight="1" spans="1:7">
      <c r="A64" s="2">
        <f t="shared" si="3"/>
        <v>63</v>
      </c>
      <c r="B64" s="4">
        <v>44259</v>
      </c>
      <c r="C64" s="39" t="str">
        <f t="shared" si="0"/>
        <v>2021-03-04</v>
      </c>
      <c r="D64" s="2">
        <f t="shared" si="4"/>
        <v>4</v>
      </c>
      <c r="G64" s="5">
        <f t="shared" si="2"/>
        <v>1</v>
      </c>
    </row>
    <row r="65" customHeight="1" spans="1:7">
      <c r="A65" s="2">
        <f t="shared" si="3"/>
        <v>64</v>
      </c>
      <c r="B65" s="4">
        <v>44260</v>
      </c>
      <c r="C65" s="39" t="str">
        <f t="shared" si="0"/>
        <v>2021-03-05</v>
      </c>
      <c r="D65" s="2">
        <f t="shared" si="4"/>
        <v>5</v>
      </c>
      <c r="G65" s="5">
        <f t="shared" si="2"/>
        <v>1</v>
      </c>
    </row>
    <row r="66" customHeight="1" spans="1:7">
      <c r="A66" s="2">
        <f t="shared" si="3"/>
        <v>65</v>
      </c>
      <c r="B66" s="4">
        <v>44261</v>
      </c>
      <c r="C66" s="39" t="str">
        <f t="shared" si="0"/>
        <v>2021-03-06</v>
      </c>
      <c r="D66" s="2">
        <f t="shared" si="4"/>
        <v>6</v>
      </c>
      <c r="G66" s="5">
        <f t="shared" si="2"/>
        <v>0</v>
      </c>
    </row>
    <row r="67" customHeight="1" spans="1:7">
      <c r="A67" s="2">
        <f t="shared" si="3"/>
        <v>66</v>
      </c>
      <c r="B67" s="4">
        <v>44262</v>
      </c>
      <c r="C67" s="39" t="str">
        <f t="shared" ref="C67:C130" si="5">TEXT(B67,"yyyy-mm-dd")</f>
        <v>2021-03-07</v>
      </c>
      <c r="D67" s="2">
        <f t="shared" si="4"/>
        <v>7</v>
      </c>
      <c r="G67" s="5">
        <f t="shared" ref="G67:G130" si="6">IF(AND(D67&lt;=5,F67&lt;&gt;1),1,0)</f>
        <v>0</v>
      </c>
    </row>
    <row r="68" customHeight="1" spans="1:7">
      <c r="A68" s="2">
        <f t="shared" ref="A68:A131" si="7">1+A67</f>
        <v>67</v>
      </c>
      <c r="B68" s="4">
        <v>44263</v>
      </c>
      <c r="C68" s="39" t="str">
        <f t="shared" si="5"/>
        <v>2021-03-08</v>
      </c>
      <c r="D68" s="2">
        <f t="shared" si="4"/>
        <v>1</v>
      </c>
      <c r="G68" s="5">
        <f t="shared" si="6"/>
        <v>1</v>
      </c>
    </row>
    <row r="69" customHeight="1" spans="1:7">
      <c r="A69" s="2">
        <f t="shared" si="7"/>
        <v>68</v>
      </c>
      <c r="B69" s="4">
        <v>44264</v>
      </c>
      <c r="C69" s="39" t="str">
        <f t="shared" si="5"/>
        <v>2021-03-09</v>
      </c>
      <c r="D69" s="2">
        <f t="shared" ref="D69:D132" si="8">WEEKDAY(B69,2)</f>
        <v>2</v>
      </c>
      <c r="G69" s="5">
        <f t="shared" si="6"/>
        <v>1</v>
      </c>
    </row>
    <row r="70" customHeight="1" spans="1:7">
      <c r="A70" s="2">
        <f t="shared" si="7"/>
        <v>69</v>
      </c>
      <c r="B70" s="4">
        <v>44265</v>
      </c>
      <c r="C70" s="39" t="str">
        <f t="shared" si="5"/>
        <v>2021-03-10</v>
      </c>
      <c r="D70" s="2">
        <f t="shared" si="8"/>
        <v>3</v>
      </c>
      <c r="G70" s="5">
        <f t="shared" si="6"/>
        <v>1</v>
      </c>
    </row>
    <row r="71" customHeight="1" spans="1:7">
      <c r="A71" s="2">
        <f t="shared" si="7"/>
        <v>70</v>
      </c>
      <c r="B71" s="4">
        <v>44266</v>
      </c>
      <c r="C71" s="39" t="str">
        <f t="shared" si="5"/>
        <v>2021-03-11</v>
      </c>
      <c r="D71" s="2">
        <f t="shared" si="8"/>
        <v>4</v>
      </c>
      <c r="G71" s="5">
        <f t="shared" si="6"/>
        <v>1</v>
      </c>
    </row>
    <row r="72" customHeight="1" spans="1:7">
      <c r="A72" s="2">
        <f t="shared" si="7"/>
        <v>71</v>
      </c>
      <c r="B72" s="4">
        <v>44267</v>
      </c>
      <c r="C72" s="39" t="str">
        <f t="shared" si="5"/>
        <v>2021-03-12</v>
      </c>
      <c r="D72" s="2">
        <f t="shared" si="8"/>
        <v>5</v>
      </c>
      <c r="G72" s="5">
        <f t="shared" si="6"/>
        <v>1</v>
      </c>
    </row>
    <row r="73" customHeight="1" spans="1:7">
      <c r="A73" s="2">
        <f t="shared" si="7"/>
        <v>72</v>
      </c>
      <c r="B73" s="4">
        <v>44268</v>
      </c>
      <c r="C73" s="39" t="str">
        <f t="shared" si="5"/>
        <v>2021-03-13</v>
      </c>
      <c r="D73" s="2">
        <f t="shared" si="8"/>
        <v>6</v>
      </c>
      <c r="G73" s="5">
        <f t="shared" si="6"/>
        <v>0</v>
      </c>
    </row>
    <row r="74" customHeight="1" spans="1:7">
      <c r="A74" s="2">
        <f t="shared" si="7"/>
        <v>73</v>
      </c>
      <c r="B74" s="4">
        <v>44269</v>
      </c>
      <c r="C74" s="39" t="str">
        <f t="shared" si="5"/>
        <v>2021-03-14</v>
      </c>
      <c r="D74" s="2">
        <f t="shared" si="8"/>
        <v>7</v>
      </c>
      <c r="G74" s="5">
        <f t="shared" si="6"/>
        <v>0</v>
      </c>
    </row>
    <row r="75" customHeight="1" spans="1:7">
      <c r="A75" s="2">
        <f t="shared" si="7"/>
        <v>74</v>
      </c>
      <c r="B75" s="4">
        <v>44270</v>
      </c>
      <c r="C75" s="39" t="str">
        <f t="shared" si="5"/>
        <v>2021-03-15</v>
      </c>
      <c r="D75" s="2">
        <f t="shared" si="8"/>
        <v>1</v>
      </c>
      <c r="G75" s="5">
        <f t="shared" si="6"/>
        <v>1</v>
      </c>
    </row>
    <row r="76" customHeight="1" spans="1:7">
      <c r="A76" s="2">
        <f t="shared" si="7"/>
        <v>75</v>
      </c>
      <c r="B76" s="4">
        <v>44271</v>
      </c>
      <c r="C76" s="39" t="str">
        <f t="shared" si="5"/>
        <v>2021-03-16</v>
      </c>
      <c r="D76" s="2">
        <f t="shared" si="8"/>
        <v>2</v>
      </c>
      <c r="G76" s="5">
        <f t="shared" si="6"/>
        <v>1</v>
      </c>
    </row>
    <row r="77" customHeight="1" spans="1:7">
      <c r="A77" s="2">
        <f t="shared" si="7"/>
        <v>76</v>
      </c>
      <c r="B77" s="4">
        <v>44272</v>
      </c>
      <c r="C77" s="39" t="str">
        <f t="shared" si="5"/>
        <v>2021-03-17</v>
      </c>
      <c r="D77" s="2">
        <f t="shared" si="8"/>
        <v>3</v>
      </c>
      <c r="G77" s="5">
        <f t="shared" si="6"/>
        <v>1</v>
      </c>
    </row>
    <row r="78" customHeight="1" spans="1:7">
      <c r="A78" s="2">
        <f t="shared" si="7"/>
        <v>77</v>
      </c>
      <c r="B78" s="4">
        <v>44273</v>
      </c>
      <c r="C78" s="39" t="str">
        <f t="shared" si="5"/>
        <v>2021-03-18</v>
      </c>
      <c r="D78" s="2">
        <f t="shared" si="8"/>
        <v>4</v>
      </c>
      <c r="G78" s="5">
        <f t="shared" si="6"/>
        <v>1</v>
      </c>
    </row>
    <row r="79" customHeight="1" spans="1:7">
      <c r="A79" s="2">
        <f t="shared" si="7"/>
        <v>78</v>
      </c>
      <c r="B79" s="4">
        <v>44274</v>
      </c>
      <c r="C79" s="39" t="str">
        <f t="shared" si="5"/>
        <v>2021-03-19</v>
      </c>
      <c r="D79" s="2">
        <f t="shared" si="8"/>
        <v>5</v>
      </c>
      <c r="G79" s="5">
        <f t="shared" si="6"/>
        <v>1</v>
      </c>
    </row>
    <row r="80" customHeight="1" spans="1:7">
      <c r="A80" s="2">
        <f t="shared" si="7"/>
        <v>79</v>
      </c>
      <c r="B80" s="4">
        <v>44275</v>
      </c>
      <c r="C80" s="39" t="str">
        <f t="shared" si="5"/>
        <v>2021-03-20</v>
      </c>
      <c r="D80" s="2">
        <f t="shared" si="8"/>
        <v>6</v>
      </c>
      <c r="G80" s="5">
        <f t="shared" si="6"/>
        <v>0</v>
      </c>
    </row>
    <row r="81" customHeight="1" spans="1:7">
      <c r="A81" s="2">
        <f t="shared" si="7"/>
        <v>80</v>
      </c>
      <c r="B81" s="4">
        <v>44276</v>
      </c>
      <c r="C81" s="39" t="str">
        <f t="shared" si="5"/>
        <v>2021-03-21</v>
      </c>
      <c r="D81" s="2">
        <f t="shared" si="8"/>
        <v>7</v>
      </c>
      <c r="G81" s="5">
        <f t="shared" si="6"/>
        <v>0</v>
      </c>
    </row>
    <row r="82" customHeight="1" spans="1:7">
      <c r="A82" s="2">
        <f t="shared" si="7"/>
        <v>81</v>
      </c>
      <c r="B82" s="4">
        <v>44277</v>
      </c>
      <c r="C82" s="39" t="str">
        <f t="shared" si="5"/>
        <v>2021-03-22</v>
      </c>
      <c r="D82" s="2">
        <f t="shared" si="8"/>
        <v>1</v>
      </c>
      <c r="G82" s="5">
        <f t="shared" si="6"/>
        <v>1</v>
      </c>
    </row>
    <row r="83" customHeight="1" spans="1:7">
      <c r="A83" s="2">
        <f t="shared" si="7"/>
        <v>82</v>
      </c>
      <c r="B83" s="4">
        <v>44278</v>
      </c>
      <c r="C83" s="39" t="str">
        <f t="shared" si="5"/>
        <v>2021-03-23</v>
      </c>
      <c r="D83" s="2">
        <f t="shared" si="8"/>
        <v>2</v>
      </c>
      <c r="G83" s="5">
        <f t="shared" si="6"/>
        <v>1</v>
      </c>
    </row>
    <row r="84" customHeight="1" spans="1:7">
      <c r="A84" s="2">
        <f t="shared" si="7"/>
        <v>83</v>
      </c>
      <c r="B84" s="4">
        <v>44279</v>
      </c>
      <c r="C84" s="39" t="str">
        <f t="shared" si="5"/>
        <v>2021-03-24</v>
      </c>
      <c r="D84" s="2">
        <f t="shared" si="8"/>
        <v>3</v>
      </c>
      <c r="G84" s="5">
        <f t="shared" si="6"/>
        <v>1</v>
      </c>
    </row>
    <row r="85" customHeight="1" spans="1:7">
      <c r="A85" s="2">
        <f t="shared" si="7"/>
        <v>84</v>
      </c>
      <c r="B85" s="4">
        <v>44280</v>
      </c>
      <c r="C85" s="39" t="str">
        <f t="shared" si="5"/>
        <v>2021-03-25</v>
      </c>
      <c r="D85" s="2">
        <f t="shared" si="8"/>
        <v>4</v>
      </c>
      <c r="G85" s="5">
        <f t="shared" si="6"/>
        <v>1</v>
      </c>
    </row>
    <row r="86" customHeight="1" spans="1:7">
      <c r="A86" s="2">
        <f t="shared" si="7"/>
        <v>85</v>
      </c>
      <c r="B86" s="4">
        <v>44281</v>
      </c>
      <c r="C86" s="39" t="str">
        <f t="shared" si="5"/>
        <v>2021-03-26</v>
      </c>
      <c r="D86" s="2">
        <f t="shared" si="8"/>
        <v>5</v>
      </c>
      <c r="G86" s="5">
        <f t="shared" si="6"/>
        <v>1</v>
      </c>
    </row>
    <row r="87" customHeight="1" spans="1:7">
      <c r="A87" s="2">
        <f t="shared" si="7"/>
        <v>86</v>
      </c>
      <c r="B87" s="4">
        <v>44282</v>
      </c>
      <c r="C87" s="39" t="str">
        <f t="shared" si="5"/>
        <v>2021-03-27</v>
      </c>
      <c r="D87" s="2">
        <f t="shared" si="8"/>
        <v>6</v>
      </c>
      <c r="G87" s="5">
        <f t="shared" si="6"/>
        <v>0</v>
      </c>
    </row>
    <row r="88" customHeight="1" spans="1:7">
      <c r="A88" s="2">
        <f t="shared" si="7"/>
        <v>87</v>
      </c>
      <c r="B88" s="4">
        <v>44283</v>
      </c>
      <c r="C88" s="39" t="str">
        <f t="shared" si="5"/>
        <v>2021-03-28</v>
      </c>
      <c r="D88" s="2">
        <f t="shared" si="8"/>
        <v>7</v>
      </c>
      <c r="G88" s="5">
        <f t="shared" si="6"/>
        <v>0</v>
      </c>
    </row>
    <row r="89" customHeight="1" spans="1:7">
      <c r="A89" s="2">
        <f t="shared" si="7"/>
        <v>88</v>
      </c>
      <c r="B89" s="4">
        <v>44284</v>
      </c>
      <c r="C89" s="39" t="str">
        <f t="shared" si="5"/>
        <v>2021-03-29</v>
      </c>
      <c r="D89" s="2">
        <f t="shared" si="8"/>
        <v>1</v>
      </c>
      <c r="G89" s="5">
        <f t="shared" si="6"/>
        <v>1</v>
      </c>
    </row>
    <row r="90" customHeight="1" spans="1:7">
      <c r="A90" s="2">
        <f t="shared" si="7"/>
        <v>89</v>
      </c>
      <c r="B90" s="4">
        <v>44285</v>
      </c>
      <c r="C90" s="39" t="str">
        <f t="shared" si="5"/>
        <v>2021-03-30</v>
      </c>
      <c r="D90" s="2">
        <f t="shared" si="8"/>
        <v>2</v>
      </c>
      <c r="G90" s="5">
        <f t="shared" si="6"/>
        <v>1</v>
      </c>
    </row>
    <row r="91" customHeight="1" spans="1:7">
      <c r="A91" s="2">
        <f t="shared" si="7"/>
        <v>90</v>
      </c>
      <c r="B91" s="4">
        <v>44286</v>
      </c>
      <c r="C91" s="39" t="str">
        <f t="shared" si="5"/>
        <v>2021-03-31</v>
      </c>
      <c r="D91" s="2">
        <f t="shared" si="8"/>
        <v>3</v>
      </c>
      <c r="G91" s="5">
        <f t="shared" si="6"/>
        <v>1</v>
      </c>
    </row>
    <row r="92" customHeight="1" spans="1:7">
      <c r="A92" s="2">
        <f t="shared" si="7"/>
        <v>91</v>
      </c>
      <c r="B92" s="4">
        <v>44287</v>
      </c>
      <c r="C92" s="39" t="str">
        <f t="shared" si="5"/>
        <v>2021-04-01</v>
      </c>
      <c r="D92" s="2">
        <f t="shared" si="8"/>
        <v>4</v>
      </c>
      <c r="G92" s="5">
        <f t="shared" si="6"/>
        <v>1</v>
      </c>
    </row>
    <row r="93" customHeight="1" spans="1:7">
      <c r="A93" s="2">
        <f t="shared" si="7"/>
        <v>92</v>
      </c>
      <c r="B93" s="4">
        <v>44288</v>
      </c>
      <c r="C93" s="39" t="str">
        <f t="shared" si="5"/>
        <v>2021-04-02</v>
      </c>
      <c r="D93" s="2">
        <f t="shared" si="8"/>
        <v>5</v>
      </c>
      <c r="E93" s="2" t="s">
        <v>3603</v>
      </c>
      <c r="F93" s="2">
        <v>1</v>
      </c>
      <c r="G93" s="5">
        <f t="shared" si="6"/>
        <v>0</v>
      </c>
    </row>
    <row r="94" customHeight="1" spans="1:7">
      <c r="A94" s="2">
        <f t="shared" si="7"/>
        <v>93</v>
      </c>
      <c r="B94" s="4">
        <v>44289</v>
      </c>
      <c r="C94" s="39" t="str">
        <f t="shared" si="5"/>
        <v>2021-04-03</v>
      </c>
      <c r="D94" s="2">
        <f t="shared" si="8"/>
        <v>6</v>
      </c>
      <c r="G94" s="5">
        <f t="shared" si="6"/>
        <v>0</v>
      </c>
    </row>
    <row r="95" customHeight="1" spans="1:7">
      <c r="A95" s="2">
        <f t="shared" si="7"/>
        <v>94</v>
      </c>
      <c r="B95" s="4">
        <v>44290</v>
      </c>
      <c r="C95" s="39" t="str">
        <f t="shared" si="5"/>
        <v>2021-04-04</v>
      </c>
      <c r="D95" s="2">
        <f t="shared" si="8"/>
        <v>7</v>
      </c>
      <c r="G95" s="5">
        <f t="shared" si="6"/>
        <v>0</v>
      </c>
    </row>
    <row r="96" customHeight="1" spans="1:7">
      <c r="A96" s="2">
        <f t="shared" si="7"/>
        <v>95</v>
      </c>
      <c r="B96" s="4">
        <v>44291</v>
      </c>
      <c r="C96" s="39" t="str">
        <f t="shared" si="5"/>
        <v>2021-04-05</v>
      </c>
      <c r="D96" s="2">
        <f t="shared" si="8"/>
        <v>1</v>
      </c>
      <c r="G96" s="5">
        <f t="shared" si="6"/>
        <v>1</v>
      </c>
    </row>
    <row r="97" customHeight="1" spans="1:7">
      <c r="A97" s="2">
        <f t="shared" si="7"/>
        <v>96</v>
      </c>
      <c r="B97" s="4">
        <v>44292</v>
      </c>
      <c r="C97" s="39" t="str">
        <f t="shared" si="5"/>
        <v>2021-04-06</v>
      </c>
      <c r="D97" s="2">
        <f t="shared" si="8"/>
        <v>2</v>
      </c>
      <c r="G97" s="5">
        <f t="shared" si="6"/>
        <v>1</v>
      </c>
    </row>
    <row r="98" customHeight="1" spans="1:7">
      <c r="A98" s="2">
        <f t="shared" si="7"/>
        <v>97</v>
      </c>
      <c r="B98" s="4">
        <v>44293</v>
      </c>
      <c r="C98" s="39" t="str">
        <f t="shared" si="5"/>
        <v>2021-04-07</v>
      </c>
      <c r="D98" s="2">
        <f t="shared" si="8"/>
        <v>3</v>
      </c>
      <c r="G98" s="5">
        <f t="shared" si="6"/>
        <v>1</v>
      </c>
    </row>
    <row r="99" customHeight="1" spans="1:7">
      <c r="A99" s="2">
        <f t="shared" si="7"/>
        <v>98</v>
      </c>
      <c r="B99" s="4">
        <v>44294</v>
      </c>
      <c r="C99" s="39" t="str">
        <f t="shared" si="5"/>
        <v>2021-04-08</v>
      </c>
      <c r="D99" s="2">
        <f t="shared" si="8"/>
        <v>4</v>
      </c>
      <c r="G99" s="5">
        <f t="shared" si="6"/>
        <v>1</v>
      </c>
    </row>
    <row r="100" customHeight="1" spans="1:7">
      <c r="A100" s="2">
        <f t="shared" si="7"/>
        <v>99</v>
      </c>
      <c r="B100" s="4">
        <v>44295</v>
      </c>
      <c r="C100" s="39" t="str">
        <f t="shared" si="5"/>
        <v>2021-04-09</v>
      </c>
      <c r="D100" s="2">
        <f t="shared" si="8"/>
        <v>5</v>
      </c>
      <c r="G100" s="5">
        <f t="shared" si="6"/>
        <v>1</v>
      </c>
    </row>
    <row r="101" customHeight="1" spans="1:7">
      <c r="A101" s="2">
        <f t="shared" si="7"/>
        <v>100</v>
      </c>
      <c r="B101" s="4">
        <v>44296</v>
      </c>
      <c r="C101" s="39" t="str">
        <f t="shared" si="5"/>
        <v>2021-04-10</v>
      </c>
      <c r="D101" s="2">
        <f t="shared" si="8"/>
        <v>6</v>
      </c>
      <c r="G101" s="5">
        <f t="shared" si="6"/>
        <v>0</v>
      </c>
    </row>
    <row r="102" customHeight="1" spans="1:7">
      <c r="A102" s="2">
        <f t="shared" si="7"/>
        <v>101</v>
      </c>
      <c r="B102" s="4">
        <v>44297</v>
      </c>
      <c r="C102" s="39" t="str">
        <f t="shared" si="5"/>
        <v>2021-04-11</v>
      </c>
      <c r="D102" s="2">
        <f t="shared" si="8"/>
        <v>7</v>
      </c>
      <c r="G102" s="5">
        <f t="shared" si="6"/>
        <v>0</v>
      </c>
    </row>
    <row r="103" customHeight="1" spans="1:7">
      <c r="A103" s="2">
        <f t="shared" si="7"/>
        <v>102</v>
      </c>
      <c r="B103" s="4">
        <v>44298</v>
      </c>
      <c r="C103" s="39" t="str">
        <f t="shared" si="5"/>
        <v>2021-04-12</v>
      </c>
      <c r="D103" s="2">
        <f t="shared" si="8"/>
        <v>1</v>
      </c>
      <c r="G103" s="5">
        <f t="shared" si="6"/>
        <v>1</v>
      </c>
    </row>
    <row r="104" customHeight="1" spans="1:7">
      <c r="A104" s="2">
        <f t="shared" si="7"/>
        <v>103</v>
      </c>
      <c r="B104" s="4">
        <v>44299</v>
      </c>
      <c r="C104" s="39" t="str">
        <f t="shared" si="5"/>
        <v>2021-04-13</v>
      </c>
      <c r="D104" s="2">
        <f t="shared" si="8"/>
        <v>2</v>
      </c>
      <c r="G104" s="5">
        <f t="shared" si="6"/>
        <v>1</v>
      </c>
    </row>
    <row r="105" customHeight="1" spans="1:7">
      <c r="A105" s="2">
        <f t="shared" si="7"/>
        <v>104</v>
      </c>
      <c r="B105" s="4">
        <v>44300</v>
      </c>
      <c r="C105" s="39" t="str">
        <f t="shared" si="5"/>
        <v>2021-04-14</v>
      </c>
      <c r="D105" s="2">
        <f t="shared" si="8"/>
        <v>3</v>
      </c>
      <c r="G105" s="5">
        <f t="shared" si="6"/>
        <v>1</v>
      </c>
    </row>
    <row r="106" customHeight="1" spans="1:7">
      <c r="A106" s="2">
        <f t="shared" si="7"/>
        <v>105</v>
      </c>
      <c r="B106" s="4">
        <v>44301</v>
      </c>
      <c r="C106" s="39" t="str">
        <f t="shared" si="5"/>
        <v>2021-04-15</v>
      </c>
      <c r="D106" s="2">
        <f t="shared" si="8"/>
        <v>4</v>
      </c>
      <c r="G106" s="5">
        <f t="shared" si="6"/>
        <v>1</v>
      </c>
    </row>
    <row r="107" customHeight="1" spans="1:7">
      <c r="A107" s="2">
        <f t="shared" si="7"/>
        <v>106</v>
      </c>
      <c r="B107" s="4">
        <v>44302</v>
      </c>
      <c r="C107" s="39" t="str">
        <f t="shared" si="5"/>
        <v>2021-04-16</v>
      </c>
      <c r="D107" s="2">
        <f t="shared" si="8"/>
        <v>5</v>
      </c>
      <c r="G107" s="5">
        <f t="shared" si="6"/>
        <v>1</v>
      </c>
    </row>
    <row r="108" customHeight="1" spans="1:7">
      <c r="A108" s="2">
        <f t="shared" si="7"/>
        <v>107</v>
      </c>
      <c r="B108" s="4">
        <v>44303</v>
      </c>
      <c r="C108" s="39" t="str">
        <f t="shared" si="5"/>
        <v>2021-04-17</v>
      </c>
      <c r="D108" s="2">
        <f t="shared" si="8"/>
        <v>6</v>
      </c>
      <c r="G108" s="5">
        <f t="shared" si="6"/>
        <v>0</v>
      </c>
    </row>
    <row r="109" customHeight="1" spans="1:7">
      <c r="A109" s="2">
        <f t="shared" si="7"/>
        <v>108</v>
      </c>
      <c r="B109" s="4">
        <v>44304</v>
      </c>
      <c r="C109" s="39" t="str">
        <f t="shared" si="5"/>
        <v>2021-04-18</v>
      </c>
      <c r="D109" s="2">
        <f t="shared" si="8"/>
        <v>7</v>
      </c>
      <c r="G109" s="5">
        <f t="shared" si="6"/>
        <v>0</v>
      </c>
    </row>
    <row r="110" customHeight="1" spans="1:7">
      <c r="A110" s="2">
        <f t="shared" si="7"/>
        <v>109</v>
      </c>
      <c r="B110" s="4">
        <v>44305</v>
      </c>
      <c r="C110" s="39" t="str">
        <f t="shared" si="5"/>
        <v>2021-04-19</v>
      </c>
      <c r="D110" s="2">
        <f t="shared" si="8"/>
        <v>1</v>
      </c>
      <c r="G110" s="5">
        <f t="shared" si="6"/>
        <v>1</v>
      </c>
    </row>
    <row r="111" customHeight="1" spans="1:7">
      <c r="A111" s="2">
        <f t="shared" si="7"/>
        <v>110</v>
      </c>
      <c r="B111" s="4">
        <v>44306</v>
      </c>
      <c r="C111" s="39" t="str">
        <f t="shared" si="5"/>
        <v>2021-04-20</v>
      </c>
      <c r="D111" s="2">
        <f t="shared" si="8"/>
        <v>2</v>
      </c>
      <c r="G111" s="5">
        <f t="shared" si="6"/>
        <v>1</v>
      </c>
    </row>
    <row r="112" customHeight="1" spans="1:7">
      <c r="A112" s="2">
        <f t="shared" si="7"/>
        <v>111</v>
      </c>
      <c r="B112" s="4">
        <v>44307</v>
      </c>
      <c r="C112" s="39" t="str">
        <f t="shared" si="5"/>
        <v>2021-04-21</v>
      </c>
      <c r="D112" s="2">
        <f t="shared" si="8"/>
        <v>3</v>
      </c>
      <c r="G112" s="5">
        <f t="shared" si="6"/>
        <v>1</v>
      </c>
    </row>
    <row r="113" customHeight="1" spans="1:7">
      <c r="A113" s="2">
        <f t="shared" si="7"/>
        <v>112</v>
      </c>
      <c r="B113" s="4">
        <v>44308</v>
      </c>
      <c r="C113" s="39" t="str">
        <f t="shared" si="5"/>
        <v>2021-04-22</v>
      </c>
      <c r="D113" s="2">
        <f t="shared" si="8"/>
        <v>4</v>
      </c>
      <c r="G113" s="5">
        <f t="shared" si="6"/>
        <v>1</v>
      </c>
    </row>
    <row r="114" customHeight="1" spans="1:7">
      <c r="A114" s="2">
        <f t="shared" si="7"/>
        <v>113</v>
      </c>
      <c r="B114" s="4">
        <v>44309</v>
      </c>
      <c r="C114" s="39" t="str">
        <f t="shared" si="5"/>
        <v>2021-04-23</v>
      </c>
      <c r="D114" s="2">
        <f t="shared" si="8"/>
        <v>5</v>
      </c>
      <c r="G114" s="5">
        <f t="shared" si="6"/>
        <v>1</v>
      </c>
    </row>
    <row r="115" customHeight="1" spans="1:7">
      <c r="A115" s="2">
        <f t="shared" si="7"/>
        <v>114</v>
      </c>
      <c r="B115" s="4">
        <v>44310</v>
      </c>
      <c r="C115" s="39" t="str">
        <f t="shared" si="5"/>
        <v>2021-04-24</v>
      </c>
      <c r="D115" s="2">
        <f t="shared" si="8"/>
        <v>6</v>
      </c>
      <c r="G115" s="5">
        <f t="shared" si="6"/>
        <v>0</v>
      </c>
    </row>
    <row r="116" customHeight="1" spans="1:7">
      <c r="A116" s="2">
        <f t="shared" si="7"/>
        <v>115</v>
      </c>
      <c r="B116" s="4">
        <v>44311</v>
      </c>
      <c r="C116" s="39" t="str">
        <f t="shared" si="5"/>
        <v>2021-04-25</v>
      </c>
      <c r="D116" s="2">
        <f t="shared" si="8"/>
        <v>7</v>
      </c>
      <c r="G116" s="5">
        <f t="shared" si="6"/>
        <v>0</v>
      </c>
    </row>
    <row r="117" customHeight="1" spans="1:7">
      <c r="A117" s="2">
        <f t="shared" si="7"/>
        <v>116</v>
      </c>
      <c r="B117" s="4">
        <v>44312</v>
      </c>
      <c r="C117" s="39" t="str">
        <f t="shared" si="5"/>
        <v>2021-04-26</v>
      </c>
      <c r="D117" s="2">
        <f t="shared" si="8"/>
        <v>1</v>
      </c>
      <c r="G117" s="5">
        <f t="shared" si="6"/>
        <v>1</v>
      </c>
    </row>
    <row r="118" customHeight="1" spans="1:7">
      <c r="A118" s="2">
        <f t="shared" si="7"/>
        <v>117</v>
      </c>
      <c r="B118" s="4">
        <v>44313</v>
      </c>
      <c r="C118" s="39" t="str">
        <f t="shared" si="5"/>
        <v>2021-04-27</v>
      </c>
      <c r="D118" s="2">
        <f t="shared" si="8"/>
        <v>2</v>
      </c>
      <c r="G118" s="5">
        <f t="shared" si="6"/>
        <v>1</v>
      </c>
    </row>
    <row r="119" customHeight="1" spans="1:7">
      <c r="A119" s="2">
        <f t="shared" si="7"/>
        <v>118</v>
      </c>
      <c r="B119" s="4">
        <v>44314</v>
      </c>
      <c r="C119" s="39" t="str">
        <f t="shared" si="5"/>
        <v>2021-04-28</v>
      </c>
      <c r="D119" s="2">
        <f t="shared" si="8"/>
        <v>3</v>
      </c>
      <c r="G119" s="5">
        <f t="shared" si="6"/>
        <v>1</v>
      </c>
    </row>
    <row r="120" customHeight="1" spans="1:7">
      <c r="A120" s="2">
        <f t="shared" si="7"/>
        <v>119</v>
      </c>
      <c r="B120" s="4">
        <v>44315</v>
      </c>
      <c r="C120" s="39" t="str">
        <f t="shared" si="5"/>
        <v>2021-04-29</v>
      </c>
      <c r="D120" s="2">
        <f t="shared" si="8"/>
        <v>4</v>
      </c>
      <c r="G120" s="5">
        <f t="shared" si="6"/>
        <v>1</v>
      </c>
    </row>
    <row r="121" customHeight="1" spans="1:7">
      <c r="A121" s="2">
        <f t="shared" si="7"/>
        <v>120</v>
      </c>
      <c r="B121" s="4">
        <v>44316</v>
      </c>
      <c r="C121" s="39" t="str">
        <f t="shared" si="5"/>
        <v>2021-04-30</v>
      </c>
      <c r="D121" s="2">
        <f t="shared" si="8"/>
        <v>5</v>
      </c>
      <c r="G121" s="5">
        <f t="shared" si="6"/>
        <v>1</v>
      </c>
    </row>
    <row r="122" customHeight="1" spans="1:7">
      <c r="A122" s="2">
        <f t="shared" si="7"/>
        <v>121</v>
      </c>
      <c r="B122" s="4">
        <v>44317</v>
      </c>
      <c r="C122" s="39" t="str">
        <f t="shared" si="5"/>
        <v>2021-05-01</v>
      </c>
      <c r="D122" s="2">
        <f t="shared" si="8"/>
        <v>6</v>
      </c>
      <c r="G122" s="5">
        <f t="shared" si="6"/>
        <v>0</v>
      </c>
    </row>
    <row r="123" customHeight="1" spans="1:7">
      <c r="A123" s="2">
        <f t="shared" si="7"/>
        <v>122</v>
      </c>
      <c r="B123" s="4">
        <v>44318</v>
      </c>
      <c r="C123" s="39" t="str">
        <f t="shared" si="5"/>
        <v>2021-05-02</v>
      </c>
      <c r="D123" s="2">
        <f t="shared" si="8"/>
        <v>7</v>
      </c>
      <c r="G123" s="5">
        <f t="shared" si="6"/>
        <v>0</v>
      </c>
    </row>
    <row r="124" customHeight="1" spans="1:7">
      <c r="A124" s="2">
        <f t="shared" si="7"/>
        <v>123</v>
      </c>
      <c r="B124" s="4">
        <v>44319</v>
      </c>
      <c r="C124" s="39" t="str">
        <f t="shared" si="5"/>
        <v>2021-05-03</v>
      </c>
      <c r="D124" s="2">
        <f t="shared" si="8"/>
        <v>1</v>
      </c>
      <c r="G124" s="5">
        <f t="shared" si="6"/>
        <v>1</v>
      </c>
    </row>
    <row r="125" customHeight="1" spans="1:7">
      <c r="A125" s="2">
        <f t="shared" si="7"/>
        <v>124</v>
      </c>
      <c r="B125" s="4">
        <v>44320</v>
      </c>
      <c r="C125" s="39" t="str">
        <f t="shared" si="5"/>
        <v>2021-05-04</v>
      </c>
      <c r="D125" s="2">
        <f t="shared" si="8"/>
        <v>2</v>
      </c>
      <c r="G125" s="5">
        <f t="shared" si="6"/>
        <v>1</v>
      </c>
    </row>
    <row r="126" customHeight="1" spans="1:7">
      <c r="A126" s="2">
        <f t="shared" si="7"/>
        <v>125</v>
      </c>
      <c r="B126" s="4">
        <v>44321</v>
      </c>
      <c r="C126" s="39" t="str">
        <f t="shared" si="5"/>
        <v>2021-05-05</v>
      </c>
      <c r="D126" s="2">
        <f t="shared" si="8"/>
        <v>3</v>
      </c>
      <c r="G126" s="5">
        <f t="shared" si="6"/>
        <v>1</v>
      </c>
    </row>
    <row r="127" customHeight="1" spans="1:7">
      <c r="A127" s="2">
        <f t="shared" si="7"/>
        <v>126</v>
      </c>
      <c r="B127" s="4">
        <v>44322</v>
      </c>
      <c r="C127" s="39" t="str">
        <f t="shared" si="5"/>
        <v>2021-05-06</v>
      </c>
      <c r="D127" s="2">
        <f t="shared" si="8"/>
        <v>4</v>
      </c>
      <c r="G127" s="5">
        <f t="shared" si="6"/>
        <v>1</v>
      </c>
    </row>
    <row r="128" customHeight="1" spans="1:7">
      <c r="A128" s="2">
        <f t="shared" si="7"/>
        <v>127</v>
      </c>
      <c r="B128" s="4">
        <v>44323</v>
      </c>
      <c r="C128" s="39" t="str">
        <f t="shared" si="5"/>
        <v>2021-05-07</v>
      </c>
      <c r="D128" s="2">
        <f t="shared" si="8"/>
        <v>5</v>
      </c>
      <c r="G128" s="5">
        <f t="shared" si="6"/>
        <v>1</v>
      </c>
    </row>
    <row r="129" customHeight="1" spans="1:7">
      <c r="A129" s="2">
        <f t="shared" si="7"/>
        <v>128</v>
      </c>
      <c r="B129" s="4">
        <v>44324</v>
      </c>
      <c r="C129" s="39" t="str">
        <f t="shared" si="5"/>
        <v>2021-05-08</v>
      </c>
      <c r="D129" s="2">
        <f t="shared" si="8"/>
        <v>6</v>
      </c>
      <c r="G129" s="5">
        <f t="shared" si="6"/>
        <v>0</v>
      </c>
    </row>
    <row r="130" customHeight="1" spans="1:7">
      <c r="A130" s="2">
        <f t="shared" si="7"/>
        <v>129</v>
      </c>
      <c r="B130" s="4">
        <v>44325</v>
      </c>
      <c r="C130" s="39" t="str">
        <f t="shared" si="5"/>
        <v>2021-05-09</v>
      </c>
      <c r="D130" s="2">
        <f t="shared" si="8"/>
        <v>7</v>
      </c>
      <c r="G130" s="5">
        <f t="shared" si="6"/>
        <v>0</v>
      </c>
    </row>
    <row r="131" customHeight="1" spans="1:7">
      <c r="A131" s="2">
        <f t="shared" si="7"/>
        <v>130</v>
      </c>
      <c r="B131" s="4">
        <v>44326</v>
      </c>
      <c r="C131" s="39" t="str">
        <f t="shared" ref="C131:C194" si="9">TEXT(B131,"yyyy-mm-dd")</f>
        <v>2021-05-10</v>
      </c>
      <c r="D131" s="2">
        <f t="shared" si="8"/>
        <v>1</v>
      </c>
      <c r="G131" s="5">
        <f t="shared" ref="G131:G194" si="10">IF(AND(D131&lt;=5,F131&lt;&gt;1),1,0)</f>
        <v>1</v>
      </c>
    </row>
    <row r="132" customHeight="1" spans="1:7">
      <c r="A132" s="2">
        <f t="shared" ref="A132:A195" si="11">1+A131</f>
        <v>131</v>
      </c>
      <c r="B132" s="4">
        <v>44327</v>
      </c>
      <c r="C132" s="39" t="str">
        <f t="shared" si="9"/>
        <v>2021-05-11</v>
      </c>
      <c r="D132" s="2">
        <f t="shared" si="8"/>
        <v>2</v>
      </c>
      <c r="G132" s="5">
        <f t="shared" si="10"/>
        <v>1</v>
      </c>
    </row>
    <row r="133" customHeight="1" spans="1:7">
      <c r="A133" s="2">
        <f t="shared" si="11"/>
        <v>132</v>
      </c>
      <c r="B133" s="4">
        <v>44328</v>
      </c>
      <c r="C133" s="39" t="str">
        <f t="shared" si="9"/>
        <v>2021-05-12</v>
      </c>
      <c r="D133" s="2">
        <f t="shared" ref="D133:D196" si="12">WEEKDAY(B133,2)</f>
        <v>3</v>
      </c>
      <c r="G133" s="5">
        <f t="shared" si="10"/>
        <v>1</v>
      </c>
    </row>
    <row r="134" customHeight="1" spans="1:7">
      <c r="A134" s="2">
        <f t="shared" si="11"/>
        <v>133</v>
      </c>
      <c r="B134" s="4">
        <v>44329</v>
      </c>
      <c r="C134" s="39" t="str">
        <f t="shared" si="9"/>
        <v>2021-05-13</v>
      </c>
      <c r="D134" s="2">
        <f t="shared" si="12"/>
        <v>4</v>
      </c>
      <c r="G134" s="5">
        <f t="shared" si="10"/>
        <v>1</v>
      </c>
    </row>
    <row r="135" customHeight="1" spans="1:7">
      <c r="A135" s="2">
        <f t="shared" si="11"/>
        <v>134</v>
      </c>
      <c r="B135" s="4">
        <v>44330</v>
      </c>
      <c r="C135" s="39" t="str">
        <f t="shared" si="9"/>
        <v>2021-05-14</v>
      </c>
      <c r="D135" s="2">
        <f t="shared" si="12"/>
        <v>5</v>
      </c>
      <c r="G135" s="5">
        <f t="shared" si="10"/>
        <v>1</v>
      </c>
    </row>
    <row r="136" customHeight="1" spans="1:7">
      <c r="A136" s="2">
        <f t="shared" si="11"/>
        <v>135</v>
      </c>
      <c r="B136" s="4">
        <v>44331</v>
      </c>
      <c r="C136" s="39" t="str">
        <f t="shared" si="9"/>
        <v>2021-05-15</v>
      </c>
      <c r="D136" s="2">
        <f t="shared" si="12"/>
        <v>6</v>
      </c>
      <c r="G136" s="5">
        <f t="shared" si="10"/>
        <v>0</v>
      </c>
    </row>
    <row r="137" customHeight="1" spans="1:7">
      <c r="A137" s="2">
        <f t="shared" si="11"/>
        <v>136</v>
      </c>
      <c r="B137" s="4">
        <v>44332</v>
      </c>
      <c r="C137" s="39" t="str">
        <f t="shared" si="9"/>
        <v>2021-05-16</v>
      </c>
      <c r="D137" s="2">
        <f t="shared" si="12"/>
        <v>7</v>
      </c>
      <c r="G137" s="5">
        <f t="shared" si="10"/>
        <v>0</v>
      </c>
    </row>
    <row r="138" customHeight="1" spans="1:7">
      <c r="A138" s="2">
        <f t="shared" si="11"/>
        <v>137</v>
      </c>
      <c r="B138" s="4">
        <v>44333</v>
      </c>
      <c r="C138" s="39" t="str">
        <f t="shared" si="9"/>
        <v>2021-05-17</v>
      </c>
      <c r="D138" s="2">
        <f t="shared" si="12"/>
        <v>1</v>
      </c>
      <c r="G138" s="5">
        <f t="shared" si="10"/>
        <v>1</v>
      </c>
    </row>
    <row r="139" customHeight="1" spans="1:7">
      <c r="A139" s="2">
        <f t="shared" si="11"/>
        <v>138</v>
      </c>
      <c r="B139" s="4">
        <v>44334</v>
      </c>
      <c r="C139" s="39" t="str">
        <f t="shared" si="9"/>
        <v>2021-05-18</v>
      </c>
      <c r="D139" s="2">
        <f t="shared" si="12"/>
        <v>2</v>
      </c>
      <c r="G139" s="5">
        <f t="shared" si="10"/>
        <v>1</v>
      </c>
    </row>
    <row r="140" customHeight="1" spans="1:7">
      <c r="A140" s="2">
        <f t="shared" si="11"/>
        <v>139</v>
      </c>
      <c r="B140" s="4">
        <v>44335</v>
      </c>
      <c r="C140" s="39" t="str">
        <f t="shared" si="9"/>
        <v>2021-05-19</v>
      </c>
      <c r="D140" s="2">
        <f t="shared" si="12"/>
        <v>3</v>
      </c>
      <c r="G140" s="5">
        <f t="shared" si="10"/>
        <v>1</v>
      </c>
    </row>
    <row r="141" customHeight="1" spans="1:7">
      <c r="A141" s="2">
        <f t="shared" si="11"/>
        <v>140</v>
      </c>
      <c r="B141" s="4">
        <v>44336</v>
      </c>
      <c r="C141" s="39" t="str">
        <f t="shared" si="9"/>
        <v>2021-05-20</v>
      </c>
      <c r="D141" s="2">
        <f t="shared" si="12"/>
        <v>4</v>
      </c>
      <c r="G141" s="5">
        <f t="shared" si="10"/>
        <v>1</v>
      </c>
    </row>
    <row r="142" customHeight="1" spans="1:7">
      <c r="A142" s="2">
        <f t="shared" si="11"/>
        <v>141</v>
      </c>
      <c r="B142" s="4">
        <v>44337</v>
      </c>
      <c r="C142" s="39" t="str">
        <f t="shared" si="9"/>
        <v>2021-05-21</v>
      </c>
      <c r="D142" s="2">
        <f t="shared" si="12"/>
        <v>5</v>
      </c>
      <c r="G142" s="5">
        <f t="shared" si="10"/>
        <v>1</v>
      </c>
    </row>
    <row r="143" customHeight="1" spans="1:7">
      <c r="A143" s="2">
        <f t="shared" si="11"/>
        <v>142</v>
      </c>
      <c r="B143" s="4">
        <v>44338</v>
      </c>
      <c r="C143" s="39" t="str">
        <f t="shared" si="9"/>
        <v>2021-05-22</v>
      </c>
      <c r="D143" s="2">
        <f t="shared" si="12"/>
        <v>6</v>
      </c>
      <c r="G143" s="5">
        <f t="shared" si="10"/>
        <v>0</v>
      </c>
    </row>
    <row r="144" customHeight="1" spans="1:7">
      <c r="A144" s="2">
        <f t="shared" si="11"/>
        <v>143</v>
      </c>
      <c r="B144" s="4">
        <v>44339</v>
      </c>
      <c r="C144" s="39" t="str">
        <f t="shared" si="9"/>
        <v>2021-05-23</v>
      </c>
      <c r="D144" s="2">
        <f t="shared" si="12"/>
        <v>7</v>
      </c>
      <c r="G144" s="5">
        <f t="shared" si="10"/>
        <v>0</v>
      </c>
    </row>
    <row r="145" customHeight="1" spans="1:7">
      <c r="A145" s="2">
        <f t="shared" si="11"/>
        <v>144</v>
      </c>
      <c r="B145" s="4">
        <v>44340</v>
      </c>
      <c r="C145" s="39" t="str">
        <f t="shared" si="9"/>
        <v>2021-05-24</v>
      </c>
      <c r="D145" s="2">
        <f t="shared" si="12"/>
        <v>1</v>
      </c>
      <c r="G145" s="5">
        <f t="shared" si="10"/>
        <v>1</v>
      </c>
    </row>
    <row r="146" customHeight="1" spans="1:7">
      <c r="A146" s="2">
        <f t="shared" si="11"/>
        <v>145</v>
      </c>
      <c r="B146" s="4">
        <v>44341</v>
      </c>
      <c r="C146" s="39" t="str">
        <f t="shared" si="9"/>
        <v>2021-05-25</v>
      </c>
      <c r="D146" s="2">
        <f t="shared" si="12"/>
        <v>2</v>
      </c>
      <c r="G146" s="5">
        <f t="shared" si="10"/>
        <v>1</v>
      </c>
    </row>
    <row r="147" customHeight="1" spans="1:7">
      <c r="A147" s="2">
        <f t="shared" si="11"/>
        <v>146</v>
      </c>
      <c r="B147" s="4">
        <v>44342</v>
      </c>
      <c r="C147" s="39" t="str">
        <f t="shared" si="9"/>
        <v>2021-05-26</v>
      </c>
      <c r="D147" s="2">
        <f t="shared" si="12"/>
        <v>3</v>
      </c>
      <c r="G147" s="5">
        <f t="shared" si="10"/>
        <v>1</v>
      </c>
    </row>
    <row r="148" customHeight="1" spans="1:7">
      <c r="A148" s="2">
        <f t="shared" si="11"/>
        <v>147</v>
      </c>
      <c r="B148" s="4">
        <v>44343</v>
      </c>
      <c r="C148" s="39" t="str">
        <f t="shared" si="9"/>
        <v>2021-05-27</v>
      </c>
      <c r="D148" s="2">
        <f t="shared" si="12"/>
        <v>4</v>
      </c>
      <c r="G148" s="5">
        <f t="shared" si="10"/>
        <v>1</v>
      </c>
    </row>
    <row r="149" customHeight="1" spans="1:7">
      <c r="A149" s="2">
        <f t="shared" si="11"/>
        <v>148</v>
      </c>
      <c r="B149" s="4">
        <v>44344</v>
      </c>
      <c r="C149" s="39" t="str">
        <f t="shared" si="9"/>
        <v>2021-05-28</v>
      </c>
      <c r="D149" s="2">
        <f t="shared" si="12"/>
        <v>5</v>
      </c>
      <c r="G149" s="5">
        <f t="shared" si="10"/>
        <v>1</v>
      </c>
    </row>
    <row r="150" customHeight="1" spans="1:7">
      <c r="A150" s="2">
        <f t="shared" si="11"/>
        <v>149</v>
      </c>
      <c r="B150" s="4">
        <v>44345</v>
      </c>
      <c r="C150" s="39" t="str">
        <f t="shared" si="9"/>
        <v>2021-05-29</v>
      </c>
      <c r="D150" s="2">
        <f t="shared" si="12"/>
        <v>6</v>
      </c>
      <c r="G150" s="5">
        <f t="shared" si="10"/>
        <v>0</v>
      </c>
    </row>
    <row r="151" customHeight="1" spans="1:7">
      <c r="A151" s="2">
        <f t="shared" si="11"/>
        <v>150</v>
      </c>
      <c r="B151" s="4">
        <v>44346</v>
      </c>
      <c r="C151" s="39" t="str">
        <f t="shared" si="9"/>
        <v>2021-05-30</v>
      </c>
      <c r="D151" s="2">
        <f t="shared" si="12"/>
        <v>7</v>
      </c>
      <c r="G151" s="5">
        <f t="shared" si="10"/>
        <v>0</v>
      </c>
    </row>
    <row r="152" customHeight="1" spans="1:7">
      <c r="A152" s="2">
        <f t="shared" si="11"/>
        <v>151</v>
      </c>
      <c r="B152" s="4">
        <v>44347</v>
      </c>
      <c r="C152" s="39" t="str">
        <f t="shared" si="9"/>
        <v>2021-05-31</v>
      </c>
      <c r="D152" s="2">
        <f t="shared" si="12"/>
        <v>1</v>
      </c>
      <c r="E152" s="2" t="s">
        <v>3604</v>
      </c>
      <c r="F152" s="2">
        <v>1</v>
      </c>
      <c r="G152" s="5">
        <f t="shared" si="10"/>
        <v>0</v>
      </c>
    </row>
    <row r="153" customHeight="1" spans="1:7">
      <c r="A153" s="2">
        <f t="shared" si="11"/>
        <v>152</v>
      </c>
      <c r="B153" s="4">
        <v>44348</v>
      </c>
      <c r="C153" s="39" t="str">
        <f t="shared" si="9"/>
        <v>2021-06-01</v>
      </c>
      <c r="D153" s="2">
        <f t="shared" si="12"/>
        <v>2</v>
      </c>
      <c r="G153" s="5">
        <f t="shared" si="10"/>
        <v>1</v>
      </c>
    </row>
    <row r="154" customHeight="1" spans="1:7">
      <c r="A154" s="2">
        <f t="shared" si="11"/>
        <v>153</v>
      </c>
      <c r="B154" s="4">
        <v>44349</v>
      </c>
      <c r="C154" s="39" t="str">
        <f t="shared" si="9"/>
        <v>2021-06-02</v>
      </c>
      <c r="D154" s="2">
        <f t="shared" si="12"/>
        <v>3</v>
      </c>
      <c r="G154" s="5">
        <f t="shared" si="10"/>
        <v>1</v>
      </c>
    </row>
    <row r="155" customHeight="1" spans="1:7">
      <c r="A155" s="2">
        <f t="shared" si="11"/>
        <v>154</v>
      </c>
      <c r="B155" s="4">
        <v>44350</v>
      </c>
      <c r="C155" s="39" t="str">
        <f t="shared" si="9"/>
        <v>2021-06-03</v>
      </c>
      <c r="D155" s="2">
        <f t="shared" si="12"/>
        <v>4</v>
      </c>
      <c r="G155" s="5">
        <f t="shared" si="10"/>
        <v>1</v>
      </c>
    </row>
    <row r="156" customHeight="1" spans="1:7">
      <c r="A156" s="2">
        <f t="shared" si="11"/>
        <v>155</v>
      </c>
      <c r="B156" s="4">
        <v>44351</v>
      </c>
      <c r="C156" s="39" t="str">
        <f t="shared" si="9"/>
        <v>2021-06-04</v>
      </c>
      <c r="D156" s="2">
        <f t="shared" si="12"/>
        <v>5</v>
      </c>
      <c r="G156" s="5">
        <f t="shared" si="10"/>
        <v>1</v>
      </c>
    </row>
    <row r="157" customHeight="1" spans="1:7">
      <c r="A157" s="2">
        <f t="shared" si="11"/>
        <v>156</v>
      </c>
      <c r="B157" s="4">
        <v>44352</v>
      </c>
      <c r="C157" s="39" t="str">
        <f t="shared" si="9"/>
        <v>2021-06-05</v>
      </c>
      <c r="D157" s="2">
        <f t="shared" si="12"/>
        <v>6</v>
      </c>
      <c r="G157" s="5">
        <f t="shared" si="10"/>
        <v>0</v>
      </c>
    </row>
    <row r="158" customHeight="1" spans="1:7">
      <c r="A158" s="2">
        <f t="shared" si="11"/>
        <v>157</v>
      </c>
      <c r="B158" s="4">
        <v>44353</v>
      </c>
      <c r="C158" s="39" t="str">
        <f t="shared" si="9"/>
        <v>2021-06-06</v>
      </c>
      <c r="D158" s="2">
        <f t="shared" si="12"/>
        <v>7</v>
      </c>
      <c r="G158" s="5">
        <f t="shared" si="10"/>
        <v>0</v>
      </c>
    </row>
    <row r="159" customHeight="1" spans="1:7">
      <c r="A159" s="2">
        <f t="shared" si="11"/>
        <v>158</v>
      </c>
      <c r="B159" s="4">
        <v>44354</v>
      </c>
      <c r="C159" s="39" t="str">
        <f t="shared" si="9"/>
        <v>2021-06-07</v>
      </c>
      <c r="D159" s="2">
        <f t="shared" si="12"/>
        <v>1</v>
      </c>
      <c r="G159" s="5">
        <f t="shared" si="10"/>
        <v>1</v>
      </c>
    </row>
    <row r="160" customHeight="1" spans="1:7">
      <c r="A160" s="2">
        <f t="shared" si="11"/>
        <v>159</v>
      </c>
      <c r="B160" s="4">
        <v>44355</v>
      </c>
      <c r="C160" s="39" t="str">
        <f t="shared" si="9"/>
        <v>2021-06-08</v>
      </c>
      <c r="D160" s="2">
        <f t="shared" si="12"/>
        <v>2</v>
      </c>
      <c r="G160" s="5">
        <f t="shared" si="10"/>
        <v>1</v>
      </c>
    </row>
    <row r="161" customHeight="1" spans="1:7">
      <c r="A161" s="2">
        <f t="shared" si="11"/>
        <v>160</v>
      </c>
      <c r="B161" s="4">
        <v>44356</v>
      </c>
      <c r="C161" s="39" t="str">
        <f t="shared" si="9"/>
        <v>2021-06-09</v>
      </c>
      <c r="D161" s="2">
        <f t="shared" si="12"/>
        <v>3</v>
      </c>
      <c r="G161" s="5">
        <f t="shared" si="10"/>
        <v>1</v>
      </c>
    </row>
    <row r="162" customHeight="1" spans="1:7">
      <c r="A162" s="2">
        <f t="shared" si="11"/>
        <v>161</v>
      </c>
      <c r="B162" s="4">
        <v>44357</v>
      </c>
      <c r="C162" s="39" t="str">
        <f t="shared" si="9"/>
        <v>2021-06-10</v>
      </c>
      <c r="D162" s="2">
        <f t="shared" si="12"/>
        <v>4</v>
      </c>
      <c r="G162" s="5">
        <f t="shared" si="10"/>
        <v>1</v>
      </c>
    </row>
    <row r="163" customHeight="1" spans="1:7">
      <c r="A163" s="2">
        <f t="shared" si="11"/>
        <v>162</v>
      </c>
      <c r="B163" s="4">
        <v>44358</v>
      </c>
      <c r="C163" s="39" t="str">
        <f t="shared" si="9"/>
        <v>2021-06-11</v>
      </c>
      <c r="D163" s="2">
        <f t="shared" si="12"/>
        <v>5</v>
      </c>
      <c r="G163" s="5">
        <f t="shared" si="10"/>
        <v>1</v>
      </c>
    </row>
    <row r="164" customHeight="1" spans="1:7">
      <c r="A164" s="2">
        <f t="shared" si="11"/>
        <v>163</v>
      </c>
      <c r="B164" s="4">
        <v>44359</v>
      </c>
      <c r="C164" s="39" t="str">
        <f t="shared" si="9"/>
        <v>2021-06-12</v>
      </c>
      <c r="D164" s="2">
        <f t="shared" si="12"/>
        <v>6</v>
      </c>
      <c r="G164" s="5">
        <f t="shared" si="10"/>
        <v>0</v>
      </c>
    </row>
    <row r="165" customHeight="1" spans="1:7">
      <c r="A165" s="2">
        <f t="shared" si="11"/>
        <v>164</v>
      </c>
      <c r="B165" s="4">
        <v>44360</v>
      </c>
      <c r="C165" s="39" t="str">
        <f t="shared" si="9"/>
        <v>2021-06-13</v>
      </c>
      <c r="D165" s="2">
        <f t="shared" si="12"/>
        <v>7</v>
      </c>
      <c r="G165" s="5">
        <f t="shared" si="10"/>
        <v>0</v>
      </c>
    </row>
    <row r="166" customHeight="1" spans="1:7">
      <c r="A166" s="2">
        <f t="shared" si="11"/>
        <v>165</v>
      </c>
      <c r="B166" s="4">
        <v>44361</v>
      </c>
      <c r="C166" s="39" t="str">
        <f t="shared" si="9"/>
        <v>2021-06-14</v>
      </c>
      <c r="D166" s="2">
        <f t="shared" si="12"/>
        <v>1</v>
      </c>
      <c r="G166" s="5">
        <f t="shared" si="10"/>
        <v>1</v>
      </c>
    </row>
    <row r="167" customHeight="1" spans="1:7">
      <c r="A167" s="2">
        <f t="shared" si="11"/>
        <v>166</v>
      </c>
      <c r="B167" s="4">
        <v>44362</v>
      </c>
      <c r="C167" s="39" t="str">
        <f t="shared" si="9"/>
        <v>2021-06-15</v>
      </c>
      <c r="D167" s="2">
        <f t="shared" si="12"/>
        <v>2</v>
      </c>
      <c r="G167" s="5">
        <f t="shared" si="10"/>
        <v>1</v>
      </c>
    </row>
    <row r="168" customHeight="1" spans="1:7">
      <c r="A168" s="2">
        <f t="shared" si="11"/>
        <v>167</v>
      </c>
      <c r="B168" s="4">
        <v>44363</v>
      </c>
      <c r="C168" s="39" t="str">
        <f t="shared" si="9"/>
        <v>2021-06-16</v>
      </c>
      <c r="D168" s="2">
        <f t="shared" si="12"/>
        <v>3</v>
      </c>
      <c r="G168" s="5">
        <f t="shared" si="10"/>
        <v>1</v>
      </c>
    </row>
    <row r="169" customHeight="1" spans="1:7">
      <c r="A169" s="2">
        <f t="shared" si="11"/>
        <v>168</v>
      </c>
      <c r="B169" s="4">
        <v>44364</v>
      </c>
      <c r="C169" s="39" t="str">
        <f t="shared" si="9"/>
        <v>2021-06-17</v>
      </c>
      <c r="D169" s="2">
        <f t="shared" si="12"/>
        <v>4</v>
      </c>
      <c r="G169" s="5">
        <f t="shared" si="10"/>
        <v>1</v>
      </c>
    </row>
    <row r="170" customHeight="1" spans="1:7">
      <c r="A170" s="2">
        <f t="shared" si="11"/>
        <v>169</v>
      </c>
      <c r="B170" s="4">
        <v>44365</v>
      </c>
      <c r="C170" s="39" t="str">
        <f t="shared" si="9"/>
        <v>2021-06-18</v>
      </c>
      <c r="D170" s="2">
        <f t="shared" si="12"/>
        <v>5</v>
      </c>
      <c r="G170" s="5">
        <f t="shared" si="10"/>
        <v>1</v>
      </c>
    </row>
    <row r="171" customHeight="1" spans="1:7">
      <c r="A171" s="2">
        <f t="shared" si="11"/>
        <v>170</v>
      </c>
      <c r="B171" s="4">
        <v>44366</v>
      </c>
      <c r="C171" s="39" t="str">
        <f t="shared" si="9"/>
        <v>2021-06-19</v>
      </c>
      <c r="D171" s="2">
        <f t="shared" si="12"/>
        <v>6</v>
      </c>
      <c r="G171" s="5">
        <f t="shared" si="10"/>
        <v>0</v>
      </c>
    </row>
    <row r="172" customHeight="1" spans="1:7">
      <c r="A172" s="2">
        <f t="shared" si="11"/>
        <v>171</v>
      </c>
      <c r="B172" s="4">
        <v>44367</v>
      </c>
      <c r="C172" s="39" t="str">
        <f t="shared" si="9"/>
        <v>2021-06-20</v>
      </c>
      <c r="D172" s="2">
        <f t="shared" si="12"/>
        <v>7</v>
      </c>
      <c r="G172" s="5">
        <f t="shared" si="10"/>
        <v>0</v>
      </c>
    </row>
    <row r="173" customHeight="1" spans="1:7">
      <c r="A173" s="2">
        <f t="shared" si="11"/>
        <v>172</v>
      </c>
      <c r="B173" s="4">
        <v>44368</v>
      </c>
      <c r="C173" s="39" t="str">
        <f t="shared" si="9"/>
        <v>2021-06-21</v>
      </c>
      <c r="D173" s="2">
        <f t="shared" si="12"/>
        <v>1</v>
      </c>
      <c r="G173" s="5">
        <f t="shared" si="10"/>
        <v>1</v>
      </c>
    </row>
    <row r="174" customHeight="1" spans="1:7">
      <c r="A174" s="2">
        <f t="shared" si="11"/>
        <v>173</v>
      </c>
      <c r="B174" s="4">
        <v>44369</v>
      </c>
      <c r="C174" s="39" t="str">
        <f t="shared" si="9"/>
        <v>2021-06-22</v>
      </c>
      <c r="D174" s="2">
        <f t="shared" si="12"/>
        <v>2</v>
      </c>
      <c r="G174" s="5">
        <f t="shared" si="10"/>
        <v>1</v>
      </c>
    </row>
    <row r="175" customHeight="1" spans="1:7">
      <c r="A175" s="2">
        <f t="shared" si="11"/>
        <v>174</v>
      </c>
      <c r="B175" s="4">
        <v>44370</v>
      </c>
      <c r="C175" s="39" t="str">
        <f t="shared" si="9"/>
        <v>2021-06-23</v>
      </c>
      <c r="D175" s="2">
        <f t="shared" si="12"/>
        <v>3</v>
      </c>
      <c r="G175" s="5">
        <f t="shared" si="10"/>
        <v>1</v>
      </c>
    </row>
    <row r="176" customHeight="1" spans="1:7">
      <c r="A176" s="2">
        <f t="shared" si="11"/>
        <v>175</v>
      </c>
      <c r="B176" s="4">
        <v>44371</v>
      </c>
      <c r="C176" s="39" t="str">
        <f t="shared" si="9"/>
        <v>2021-06-24</v>
      </c>
      <c r="D176" s="2">
        <f t="shared" si="12"/>
        <v>4</v>
      </c>
      <c r="G176" s="5">
        <f t="shared" si="10"/>
        <v>1</v>
      </c>
    </row>
    <row r="177" customHeight="1" spans="1:7">
      <c r="A177" s="2">
        <f t="shared" si="11"/>
        <v>176</v>
      </c>
      <c r="B177" s="4">
        <v>44372</v>
      </c>
      <c r="C177" s="39" t="str">
        <f t="shared" si="9"/>
        <v>2021-06-25</v>
      </c>
      <c r="D177" s="2">
        <f t="shared" si="12"/>
        <v>5</v>
      </c>
      <c r="G177" s="5">
        <f t="shared" si="10"/>
        <v>1</v>
      </c>
    </row>
    <row r="178" customHeight="1" spans="1:7">
      <c r="A178" s="2">
        <f t="shared" si="11"/>
        <v>177</v>
      </c>
      <c r="B178" s="4">
        <v>44373</v>
      </c>
      <c r="C178" s="39" t="str">
        <f t="shared" si="9"/>
        <v>2021-06-26</v>
      </c>
      <c r="D178" s="2">
        <f t="shared" si="12"/>
        <v>6</v>
      </c>
      <c r="G178" s="5">
        <f t="shared" si="10"/>
        <v>0</v>
      </c>
    </row>
    <row r="179" customHeight="1" spans="1:7">
      <c r="A179" s="2">
        <f t="shared" si="11"/>
        <v>178</v>
      </c>
      <c r="B179" s="4">
        <v>44374</v>
      </c>
      <c r="C179" s="39" t="str">
        <f t="shared" si="9"/>
        <v>2021-06-27</v>
      </c>
      <c r="D179" s="2">
        <f t="shared" si="12"/>
        <v>7</v>
      </c>
      <c r="G179" s="5">
        <f t="shared" si="10"/>
        <v>0</v>
      </c>
    </row>
    <row r="180" customHeight="1" spans="1:7">
      <c r="A180" s="2">
        <f t="shared" si="11"/>
        <v>179</v>
      </c>
      <c r="B180" s="4">
        <v>44375</v>
      </c>
      <c r="C180" s="39" t="str">
        <f t="shared" si="9"/>
        <v>2021-06-28</v>
      </c>
      <c r="D180" s="2">
        <f t="shared" si="12"/>
        <v>1</v>
      </c>
      <c r="G180" s="5">
        <f t="shared" si="10"/>
        <v>1</v>
      </c>
    </row>
    <row r="181" customHeight="1" spans="1:7">
      <c r="A181" s="2">
        <f t="shared" si="11"/>
        <v>180</v>
      </c>
      <c r="B181" s="4">
        <v>44376</v>
      </c>
      <c r="C181" s="39" t="str">
        <f t="shared" si="9"/>
        <v>2021-06-29</v>
      </c>
      <c r="D181" s="2">
        <f t="shared" si="12"/>
        <v>2</v>
      </c>
      <c r="G181" s="5">
        <f t="shared" si="10"/>
        <v>1</v>
      </c>
    </row>
    <row r="182" customHeight="1" spans="1:7">
      <c r="A182" s="2">
        <f t="shared" si="11"/>
        <v>181</v>
      </c>
      <c r="B182" s="4">
        <v>44377</v>
      </c>
      <c r="C182" s="39" t="str">
        <f t="shared" si="9"/>
        <v>2021-06-30</v>
      </c>
      <c r="D182" s="2">
        <f t="shared" si="12"/>
        <v>3</v>
      </c>
      <c r="G182" s="5">
        <f t="shared" si="10"/>
        <v>1</v>
      </c>
    </row>
    <row r="183" customHeight="1" spans="1:7">
      <c r="A183" s="2">
        <f t="shared" si="11"/>
        <v>182</v>
      </c>
      <c r="B183" s="4">
        <v>44378</v>
      </c>
      <c r="C183" s="39" t="str">
        <f t="shared" si="9"/>
        <v>2021-07-01</v>
      </c>
      <c r="D183" s="2">
        <f t="shared" si="12"/>
        <v>4</v>
      </c>
      <c r="G183" s="5">
        <f t="shared" si="10"/>
        <v>1</v>
      </c>
    </row>
    <row r="184" customHeight="1" spans="1:7">
      <c r="A184" s="2">
        <f t="shared" si="11"/>
        <v>183</v>
      </c>
      <c r="B184" s="4">
        <v>44379</v>
      </c>
      <c r="C184" s="39" t="str">
        <f t="shared" si="9"/>
        <v>2021-07-02</v>
      </c>
      <c r="D184" s="2">
        <f t="shared" si="12"/>
        <v>5</v>
      </c>
      <c r="G184" s="5">
        <f t="shared" si="10"/>
        <v>1</v>
      </c>
    </row>
    <row r="185" customHeight="1" spans="1:7">
      <c r="A185" s="2">
        <f t="shared" si="11"/>
        <v>184</v>
      </c>
      <c r="B185" s="4">
        <v>44380</v>
      </c>
      <c r="C185" s="39" t="str">
        <f t="shared" si="9"/>
        <v>2021-07-03</v>
      </c>
      <c r="D185" s="2">
        <f t="shared" si="12"/>
        <v>6</v>
      </c>
      <c r="G185" s="5">
        <f t="shared" si="10"/>
        <v>0</v>
      </c>
    </row>
    <row r="186" customHeight="1" spans="1:7">
      <c r="A186" s="2">
        <f t="shared" si="11"/>
        <v>185</v>
      </c>
      <c r="B186" s="4">
        <v>44381</v>
      </c>
      <c r="C186" s="39" t="str">
        <f t="shared" si="9"/>
        <v>2021-07-04</v>
      </c>
      <c r="D186" s="2">
        <f t="shared" si="12"/>
        <v>7</v>
      </c>
      <c r="G186" s="5">
        <f t="shared" si="10"/>
        <v>0</v>
      </c>
    </row>
    <row r="187" customHeight="1" spans="1:7">
      <c r="A187" s="2">
        <f t="shared" si="11"/>
        <v>186</v>
      </c>
      <c r="B187" s="4">
        <v>44382</v>
      </c>
      <c r="C187" s="39" t="str">
        <f t="shared" si="9"/>
        <v>2021-07-05</v>
      </c>
      <c r="D187" s="2">
        <f t="shared" si="12"/>
        <v>1</v>
      </c>
      <c r="E187" s="2" t="s">
        <v>3605</v>
      </c>
      <c r="F187" s="2">
        <v>1</v>
      </c>
      <c r="G187" s="5">
        <f t="shared" si="10"/>
        <v>0</v>
      </c>
    </row>
    <row r="188" customHeight="1" spans="1:7">
      <c r="A188" s="2">
        <f t="shared" si="11"/>
        <v>187</v>
      </c>
      <c r="B188" s="4">
        <v>44383</v>
      </c>
      <c r="C188" s="39" t="str">
        <f t="shared" si="9"/>
        <v>2021-07-06</v>
      </c>
      <c r="D188" s="2">
        <f t="shared" si="12"/>
        <v>2</v>
      </c>
      <c r="G188" s="5">
        <f t="shared" si="10"/>
        <v>1</v>
      </c>
    </row>
    <row r="189" customHeight="1" spans="1:7">
      <c r="A189" s="2">
        <f t="shared" si="11"/>
        <v>188</v>
      </c>
      <c r="B189" s="4">
        <v>44384</v>
      </c>
      <c r="C189" s="39" t="str">
        <f t="shared" si="9"/>
        <v>2021-07-07</v>
      </c>
      <c r="D189" s="2">
        <f t="shared" si="12"/>
        <v>3</v>
      </c>
      <c r="G189" s="5">
        <f t="shared" si="10"/>
        <v>1</v>
      </c>
    </row>
    <row r="190" customHeight="1" spans="1:7">
      <c r="A190" s="2">
        <f t="shared" si="11"/>
        <v>189</v>
      </c>
      <c r="B190" s="4">
        <v>44385</v>
      </c>
      <c r="C190" s="39" t="str">
        <f t="shared" si="9"/>
        <v>2021-07-08</v>
      </c>
      <c r="D190" s="2">
        <f t="shared" si="12"/>
        <v>4</v>
      </c>
      <c r="G190" s="5">
        <f t="shared" si="10"/>
        <v>1</v>
      </c>
    </row>
    <row r="191" customHeight="1" spans="1:7">
      <c r="A191" s="2">
        <f t="shared" si="11"/>
        <v>190</v>
      </c>
      <c r="B191" s="4">
        <v>44386</v>
      </c>
      <c r="C191" s="39" t="str">
        <f t="shared" si="9"/>
        <v>2021-07-09</v>
      </c>
      <c r="D191" s="2">
        <f t="shared" si="12"/>
        <v>5</v>
      </c>
      <c r="G191" s="5">
        <f t="shared" si="10"/>
        <v>1</v>
      </c>
    </row>
    <row r="192" customHeight="1" spans="1:7">
      <c r="A192" s="2">
        <f t="shared" si="11"/>
        <v>191</v>
      </c>
      <c r="B192" s="4">
        <v>44387</v>
      </c>
      <c r="C192" s="39" t="str">
        <f t="shared" si="9"/>
        <v>2021-07-10</v>
      </c>
      <c r="D192" s="2">
        <f t="shared" si="12"/>
        <v>6</v>
      </c>
      <c r="G192" s="5">
        <f t="shared" si="10"/>
        <v>0</v>
      </c>
    </row>
    <row r="193" customHeight="1" spans="1:7">
      <c r="A193" s="2">
        <f t="shared" si="11"/>
        <v>192</v>
      </c>
      <c r="B193" s="4">
        <v>44388</v>
      </c>
      <c r="C193" s="39" t="str">
        <f t="shared" si="9"/>
        <v>2021-07-11</v>
      </c>
      <c r="D193" s="2">
        <f t="shared" si="12"/>
        <v>7</v>
      </c>
      <c r="G193" s="5">
        <f t="shared" si="10"/>
        <v>0</v>
      </c>
    </row>
    <row r="194" customHeight="1" spans="1:7">
      <c r="A194" s="2">
        <f t="shared" si="11"/>
        <v>193</v>
      </c>
      <c r="B194" s="4">
        <v>44389</v>
      </c>
      <c r="C194" s="39" t="str">
        <f t="shared" si="9"/>
        <v>2021-07-12</v>
      </c>
      <c r="D194" s="2">
        <f t="shared" si="12"/>
        <v>1</v>
      </c>
      <c r="G194" s="5">
        <f t="shared" si="10"/>
        <v>1</v>
      </c>
    </row>
    <row r="195" customHeight="1" spans="1:7">
      <c r="A195" s="2">
        <f t="shared" si="11"/>
        <v>194</v>
      </c>
      <c r="B195" s="4">
        <v>44390</v>
      </c>
      <c r="C195" s="39" t="str">
        <f t="shared" ref="C195:C258" si="13">TEXT(B195,"yyyy-mm-dd")</f>
        <v>2021-07-13</v>
      </c>
      <c r="D195" s="2">
        <f t="shared" si="12"/>
        <v>2</v>
      </c>
      <c r="G195" s="5">
        <f t="shared" ref="G195:G258" si="14">IF(AND(D195&lt;=5,F195&lt;&gt;1),1,0)</f>
        <v>1</v>
      </c>
    </row>
    <row r="196" customHeight="1" spans="1:7">
      <c r="A196" s="2">
        <f t="shared" ref="A196:A259" si="15">1+A195</f>
        <v>195</v>
      </c>
      <c r="B196" s="4">
        <v>44391</v>
      </c>
      <c r="C196" s="39" t="str">
        <f t="shared" si="13"/>
        <v>2021-07-14</v>
      </c>
      <c r="D196" s="2">
        <f t="shared" si="12"/>
        <v>3</v>
      </c>
      <c r="G196" s="5">
        <f t="shared" si="14"/>
        <v>1</v>
      </c>
    </row>
    <row r="197" customHeight="1" spans="1:7">
      <c r="A197" s="2">
        <f t="shared" si="15"/>
        <v>196</v>
      </c>
      <c r="B197" s="4">
        <v>44392</v>
      </c>
      <c r="C197" s="39" t="str">
        <f t="shared" si="13"/>
        <v>2021-07-15</v>
      </c>
      <c r="D197" s="2">
        <f t="shared" ref="D197:D260" si="16">WEEKDAY(B197,2)</f>
        <v>4</v>
      </c>
      <c r="G197" s="5">
        <f t="shared" si="14"/>
        <v>1</v>
      </c>
    </row>
    <row r="198" customHeight="1" spans="1:7">
      <c r="A198" s="2">
        <f t="shared" si="15"/>
        <v>197</v>
      </c>
      <c r="B198" s="4">
        <v>44393</v>
      </c>
      <c r="C198" s="39" t="str">
        <f t="shared" si="13"/>
        <v>2021-07-16</v>
      </c>
      <c r="D198" s="2">
        <f t="shared" si="16"/>
        <v>5</v>
      </c>
      <c r="G198" s="5">
        <f t="shared" si="14"/>
        <v>1</v>
      </c>
    </row>
    <row r="199" customHeight="1" spans="1:7">
      <c r="A199" s="2">
        <f t="shared" si="15"/>
        <v>198</v>
      </c>
      <c r="B199" s="4">
        <v>44394</v>
      </c>
      <c r="C199" s="39" t="str">
        <f t="shared" si="13"/>
        <v>2021-07-17</v>
      </c>
      <c r="D199" s="2">
        <f t="shared" si="16"/>
        <v>6</v>
      </c>
      <c r="G199" s="5">
        <f t="shared" si="14"/>
        <v>0</v>
      </c>
    </row>
    <row r="200" customHeight="1" spans="1:7">
      <c r="A200" s="2">
        <f t="shared" si="15"/>
        <v>199</v>
      </c>
      <c r="B200" s="4">
        <v>44395</v>
      </c>
      <c r="C200" s="39" t="str">
        <f t="shared" si="13"/>
        <v>2021-07-18</v>
      </c>
      <c r="D200" s="2">
        <f t="shared" si="16"/>
        <v>7</v>
      </c>
      <c r="G200" s="5">
        <f t="shared" si="14"/>
        <v>0</v>
      </c>
    </row>
    <row r="201" customHeight="1" spans="1:7">
      <c r="A201" s="2">
        <f t="shared" si="15"/>
        <v>200</v>
      </c>
      <c r="B201" s="4">
        <v>44396</v>
      </c>
      <c r="C201" s="39" t="str">
        <f t="shared" si="13"/>
        <v>2021-07-19</v>
      </c>
      <c r="D201" s="2">
        <f t="shared" si="16"/>
        <v>1</v>
      </c>
      <c r="G201" s="5">
        <f t="shared" si="14"/>
        <v>1</v>
      </c>
    </row>
    <row r="202" customHeight="1" spans="1:7">
      <c r="A202" s="2">
        <f t="shared" si="15"/>
        <v>201</v>
      </c>
      <c r="B202" s="4">
        <v>44397</v>
      </c>
      <c r="C202" s="39" t="str">
        <f t="shared" si="13"/>
        <v>2021-07-20</v>
      </c>
      <c r="D202" s="2">
        <f t="shared" si="16"/>
        <v>2</v>
      </c>
      <c r="G202" s="5">
        <f t="shared" si="14"/>
        <v>1</v>
      </c>
    </row>
    <row r="203" customHeight="1" spans="1:7">
      <c r="A203" s="2">
        <f t="shared" si="15"/>
        <v>202</v>
      </c>
      <c r="B203" s="4">
        <v>44398</v>
      </c>
      <c r="C203" s="39" t="str">
        <f t="shared" si="13"/>
        <v>2021-07-21</v>
      </c>
      <c r="D203" s="2">
        <f t="shared" si="16"/>
        <v>3</v>
      </c>
      <c r="G203" s="5">
        <f t="shared" si="14"/>
        <v>1</v>
      </c>
    </row>
    <row r="204" customHeight="1" spans="1:7">
      <c r="A204" s="2">
        <f t="shared" si="15"/>
        <v>203</v>
      </c>
      <c r="B204" s="4">
        <v>44399</v>
      </c>
      <c r="C204" s="39" t="str">
        <f t="shared" si="13"/>
        <v>2021-07-22</v>
      </c>
      <c r="D204" s="2">
        <f t="shared" si="16"/>
        <v>4</v>
      </c>
      <c r="G204" s="5">
        <f t="shared" si="14"/>
        <v>1</v>
      </c>
    </row>
    <row r="205" customHeight="1" spans="1:7">
      <c r="A205" s="2">
        <f t="shared" si="15"/>
        <v>204</v>
      </c>
      <c r="B205" s="4">
        <v>44400</v>
      </c>
      <c r="C205" s="39" t="str">
        <f t="shared" si="13"/>
        <v>2021-07-23</v>
      </c>
      <c r="D205" s="2">
        <f t="shared" si="16"/>
        <v>5</v>
      </c>
      <c r="G205" s="5">
        <f t="shared" si="14"/>
        <v>1</v>
      </c>
    </row>
    <row r="206" customHeight="1" spans="1:7">
      <c r="A206" s="2">
        <f t="shared" si="15"/>
        <v>205</v>
      </c>
      <c r="B206" s="4">
        <v>44401</v>
      </c>
      <c r="C206" s="39" t="str">
        <f t="shared" si="13"/>
        <v>2021-07-24</v>
      </c>
      <c r="D206" s="2">
        <f t="shared" si="16"/>
        <v>6</v>
      </c>
      <c r="G206" s="5">
        <f t="shared" si="14"/>
        <v>0</v>
      </c>
    </row>
    <row r="207" customHeight="1" spans="1:7">
      <c r="A207" s="2">
        <f t="shared" si="15"/>
        <v>206</v>
      </c>
      <c r="B207" s="4">
        <v>44402</v>
      </c>
      <c r="C207" s="39" t="str">
        <f t="shared" si="13"/>
        <v>2021-07-25</v>
      </c>
      <c r="D207" s="2">
        <f t="shared" si="16"/>
        <v>7</v>
      </c>
      <c r="G207" s="5">
        <f t="shared" si="14"/>
        <v>0</v>
      </c>
    </row>
    <row r="208" customHeight="1" spans="1:7">
      <c r="A208" s="2">
        <f t="shared" si="15"/>
        <v>207</v>
      </c>
      <c r="B208" s="4">
        <v>44403</v>
      </c>
      <c r="C208" s="39" t="str">
        <f t="shared" si="13"/>
        <v>2021-07-26</v>
      </c>
      <c r="D208" s="2">
        <f t="shared" si="16"/>
        <v>1</v>
      </c>
      <c r="G208" s="5">
        <f t="shared" si="14"/>
        <v>1</v>
      </c>
    </row>
    <row r="209" customHeight="1" spans="1:7">
      <c r="A209" s="2">
        <f t="shared" si="15"/>
        <v>208</v>
      </c>
      <c r="B209" s="4">
        <v>44404</v>
      </c>
      <c r="C209" s="39" t="str">
        <f t="shared" si="13"/>
        <v>2021-07-27</v>
      </c>
      <c r="D209" s="2">
        <f t="shared" si="16"/>
        <v>2</v>
      </c>
      <c r="G209" s="5">
        <f t="shared" si="14"/>
        <v>1</v>
      </c>
    </row>
    <row r="210" customHeight="1" spans="1:7">
      <c r="A210" s="2">
        <f t="shared" si="15"/>
        <v>209</v>
      </c>
      <c r="B210" s="4">
        <v>44405</v>
      </c>
      <c r="C210" s="39" t="str">
        <f t="shared" si="13"/>
        <v>2021-07-28</v>
      </c>
      <c r="D210" s="2">
        <f t="shared" si="16"/>
        <v>3</v>
      </c>
      <c r="G210" s="5">
        <f t="shared" si="14"/>
        <v>1</v>
      </c>
    </row>
    <row r="211" customHeight="1" spans="1:7">
      <c r="A211" s="2">
        <f t="shared" si="15"/>
        <v>210</v>
      </c>
      <c r="B211" s="4">
        <v>44406</v>
      </c>
      <c r="C211" s="39" t="str">
        <f t="shared" si="13"/>
        <v>2021-07-29</v>
      </c>
      <c r="D211" s="2">
        <f t="shared" si="16"/>
        <v>4</v>
      </c>
      <c r="G211" s="5">
        <f t="shared" si="14"/>
        <v>1</v>
      </c>
    </row>
    <row r="212" customHeight="1" spans="1:7">
      <c r="A212" s="2">
        <f t="shared" si="15"/>
        <v>211</v>
      </c>
      <c r="B212" s="4">
        <v>44407</v>
      </c>
      <c r="C212" s="39" t="str">
        <f t="shared" si="13"/>
        <v>2021-07-30</v>
      </c>
      <c r="D212" s="2">
        <f t="shared" si="16"/>
        <v>5</v>
      </c>
      <c r="G212" s="5">
        <f t="shared" si="14"/>
        <v>1</v>
      </c>
    </row>
    <row r="213" customHeight="1" spans="1:7">
      <c r="A213" s="2">
        <f t="shared" si="15"/>
        <v>212</v>
      </c>
      <c r="B213" s="4">
        <v>44408</v>
      </c>
      <c r="C213" s="39" t="str">
        <f t="shared" si="13"/>
        <v>2021-07-31</v>
      </c>
      <c r="D213" s="2">
        <f t="shared" si="16"/>
        <v>6</v>
      </c>
      <c r="G213" s="5">
        <f t="shared" si="14"/>
        <v>0</v>
      </c>
    </row>
    <row r="214" customHeight="1" spans="1:7">
      <c r="A214" s="2">
        <f t="shared" si="15"/>
        <v>213</v>
      </c>
      <c r="B214" s="4">
        <v>44409</v>
      </c>
      <c r="C214" s="39" t="str">
        <f t="shared" si="13"/>
        <v>2021-08-01</v>
      </c>
      <c r="D214" s="2">
        <f t="shared" si="16"/>
        <v>7</v>
      </c>
      <c r="G214" s="5">
        <f t="shared" si="14"/>
        <v>0</v>
      </c>
    </row>
    <row r="215" customHeight="1" spans="1:7">
      <c r="A215" s="2">
        <f t="shared" si="15"/>
        <v>214</v>
      </c>
      <c r="B215" s="4">
        <v>44410</v>
      </c>
      <c r="C215" s="39" t="str">
        <f t="shared" si="13"/>
        <v>2021-08-02</v>
      </c>
      <c r="D215" s="2">
        <f t="shared" si="16"/>
        <v>1</v>
      </c>
      <c r="G215" s="5">
        <f t="shared" si="14"/>
        <v>1</v>
      </c>
    </row>
    <row r="216" customHeight="1" spans="1:7">
      <c r="A216" s="2">
        <f t="shared" si="15"/>
        <v>215</v>
      </c>
      <c r="B216" s="4">
        <v>44411</v>
      </c>
      <c r="C216" s="39" t="str">
        <f t="shared" si="13"/>
        <v>2021-08-03</v>
      </c>
      <c r="D216" s="2">
        <f t="shared" si="16"/>
        <v>2</v>
      </c>
      <c r="G216" s="5">
        <f t="shared" si="14"/>
        <v>1</v>
      </c>
    </row>
    <row r="217" customHeight="1" spans="1:7">
      <c r="A217" s="2">
        <f t="shared" si="15"/>
        <v>216</v>
      </c>
      <c r="B217" s="4">
        <v>44412</v>
      </c>
      <c r="C217" s="39" t="str">
        <f t="shared" si="13"/>
        <v>2021-08-04</v>
      </c>
      <c r="D217" s="2">
        <f t="shared" si="16"/>
        <v>3</v>
      </c>
      <c r="G217" s="5">
        <f t="shared" si="14"/>
        <v>1</v>
      </c>
    </row>
    <row r="218" customHeight="1" spans="1:7">
      <c r="A218" s="2">
        <f t="shared" si="15"/>
        <v>217</v>
      </c>
      <c r="B218" s="4">
        <v>44413</v>
      </c>
      <c r="C218" s="39" t="str">
        <f t="shared" si="13"/>
        <v>2021-08-05</v>
      </c>
      <c r="D218" s="2">
        <f t="shared" si="16"/>
        <v>4</v>
      </c>
      <c r="G218" s="5">
        <f t="shared" si="14"/>
        <v>1</v>
      </c>
    </row>
    <row r="219" customHeight="1" spans="1:7">
      <c r="A219" s="2">
        <f t="shared" si="15"/>
        <v>218</v>
      </c>
      <c r="B219" s="4">
        <v>44414</v>
      </c>
      <c r="C219" s="39" t="str">
        <f t="shared" si="13"/>
        <v>2021-08-06</v>
      </c>
      <c r="D219" s="2">
        <f t="shared" si="16"/>
        <v>5</v>
      </c>
      <c r="G219" s="5">
        <f t="shared" si="14"/>
        <v>1</v>
      </c>
    </row>
    <row r="220" customHeight="1" spans="1:7">
      <c r="A220" s="2">
        <f t="shared" si="15"/>
        <v>219</v>
      </c>
      <c r="B220" s="4">
        <v>44415</v>
      </c>
      <c r="C220" s="39" t="str">
        <f t="shared" si="13"/>
        <v>2021-08-07</v>
      </c>
      <c r="D220" s="2">
        <f t="shared" si="16"/>
        <v>6</v>
      </c>
      <c r="G220" s="5">
        <f t="shared" si="14"/>
        <v>0</v>
      </c>
    </row>
    <row r="221" customHeight="1" spans="1:7">
      <c r="A221" s="2">
        <f t="shared" si="15"/>
        <v>220</v>
      </c>
      <c r="B221" s="4">
        <v>44416</v>
      </c>
      <c r="C221" s="39" t="str">
        <f t="shared" si="13"/>
        <v>2021-08-08</v>
      </c>
      <c r="D221" s="2">
        <f t="shared" si="16"/>
        <v>7</v>
      </c>
      <c r="G221" s="5">
        <f t="shared" si="14"/>
        <v>0</v>
      </c>
    </row>
    <row r="222" customHeight="1" spans="1:7">
      <c r="A222" s="2">
        <f t="shared" si="15"/>
        <v>221</v>
      </c>
      <c r="B222" s="4">
        <v>44417</v>
      </c>
      <c r="C222" s="39" t="str">
        <f t="shared" si="13"/>
        <v>2021-08-09</v>
      </c>
      <c r="D222" s="2">
        <f t="shared" si="16"/>
        <v>1</v>
      </c>
      <c r="G222" s="5">
        <f t="shared" si="14"/>
        <v>1</v>
      </c>
    </row>
    <row r="223" customHeight="1" spans="1:7">
      <c r="A223" s="2">
        <f t="shared" si="15"/>
        <v>222</v>
      </c>
      <c r="B223" s="4">
        <v>44418</v>
      </c>
      <c r="C223" s="39" t="str">
        <f t="shared" si="13"/>
        <v>2021-08-10</v>
      </c>
      <c r="D223" s="2">
        <f t="shared" si="16"/>
        <v>2</v>
      </c>
      <c r="G223" s="5">
        <f t="shared" si="14"/>
        <v>1</v>
      </c>
    </row>
    <row r="224" customHeight="1" spans="1:7">
      <c r="A224" s="2">
        <f t="shared" si="15"/>
        <v>223</v>
      </c>
      <c r="B224" s="4">
        <v>44419</v>
      </c>
      <c r="C224" s="39" t="str">
        <f t="shared" si="13"/>
        <v>2021-08-11</v>
      </c>
      <c r="D224" s="2">
        <f t="shared" si="16"/>
        <v>3</v>
      </c>
      <c r="G224" s="5">
        <f t="shared" si="14"/>
        <v>1</v>
      </c>
    </row>
    <row r="225" customHeight="1" spans="1:7">
      <c r="A225" s="2">
        <f t="shared" si="15"/>
        <v>224</v>
      </c>
      <c r="B225" s="4">
        <v>44420</v>
      </c>
      <c r="C225" s="39" t="str">
        <f t="shared" si="13"/>
        <v>2021-08-12</v>
      </c>
      <c r="D225" s="2">
        <f t="shared" si="16"/>
        <v>4</v>
      </c>
      <c r="G225" s="5">
        <f t="shared" si="14"/>
        <v>1</v>
      </c>
    </row>
    <row r="226" customHeight="1" spans="1:7">
      <c r="A226" s="2">
        <f t="shared" si="15"/>
        <v>225</v>
      </c>
      <c r="B226" s="4">
        <v>44421</v>
      </c>
      <c r="C226" s="39" t="str">
        <f t="shared" si="13"/>
        <v>2021-08-13</v>
      </c>
      <c r="D226" s="2">
        <f t="shared" si="16"/>
        <v>5</v>
      </c>
      <c r="G226" s="5">
        <f t="shared" si="14"/>
        <v>1</v>
      </c>
    </row>
    <row r="227" customHeight="1" spans="1:7">
      <c r="A227" s="2">
        <f t="shared" si="15"/>
        <v>226</v>
      </c>
      <c r="B227" s="4">
        <v>44422</v>
      </c>
      <c r="C227" s="39" t="str">
        <f t="shared" si="13"/>
        <v>2021-08-14</v>
      </c>
      <c r="D227" s="2">
        <f t="shared" si="16"/>
        <v>6</v>
      </c>
      <c r="G227" s="5">
        <f t="shared" si="14"/>
        <v>0</v>
      </c>
    </row>
    <row r="228" customHeight="1" spans="1:7">
      <c r="A228" s="2">
        <f t="shared" si="15"/>
        <v>227</v>
      </c>
      <c r="B228" s="4">
        <v>44423</v>
      </c>
      <c r="C228" s="39" t="str">
        <f t="shared" si="13"/>
        <v>2021-08-15</v>
      </c>
      <c r="D228" s="2">
        <f t="shared" si="16"/>
        <v>7</v>
      </c>
      <c r="G228" s="5">
        <f t="shared" si="14"/>
        <v>0</v>
      </c>
    </row>
    <row r="229" customHeight="1" spans="1:7">
      <c r="A229" s="2">
        <f t="shared" si="15"/>
        <v>228</v>
      </c>
      <c r="B229" s="4">
        <v>44424</v>
      </c>
      <c r="C229" s="39" t="str">
        <f t="shared" si="13"/>
        <v>2021-08-16</v>
      </c>
      <c r="D229" s="2">
        <f t="shared" si="16"/>
        <v>1</v>
      </c>
      <c r="G229" s="5">
        <f t="shared" si="14"/>
        <v>1</v>
      </c>
    </row>
    <row r="230" customHeight="1" spans="1:7">
      <c r="A230" s="2">
        <f t="shared" si="15"/>
        <v>229</v>
      </c>
      <c r="B230" s="4">
        <v>44425</v>
      </c>
      <c r="C230" s="39" t="str">
        <f t="shared" si="13"/>
        <v>2021-08-17</v>
      </c>
      <c r="D230" s="2">
        <f t="shared" si="16"/>
        <v>2</v>
      </c>
      <c r="G230" s="5">
        <f t="shared" si="14"/>
        <v>1</v>
      </c>
    </row>
    <row r="231" customHeight="1" spans="1:7">
      <c r="A231" s="2">
        <f t="shared" si="15"/>
        <v>230</v>
      </c>
      <c r="B231" s="4">
        <v>44426</v>
      </c>
      <c r="C231" s="39" t="str">
        <f t="shared" si="13"/>
        <v>2021-08-18</v>
      </c>
      <c r="D231" s="2">
        <f t="shared" si="16"/>
        <v>3</v>
      </c>
      <c r="G231" s="5">
        <f t="shared" si="14"/>
        <v>1</v>
      </c>
    </row>
    <row r="232" customHeight="1" spans="1:7">
      <c r="A232" s="2">
        <f t="shared" si="15"/>
        <v>231</v>
      </c>
      <c r="B232" s="4">
        <v>44427</v>
      </c>
      <c r="C232" s="39" t="str">
        <f t="shared" si="13"/>
        <v>2021-08-19</v>
      </c>
      <c r="D232" s="2">
        <f t="shared" si="16"/>
        <v>4</v>
      </c>
      <c r="G232" s="5">
        <f t="shared" si="14"/>
        <v>1</v>
      </c>
    </row>
    <row r="233" customHeight="1" spans="1:7">
      <c r="A233" s="2">
        <f t="shared" si="15"/>
        <v>232</v>
      </c>
      <c r="B233" s="4">
        <v>44428</v>
      </c>
      <c r="C233" s="39" t="str">
        <f t="shared" si="13"/>
        <v>2021-08-20</v>
      </c>
      <c r="D233" s="2">
        <f t="shared" si="16"/>
        <v>5</v>
      </c>
      <c r="G233" s="5">
        <f t="shared" si="14"/>
        <v>1</v>
      </c>
    </row>
    <row r="234" customHeight="1" spans="1:7">
      <c r="A234" s="2">
        <f t="shared" si="15"/>
        <v>233</v>
      </c>
      <c r="B234" s="4">
        <v>44429</v>
      </c>
      <c r="C234" s="39" t="str">
        <f t="shared" si="13"/>
        <v>2021-08-21</v>
      </c>
      <c r="D234" s="2">
        <f t="shared" si="16"/>
        <v>6</v>
      </c>
      <c r="G234" s="5">
        <f t="shared" si="14"/>
        <v>0</v>
      </c>
    </row>
    <row r="235" customHeight="1" spans="1:7">
      <c r="A235" s="2">
        <f t="shared" si="15"/>
        <v>234</v>
      </c>
      <c r="B235" s="4">
        <v>44430</v>
      </c>
      <c r="C235" s="39" t="str">
        <f t="shared" si="13"/>
        <v>2021-08-22</v>
      </c>
      <c r="D235" s="2">
        <f t="shared" si="16"/>
        <v>7</v>
      </c>
      <c r="G235" s="5">
        <f t="shared" si="14"/>
        <v>0</v>
      </c>
    </row>
    <row r="236" customHeight="1" spans="1:7">
      <c r="A236" s="2">
        <f t="shared" si="15"/>
        <v>235</v>
      </c>
      <c r="B236" s="4">
        <v>44431</v>
      </c>
      <c r="C236" s="39" t="str">
        <f t="shared" si="13"/>
        <v>2021-08-23</v>
      </c>
      <c r="D236" s="2">
        <f t="shared" si="16"/>
        <v>1</v>
      </c>
      <c r="G236" s="5">
        <f t="shared" si="14"/>
        <v>1</v>
      </c>
    </row>
    <row r="237" customHeight="1" spans="1:7">
      <c r="A237" s="2">
        <f t="shared" si="15"/>
        <v>236</v>
      </c>
      <c r="B237" s="4">
        <v>44432</v>
      </c>
      <c r="C237" s="39" t="str">
        <f t="shared" si="13"/>
        <v>2021-08-24</v>
      </c>
      <c r="D237" s="2">
        <f t="shared" si="16"/>
        <v>2</v>
      </c>
      <c r="G237" s="5">
        <f t="shared" si="14"/>
        <v>1</v>
      </c>
    </row>
    <row r="238" customHeight="1" spans="1:7">
      <c r="A238" s="2">
        <f t="shared" si="15"/>
        <v>237</v>
      </c>
      <c r="B238" s="4">
        <v>44433</v>
      </c>
      <c r="C238" s="39" t="str">
        <f t="shared" si="13"/>
        <v>2021-08-25</v>
      </c>
      <c r="D238" s="2">
        <f t="shared" si="16"/>
        <v>3</v>
      </c>
      <c r="G238" s="5">
        <f t="shared" si="14"/>
        <v>1</v>
      </c>
    </row>
    <row r="239" customHeight="1" spans="1:7">
      <c r="A239" s="2">
        <f t="shared" si="15"/>
        <v>238</v>
      </c>
      <c r="B239" s="4">
        <v>44434</v>
      </c>
      <c r="C239" s="39" t="str">
        <f t="shared" si="13"/>
        <v>2021-08-26</v>
      </c>
      <c r="D239" s="2">
        <f t="shared" si="16"/>
        <v>4</v>
      </c>
      <c r="G239" s="5">
        <f t="shared" si="14"/>
        <v>1</v>
      </c>
    </row>
    <row r="240" customHeight="1" spans="1:7">
      <c r="A240" s="2">
        <f t="shared" si="15"/>
        <v>239</v>
      </c>
      <c r="B240" s="4">
        <v>44435</v>
      </c>
      <c r="C240" s="39" t="str">
        <f t="shared" si="13"/>
        <v>2021-08-27</v>
      </c>
      <c r="D240" s="2">
        <f t="shared" si="16"/>
        <v>5</v>
      </c>
      <c r="G240" s="5">
        <f t="shared" si="14"/>
        <v>1</v>
      </c>
    </row>
    <row r="241" customHeight="1" spans="1:7">
      <c r="A241" s="2">
        <f t="shared" si="15"/>
        <v>240</v>
      </c>
      <c r="B241" s="4">
        <v>44436</v>
      </c>
      <c r="C241" s="39" t="str">
        <f t="shared" si="13"/>
        <v>2021-08-28</v>
      </c>
      <c r="D241" s="2">
        <f t="shared" si="16"/>
        <v>6</v>
      </c>
      <c r="G241" s="5">
        <f t="shared" si="14"/>
        <v>0</v>
      </c>
    </row>
    <row r="242" customHeight="1" spans="1:7">
      <c r="A242" s="2">
        <f t="shared" si="15"/>
        <v>241</v>
      </c>
      <c r="B242" s="4">
        <v>44437</v>
      </c>
      <c r="C242" s="39" t="str">
        <f t="shared" si="13"/>
        <v>2021-08-29</v>
      </c>
      <c r="D242" s="2">
        <f t="shared" si="16"/>
        <v>7</v>
      </c>
      <c r="G242" s="5">
        <f t="shared" si="14"/>
        <v>0</v>
      </c>
    </row>
    <row r="243" customHeight="1" spans="1:7">
      <c r="A243" s="2">
        <f t="shared" si="15"/>
        <v>242</v>
      </c>
      <c r="B243" s="4">
        <v>44438</v>
      </c>
      <c r="C243" s="39" t="str">
        <f t="shared" si="13"/>
        <v>2021-08-30</v>
      </c>
      <c r="D243" s="2">
        <f t="shared" si="16"/>
        <v>1</v>
      </c>
      <c r="G243" s="5">
        <f t="shared" si="14"/>
        <v>1</v>
      </c>
    </row>
    <row r="244" customHeight="1" spans="1:7">
      <c r="A244" s="2">
        <f t="shared" si="15"/>
        <v>243</v>
      </c>
      <c r="B244" s="4">
        <v>44439</v>
      </c>
      <c r="C244" s="39" t="str">
        <f t="shared" si="13"/>
        <v>2021-08-31</v>
      </c>
      <c r="D244" s="2">
        <f t="shared" si="16"/>
        <v>2</v>
      </c>
      <c r="G244" s="5">
        <f t="shared" si="14"/>
        <v>1</v>
      </c>
    </row>
    <row r="245" customHeight="1" spans="1:7">
      <c r="A245" s="2">
        <f t="shared" si="15"/>
        <v>244</v>
      </c>
      <c r="B245" s="4">
        <v>44440</v>
      </c>
      <c r="C245" s="39" t="str">
        <f t="shared" si="13"/>
        <v>2021-09-01</v>
      </c>
      <c r="D245" s="2">
        <f t="shared" si="16"/>
        <v>3</v>
      </c>
      <c r="G245" s="5">
        <f t="shared" si="14"/>
        <v>1</v>
      </c>
    </row>
    <row r="246" customHeight="1" spans="1:7">
      <c r="A246" s="2">
        <f t="shared" si="15"/>
        <v>245</v>
      </c>
      <c r="B246" s="4">
        <v>44441</v>
      </c>
      <c r="C246" s="39" t="str">
        <f t="shared" si="13"/>
        <v>2021-09-02</v>
      </c>
      <c r="D246" s="2">
        <f t="shared" si="16"/>
        <v>4</v>
      </c>
      <c r="G246" s="5">
        <f t="shared" si="14"/>
        <v>1</v>
      </c>
    </row>
    <row r="247" customHeight="1" spans="1:7">
      <c r="A247" s="2">
        <f t="shared" si="15"/>
        <v>246</v>
      </c>
      <c r="B247" s="4">
        <v>44442</v>
      </c>
      <c r="C247" s="39" t="str">
        <f t="shared" si="13"/>
        <v>2021-09-03</v>
      </c>
      <c r="D247" s="2">
        <f t="shared" si="16"/>
        <v>5</v>
      </c>
      <c r="G247" s="5">
        <f t="shared" si="14"/>
        <v>1</v>
      </c>
    </row>
    <row r="248" customHeight="1" spans="1:7">
      <c r="A248" s="2">
        <f t="shared" si="15"/>
        <v>247</v>
      </c>
      <c r="B248" s="4">
        <v>44443</v>
      </c>
      <c r="C248" s="39" t="str">
        <f t="shared" si="13"/>
        <v>2021-09-04</v>
      </c>
      <c r="D248" s="2">
        <f t="shared" si="16"/>
        <v>6</v>
      </c>
      <c r="G248" s="5">
        <f t="shared" si="14"/>
        <v>0</v>
      </c>
    </row>
    <row r="249" customHeight="1" spans="1:7">
      <c r="A249" s="2">
        <f t="shared" si="15"/>
        <v>248</v>
      </c>
      <c r="B249" s="4">
        <v>44444</v>
      </c>
      <c r="C249" s="39" t="str">
        <f t="shared" si="13"/>
        <v>2021-09-05</v>
      </c>
      <c r="D249" s="2">
        <f t="shared" si="16"/>
        <v>7</v>
      </c>
      <c r="G249" s="5">
        <f t="shared" si="14"/>
        <v>0</v>
      </c>
    </row>
    <row r="250" customHeight="1" spans="1:7">
      <c r="A250" s="2">
        <f t="shared" si="15"/>
        <v>249</v>
      </c>
      <c r="B250" s="4">
        <v>44445</v>
      </c>
      <c r="C250" s="39" t="str">
        <f t="shared" si="13"/>
        <v>2021-09-06</v>
      </c>
      <c r="D250" s="2">
        <f t="shared" si="16"/>
        <v>1</v>
      </c>
      <c r="E250" s="2" t="s">
        <v>3606</v>
      </c>
      <c r="F250" s="2">
        <v>1</v>
      </c>
      <c r="G250" s="5">
        <f t="shared" si="14"/>
        <v>0</v>
      </c>
    </row>
    <row r="251" customHeight="1" spans="1:7">
      <c r="A251" s="2">
        <f t="shared" si="15"/>
        <v>250</v>
      </c>
      <c r="B251" s="4">
        <v>44446</v>
      </c>
      <c r="C251" s="39" t="str">
        <f t="shared" si="13"/>
        <v>2021-09-07</v>
      </c>
      <c r="D251" s="2">
        <f t="shared" si="16"/>
        <v>2</v>
      </c>
      <c r="G251" s="5">
        <f t="shared" si="14"/>
        <v>1</v>
      </c>
    </row>
    <row r="252" customHeight="1" spans="1:7">
      <c r="A252" s="2">
        <f t="shared" si="15"/>
        <v>251</v>
      </c>
      <c r="B252" s="4">
        <v>44447</v>
      </c>
      <c r="C252" s="39" t="str">
        <f t="shared" si="13"/>
        <v>2021-09-08</v>
      </c>
      <c r="D252" s="2">
        <f t="shared" si="16"/>
        <v>3</v>
      </c>
      <c r="G252" s="5">
        <f t="shared" si="14"/>
        <v>1</v>
      </c>
    </row>
    <row r="253" customHeight="1" spans="1:7">
      <c r="A253" s="2">
        <f t="shared" si="15"/>
        <v>252</v>
      </c>
      <c r="B253" s="4">
        <v>44448</v>
      </c>
      <c r="C253" s="39" t="str">
        <f t="shared" si="13"/>
        <v>2021-09-09</v>
      </c>
      <c r="D253" s="2">
        <f t="shared" si="16"/>
        <v>4</v>
      </c>
      <c r="G253" s="5">
        <f t="shared" si="14"/>
        <v>1</v>
      </c>
    </row>
    <row r="254" customHeight="1" spans="1:7">
      <c r="A254" s="2">
        <f t="shared" si="15"/>
        <v>253</v>
      </c>
      <c r="B254" s="4">
        <v>44449</v>
      </c>
      <c r="C254" s="39" t="str">
        <f t="shared" si="13"/>
        <v>2021-09-10</v>
      </c>
      <c r="D254" s="2">
        <f t="shared" si="16"/>
        <v>5</v>
      </c>
      <c r="G254" s="5">
        <f t="shared" si="14"/>
        <v>1</v>
      </c>
    </row>
    <row r="255" customHeight="1" spans="1:7">
      <c r="A255" s="2">
        <f t="shared" si="15"/>
        <v>254</v>
      </c>
      <c r="B255" s="4">
        <v>44450</v>
      </c>
      <c r="C255" s="39" t="str">
        <f t="shared" si="13"/>
        <v>2021-09-11</v>
      </c>
      <c r="D255" s="2">
        <f t="shared" si="16"/>
        <v>6</v>
      </c>
      <c r="G255" s="5">
        <f t="shared" si="14"/>
        <v>0</v>
      </c>
    </row>
    <row r="256" customHeight="1" spans="1:7">
      <c r="A256" s="2">
        <f t="shared" si="15"/>
        <v>255</v>
      </c>
      <c r="B256" s="4">
        <v>44451</v>
      </c>
      <c r="C256" s="39" t="str">
        <f t="shared" si="13"/>
        <v>2021-09-12</v>
      </c>
      <c r="D256" s="2">
        <f t="shared" si="16"/>
        <v>7</v>
      </c>
      <c r="G256" s="5">
        <f t="shared" si="14"/>
        <v>0</v>
      </c>
    </row>
    <row r="257" customHeight="1" spans="1:7">
      <c r="A257" s="2">
        <f t="shared" si="15"/>
        <v>256</v>
      </c>
      <c r="B257" s="4">
        <v>44452</v>
      </c>
      <c r="C257" s="39" t="str">
        <f t="shared" si="13"/>
        <v>2021-09-13</v>
      </c>
      <c r="D257" s="2">
        <f t="shared" si="16"/>
        <v>1</v>
      </c>
      <c r="G257" s="5">
        <f t="shared" si="14"/>
        <v>1</v>
      </c>
    </row>
    <row r="258" customHeight="1" spans="1:7">
      <c r="A258" s="2">
        <f t="shared" si="15"/>
        <v>257</v>
      </c>
      <c r="B258" s="4">
        <v>44453</v>
      </c>
      <c r="C258" s="39" t="str">
        <f t="shared" si="13"/>
        <v>2021-09-14</v>
      </c>
      <c r="D258" s="2">
        <f t="shared" si="16"/>
        <v>2</v>
      </c>
      <c r="G258" s="5">
        <f t="shared" si="14"/>
        <v>1</v>
      </c>
    </row>
    <row r="259" customHeight="1" spans="1:7">
      <c r="A259" s="2">
        <f t="shared" si="15"/>
        <v>258</v>
      </c>
      <c r="B259" s="4">
        <v>44454</v>
      </c>
      <c r="C259" s="39" t="str">
        <f t="shared" ref="C259:C322" si="17">TEXT(B259,"yyyy-mm-dd")</f>
        <v>2021-09-15</v>
      </c>
      <c r="D259" s="2">
        <f t="shared" si="16"/>
        <v>3</v>
      </c>
      <c r="G259" s="5">
        <f t="shared" ref="G259:G322" si="18">IF(AND(D259&lt;=5,F259&lt;&gt;1),1,0)</f>
        <v>1</v>
      </c>
    </row>
    <row r="260" customHeight="1" spans="1:7">
      <c r="A260" s="2">
        <f t="shared" ref="A260:A323" si="19">1+A259</f>
        <v>259</v>
      </c>
      <c r="B260" s="4">
        <v>44455</v>
      </c>
      <c r="C260" s="39" t="str">
        <f t="shared" si="17"/>
        <v>2021-09-16</v>
      </c>
      <c r="D260" s="2">
        <f t="shared" si="16"/>
        <v>4</v>
      </c>
      <c r="G260" s="5">
        <f t="shared" si="18"/>
        <v>1</v>
      </c>
    </row>
    <row r="261" customHeight="1" spans="1:7">
      <c r="A261" s="2">
        <f t="shared" si="19"/>
        <v>260</v>
      </c>
      <c r="B261" s="4">
        <v>44456</v>
      </c>
      <c r="C261" s="39" t="str">
        <f t="shared" si="17"/>
        <v>2021-09-17</v>
      </c>
      <c r="D261" s="2">
        <f t="shared" ref="D261:D324" si="20">WEEKDAY(B261,2)</f>
        <v>5</v>
      </c>
      <c r="G261" s="5">
        <f t="shared" si="18"/>
        <v>1</v>
      </c>
    </row>
    <row r="262" customHeight="1" spans="1:7">
      <c r="A262" s="2">
        <f t="shared" si="19"/>
        <v>261</v>
      </c>
      <c r="B262" s="4">
        <v>44457</v>
      </c>
      <c r="C262" s="39" t="str">
        <f t="shared" si="17"/>
        <v>2021-09-18</v>
      </c>
      <c r="D262" s="2">
        <f t="shared" si="20"/>
        <v>6</v>
      </c>
      <c r="G262" s="5">
        <f t="shared" si="18"/>
        <v>0</v>
      </c>
    </row>
    <row r="263" customHeight="1" spans="1:7">
      <c r="A263" s="2">
        <f t="shared" si="19"/>
        <v>262</v>
      </c>
      <c r="B263" s="4">
        <v>44458</v>
      </c>
      <c r="C263" s="39" t="str">
        <f t="shared" si="17"/>
        <v>2021-09-19</v>
      </c>
      <c r="D263" s="2">
        <f t="shared" si="20"/>
        <v>7</v>
      </c>
      <c r="G263" s="5">
        <f t="shared" si="18"/>
        <v>0</v>
      </c>
    </row>
    <row r="264" customHeight="1" spans="1:7">
      <c r="A264" s="2">
        <f t="shared" si="19"/>
        <v>263</v>
      </c>
      <c r="B264" s="4">
        <v>44459</v>
      </c>
      <c r="C264" s="39" t="str">
        <f t="shared" si="17"/>
        <v>2021-09-20</v>
      </c>
      <c r="D264" s="2">
        <f t="shared" si="20"/>
        <v>1</v>
      </c>
      <c r="G264" s="5">
        <f t="shared" si="18"/>
        <v>1</v>
      </c>
    </row>
    <row r="265" customHeight="1" spans="1:7">
      <c r="A265" s="2">
        <f t="shared" si="19"/>
        <v>264</v>
      </c>
      <c r="B265" s="4">
        <v>44460</v>
      </c>
      <c r="C265" s="39" t="str">
        <f t="shared" si="17"/>
        <v>2021-09-21</v>
      </c>
      <c r="D265" s="2">
        <f t="shared" si="20"/>
        <v>2</v>
      </c>
      <c r="G265" s="5">
        <f t="shared" si="18"/>
        <v>1</v>
      </c>
    </row>
    <row r="266" customHeight="1" spans="1:7">
      <c r="A266" s="2">
        <f t="shared" si="19"/>
        <v>265</v>
      </c>
      <c r="B266" s="4">
        <v>44461</v>
      </c>
      <c r="C266" s="39" t="str">
        <f t="shared" si="17"/>
        <v>2021-09-22</v>
      </c>
      <c r="D266" s="2">
        <f t="shared" si="20"/>
        <v>3</v>
      </c>
      <c r="G266" s="5">
        <f t="shared" si="18"/>
        <v>1</v>
      </c>
    </row>
    <row r="267" customHeight="1" spans="1:7">
      <c r="A267" s="2">
        <f t="shared" si="19"/>
        <v>266</v>
      </c>
      <c r="B267" s="4">
        <v>44462</v>
      </c>
      <c r="C267" s="39" t="str">
        <f t="shared" si="17"/>
        <v>2021-09-23</v>
      </c>
      <c r="D267" s="2">
        <f t="shared" si="20"/>
        <v>4</v>
      </c>
      <c r="G267" s="5">
        <f t="shared" si="18"/>
        <v>1</v>
      </c>
    </row>
    <row r="268" customHeight="1" spans="1:7">
      <c r="A268" s="2">
        <f t="shared" si="19"/>
        <v>267</v>
      </c>
      <c r="B268" s="4">
        <v>44463</v>
      </c>
      <c r="C268" s="39" t="str">
        <f t="shared" si="17"/>
        <v>2021-09-24</v>
      </c>
      <c r="D268" s="2">
        <f t="shared" si="20"/>
        <v>5</v>
      </c>
      <c r="G268" s="5">
        <f t="shared" si="18"/>
        <v>1</v>
      </c>
    </row>
    <row r="269" customHeight="1" spans="1:7">
      <c r="A269" s="2">
        <f t="shared" si="19"/>
        <v>268</v>
      </c>
      <c r="B269" s="4">
        <v>44464</v>
      </c>
      <c r="C269" s="39" t="str">
        <f t="shared" si="17"/>
        <v>2021-09-25</v>
      </c>
      <c r="D269" s="2">
        <f t="shared" si="20"/>
        <v>6</v>
      </c>
      <c r="G269" s="5">
        <f t="shared" si="18"/>
        <v>0</v>
      </c>
    </row>
    <row r="270" customHeight="1" spans="1:7">
      <c r="A270" s="2">
        <f t="shared" si="19"/>
        <v>269</v>
      </c>
      <c r="B270" s="4">
        <v>44465</v>
      </c>
      <c r="C270" s="39" t="str">
        <f t="shared" si="17"/>
        <v>2021-09-26</v>
      </c>
      <c r="D270" s="2">
        <f t="shared" si="20"/>
        <v>7</v>
      </c>
      <c r="G270" s="5">
        <f t="shared" si="18"/>
        <v>0</v>
      </c>
    </row>
    <row r="271" customHeight="1" spans="1:7">
      <c r="A271" s="2">
        <f t="shared" si="19"/>
        <v>270</v>
      </c>
      <c r="B271" s="4">
        <v>44466</v>
      </c>
      <c r="C271" s="39" t="str">
        <f t="shared" si="17"/>
        <v>2021-09-27</v>
      </c>
      <c r="D271" s="2">
        <f t="shared" si="20"/>
        <v>1</v>
      </c>
      <c r="G271" s="5">
        <f t="shared" si="18"/>
        <v>1</v>
      </c>
    </row>
    <row r="272" customHeight="1" spans="1:7">
      <c r="A272" s="2">
        <f t="shared" si="19"/>
        <v>271</v>
      </c>
      <c r="B272" s="4">
        <v>44467</v>
      </c>
      <c r="C272" s="39" t="str">
        <f t="shared" si="17"/>
        <v>2021-09-28</v>
      </c>
      <c r="D272" s="2">
        <f t="shared" si="20"/>
        <v>2</v>
      </c>
      <c r="G272" s="5">
        <f t="shared" si="18"/>
        <v>1</v>
      </c>
    </row>
    <row r="273" customHeight="1" spans="1:7">
      <c r="A273" s="2">
        <f t="shared" si="19"/>
        <v>272</v>
      </c>
      <c r="B273" s="4">
        <v>44468</v>
      </c>
      <c r="C273" s="39" t="str">
        <f t="shared" si="17"/>
        <v>2021-09-29</v>
      </c>
      <c r="D273" s="2">
        <f t="shared" si="20"/>
        <v>3</v>
      </c>
      <c r="G273" s="5">
        <f t="shared" si="18"/>
        <v>1</v>
      </c>
    </row>
    <row r="274" customHeight="1" spans="1:7">
      <c r="A274" s="2">
        <f t="shared" si="19"/>
        <v>273</v>
      </c>
      <c r="B274" s="4">
        <v>44469</v>
      </c>
      <c r="C274" s="39" t="str">
        <f t="shared" si="17"/>
        <v>2021-09-30</v>
      </c>
      <c r="D274" s="2">
        <f t="shared" si="20"/>
        <v>4</v>
      </c>
      <c r="G274" s="5">
        <f t="shared" si="18"/>
        <v>1</v>
      </c>
    </row>
    <row r="275" customHeight="1" spans="1:7">
      <c r="A275" s="2">
        <f t="shared" si="19"/>
        <v>274</v>
      </c>
      <c r="B275" s="4">
        <v>44470</v>
      </c>
      <c r="C275" s="39" t="str">
        <f t="shared" si="17"/>
        <v>2021-10-01</v>
      </c>
      <c r="D275" s="2">
        <f t="shared" si="20"/>
        <v>5</v>
      </c>
      <c r="G275" s="5">
        <f t="shared" si="18"/>
        <v>1</v>
      </c>
    </row>
    <row r="276" customHeight="1" spans="1:7">
      <c r="A276" s="2">
        <f t="shared" si="19"/>
        <v>275</v>
      </c>
      <c r="B276" s="4">
        <v>44471</v>
      </c>
      <c r="C276" s="39" t="str">
        <f t="shared" si="17"/>
        <v>2021-10-02</v>
      </c>
      <c r="D276" s="2">
        <f t="shared" si="20"/>
        <v>6</v>
      </c>
      <c r="G276" s="5">
        <f t="shared" si="18"/>
        <v>0</v>
      </c>
    </row>
    <row r="277" customHeight="1" spans="1:7">
      <c r="A277" s="2">
        <f t="shared" si="19"/>
        <v>276</v>
      </c>
      <c r="B277" s="4">
        <v>44472</v>
      </c>
      <c r="C277" s="39" t="str">
        <f t="shared" si="17"/>
        <v>2021-10-03</v>
      </c>
      <c r="D277" s="2">
        <f t="shared" si="20"/>
        <v>7</v>
      </c>
      <c r="G277" s="5">
        <f t="shared" si="18"/>
        <v>0</v>
      </c>
    </row>
    <row r="278" customHeight="1" spans="1:7">
      <c r="A278" s="2">
        <f t="shared" si="19"/>
        <v>277</v>
      </c>
      <c r="B278" s="4">
        <v>44473</v>
      </c>
      <c r="C278" s="39" t="str">
        <f t="shared" si="17"/>
        <v>2021-10-04</v>
      </c>
      <c r="D278" s="2">
        <f t="shared" si="20"/>
        <v>1</v>
      </c>
      <c r="G278" s="5">
        <f t="shared" si="18"/>
        <v>1</v>
      </c>
    </row>
    <row r="279" customHeight="1" spans="1:7">
      <c r="A279" s="2">
        <f t="shared" si="19"/>
        <v>278</v>
      </c>
      <c r="B279" s="4">
        <v>44474</v>
      </c>
      <c r="C279" s="39" t="str">
        <f t="shared" si="17"/>
        <v>2021-10-05</v>
      </c>
      <c r="D279" s="2">
        <f t="shared" si="20"/>
        <v>2</v>
      </c>
      <c r="G279" s="5">
        <f t="shared" si="18"/>
        <v>1</v>
      </c>
    </row>
    <row r="280" customHeight="1" spans="1:7">
      <c r="A280" s="2">
        <f t="shared" si="19"/>
        <v>279</v>
      </c>
      <c r="B280" s="4">
        <v>44475</v>
      </c>
      <c r="C280" s="39" t="str">
        <f t="shared" si="17"/>
        <v>2021-10-06</v>
      </c>
      <c r="D280" s="2">
        <f t="shared" si="20"/>
        <v>3</v>
      </c>
      <c r="G280" s="5">
        <f t="shared" si="18"/>
        <v>1</v>
      </c>
    </row>
    <row r="281" customHeight="1" spans="1:7">
      <c r="A281" s="2">
        <f t="shared" si="19"/>
        <v>280</v>
      </c>
      <c r="B281" s="4">
        <v>44476</v>
      </c>
      <c r="C281" s="39" t="str">
        <f t="shared" si="17"/>
        <v>2021-10-07</v>
      </c>
      <c r="D281" s="2">
        <f t="shared" si="20"/>
        <v>4</v>
      </c>
      <c r="G281" s="5">
        <f t="shared" si="18"/>
        <v>1</v>
      </c>
    </row>
    <row r="282" customHeight="1" spans="1:7">
      <c r="A282" s="2">
        <f t="shared" si="19"/>
        <v>281</v>
      </c>
      <c r="B282" s="4">
        <v>44477</v>
      </c>
      <c r="C282" s="39" t="str">
        <f t="shared" si="17"/>
        <v>2021-10-08</v>
      </c>
      <c r="D282" s="2">
        <f t="shared" si="20"/>
        <v>5</v>
      </c>
      <c r="G282" s="5">
        <f t="shared" si="18"/>
        <v>1</v>
      </c>
    </row>
    <row r="283" customHeight="1" spans="1:7">
      <c r="A283" s="2">
        <f t="shared" si="19"/>
        <v>282</v>
      </c>
      <c r="B283" s="4">
        <v>44478</v>
      </c>
      <c r="C283" s="39" t="str">
        <f t="shared" si="17"/>
        <v>2021-10-09</v>
      </c>
      <c r="D283" s="2">
        <f t="shared" si="20"/>
        <v>6</v>
      </c>
      <c r="G283" s="5">
        <f t="shared" si="18"/>
        <v>0</v>
      </c>
    </row>
    <row r="284" customHeight="1" spans="1:7">
      <c r="A284" s="2">
        <f t="shared" si="19"/>
        <v>283</v>
      </c>
      <c r="B284" s="4">
        <v>44479</v>
      </c>
      <c r="C284" s="39" t="str">
        <f t="shared" si="17"/>
        <v>2021-10-10</v>
      </c>
      <c r="D284" s="2">
        <f t="shared" si="20"/>
        <v>7</v>
      </c>
      <c r="G284" s="5">
        <f t="shared" si="18"/>
        <v>0</v>
      </c>
    </row>
    <row r="285" customHeight="1" spans="1:7">
      <c r="A285" s="2">
        <f t="shared" si="19"/>
        <v>284</v>
      </c>
      <c r="B285" s="4">
        <v>44480</v>
      </c>
      <c r="C285" s="39" t="str">
        <f t="shared" si="17"/>
        <v>2021-10-11</v>
      </c>
      <c r="D285" s="2">
        <f t="shared" si="20"/>
        <v>1</v>
      </c>
      <c r="E285" s="2" t="s">
        <v>3607</v>
      </c>
      <c r="F285" s="2">
        <v>0</v>
      </c>
      <c r="G285" s="5">
        <f t="shared" si="18"/>
        <v>1</v>
      </c>
    </row>
    <row r="286" customHeight="1" spans="1:7">
      <c r="A286" s="2">
        <f t="shared" si="19"/>
        <v>285</v>
      </c>
      <c r="B286" s="4">
        <v>44481</v>
      </c>
      <c r="C286" s="39" t="str">
        <f t="shared" si="17"/>
        <v>2021-10-12</v>
      </c>
      <c r="D286" s="2">
        <f t="shared" si="20"/>
        <v>2</v>
      </c>
      <c r="G286" s="5">
        <f t="shared" si="18"/>
        <v>1</v>
      </c>
    </row>
    <row r="287" customHeight="1" spans="1:7">
      <c r="A287" s="2">
        <f t="shared" si="19"/>
        <v>286</v>
      </c>
      <c r="B287" s="4">
        <v>44482</v>
      </c>
      <c r="C287" s="39" t="str">
        <f t="shared" si="17"/>
        <v>2021-10-13</v>
      </c>
      <c r="D287" s="2">
        <f t="shared" si="20"/>
        <v>3</v>
      </c>
      <c r="G287" s="5">
        <f t="shared" si="18"/>
        <v>1</v>
      </c>
    </row>
    <row r="288" customHeight="1" spans="1:7">
      <c r="A288" s="2">
        <f t="shared" si="19"/>
        <v>287</v>
      </c>
      <c r="B288" s="4">
        <v>44483</v>
      </c>
      <c r="C288" s="39" t="str">
        <f t="shared" si="17"/>
        <v>2021-10-14</v>
      </c>
      <c r="D288" s="2">
        <f t="shared" si="20"/>
        <v>4</v>
      </c>
      <c r="G288" s="5">
        <f t="shared" si="18"/>
        <v>1</v>
      </c>
    </row>
    <row r="289" customHeight="1" spans="1:7">
      <c r="A289" s="2">
        <f t="shared" si="19"/>
        <v>288</v>
      </c>
      <c r="B289" s="4">
        <v>44484</v>
      </c>
      <c r="C289" s="39" t="str">
        <f t="shared" si="17"/>
        <v>2021-10-15</v>
      </c>
      <c r="D289" s="2">
        <f t="shared" si="20"/>
        <v>5</v>
      </c>
      <c r="G289" s="5">
        <f t="shared" si="18"/>
        <v>1</v>
      </c>
    </row>
    <row r="290" customHeight="1" spans="1:7">
      <c r="A290" s="2">
        <f t="shared" si="19"/>
        <v>289</v>
      </c>
      <c r="B290" s="4">
        <v>44485</v>
      </c>
      <c r="C290" s="39" t="str">
        <f t="shared" si="17"/>
        <v>2021-10-16</v>
      </c>
      <c r="D290" s="2">
        <f t="shared" si="20"/>
        <v>6</v>
      </c>
      <c r="G290" s="5">
        <f t="shared" si="18"/>
        <v>0</v>
      </c>
    </row>
    <row r="291" customHeight="1" spans="1:7">
      <c r="A291" s="2">
        <f t="shared" si="19"/>
        <v>290</v>
      </c>
      <c r="B291" s="4">
        <v>44486</v>
      </c>
      <c r="C291" s="39" t="str">
        <f t="shared" si="17"/>
        <v>2021-10-17</v>
      </c>
      <c r="D291" s="2">
        <f t="shared" si="20"/>
        <v>7</v>
      </c>
      <c r="G291" s="5">
        <f t="shared" si="18"/>
        <v>0</v>
      </c>
    </row>
    <row r="292" customHeight="1" spans="1:7">
      <c r="A292" s="2">
        <f t="shared" si="19"/>
        <v>291</v>
      </c>
      <c r="B292" s="4">
        <v>44487</v>
      </c>
      <c r="C292" s="39" t="str">
        <f t="shared" si="17"/>
        <v>2021-10-18</v>
      </c>
      <c r="D292" s="2">
        <f t="shared" si="20"/>
        <v>1</v>
      </c>
      <c r="G292" s="5">
        <f t="shared" si="18"/>
        <v>1</v>
      </c>
    </row>
    <row r="293" customHeight="1" spans="1:7">
      <c r="A293" s="2">
        <f t="shared" si="19"/>
        <v>292</v>
      </c>
      <c r="B293" s="4">
        <v>44488</v>
      </c>
      <c r="C293" s="39" t="str">
        <f t="shared" si="17"/>
        <v>2021-10-19</v>
      </c>
      <c r="D293" s="2">
        <f t="shared" si="20"/>
        <v>2</v>
      </c>
      <c r="G293" s="5">
        <f t="shared" si="18"/>
        <v>1</v>
      </c>
    </row>
    <row r="294" customHeight="1" spans="1:7">
      <c r="A294" s="2">
        <f t="shared" si="19"/>
        <v>293</v>
      </c>
      <c r="B294" s="4">
        <v>44489</v>
      </c>
      <c r="C294" s="39" t="str">
        <f t="shared" si="17"/>
        <v>2021-10-20</v>
      </c>
      <c r="D294" s="2">
        <f t="shared" si="20"/>
        <v>3</v>
      </c>
      <c r="G294" s="5">
        <f t="shared" si="18"/>
        <v>1</v>
      </c>
    </row>
    <row r="295" customHeight="1" spans="1:7">
      <c r="A295" s="2">
        <f t="shared" si="19"/>
        <v>294</v>
      </c>
      <c r="B295" s="4">
        <v>44490</v>
      </c>
      <c r="C295" s="39" t="str">
        <f t="shared" si="17"/>
        <v>2021-10-21</v>
      </c>
      <c r="D295" s="2">
        <f t="shared" si="20"/>
        <v>4</v>
      </c>
      <c r="G295" s="5">
        <f t="shared" si="18"/>
        <v>1</v>
      </c>
    </row>
    <row r="296" customHeight="1" spans="1:7">
      <c r="A296" s="2">
        <f t="shared" si="19"/>
        <v>295</v>
      </c>
      <c r="B296" s="4">
        <v>44491</v>
      </c>
      <c r="C296" s="39" t="str">
        <f t="shared" si="17"/>
        <v>2021-10-22</v>
      </c>
      <c r="D296" s="2">
        <f t="shared" si="20"/>
        <v>5</v>
      </c>
      <c r="G296" s="5">
        <f t="shared" si="18"/>
        <v>1</v>
      </c>
    </row>
    <row r="297" customHeight="1" spans="1:7">
      <c r="A297" s="2">
        <f t="shared" si="19"/>
        <v>296</v>
      </c>
      <c r="B297" s="4">
        <v>44492</v>
      </c>
      <c r="C297" s="39" t="str">
        <f t="shared" si="17"/>
        <v>2021-10-23</v>
      </c>
      <c r="D297" s="2">
        <f t="shared" si="20"/>
        <v>6</v>
      </c>
      <c r="G297" s="5">
        <f t="shared" si="18"/>
        <v>0</v>
      </c>
    </row>
    <row r="298" customHeight="1" spans="1:7">
      <c r="A298" s="2">
        <f t="shared" si="19"/>
        <v>297</v>
      </c>
      <c r="B298" s="4">
        <v>44493</v>
      </c>
      <c r="C298" s="39" t="str">
        <f t="shared" si="17"/>
        <v>2021-10-24</v>
      </c>
      <c r="D298" s="2">
        <f t="shared" si="20"/>
        <v>7</v>
      </c>
      <c r="G298" s="5">
        <f t="shared" si="18"/>
        <v>0</v>
      </c>
    </row>
    <row r="299" customHeight="1" spans="1:7">
      <c r="A299" s="2">
        <f t="shared" si="19"/>
        <v>298</v>
      </c>
      <c r="B299" s="4">
        <v>44494</v>
      </c>
      <c r="C299" s="39" t="str">
        <f t="shared" si="17"/>
        <v>2021-10-25</v>
      </c>
      <c r="D299" s="2">
        <f t="shared" si="20"/>
        <v>1</v>
      </c>
      <c r="G299" s="5">
        <f t="shared" si="18"/>
        <v>1</v>
      </c>
    </row>
    <row r="300" customHeight="1" spans="1:7">
      <c r="A300" s="2">
        <f t="shared" si="19"/>
        <v>299</v>
      </c>
      <c r="B300" s="4">
        <v>44495</v>
      </c>
      <c r="C300" s="39" t="str">
        <f t="shared" si="17"/>
        <v>2021-10-26</v>
      </c>
      <c r="D300" s="2">
        <f t="shared" si="20"/>
        <v>2</v>
      </c>
      <c r="G300" s="5">
        <f t="shared" si="18"/>
        <v>1</v>
      </c>
    </row>
    <row r="301" customHeight="1" spans="1:7">
      <c r="A301" s="2">
        <f t="shared" si="19"/>
        <v>300</v>
      </c>
      <c r="B301" s="4">
        <v>44496</v>
      </c>
      <c r="C301" s="39" t="str">
        <f t="shared" si="17"/>
        <v>2021-10-27</v>
      </c>
      <c r="D301" s="2">
        <f t="shared" si="20"/>
        <v>3</v>
      </c>
      <c r="G301" s="5">
        <f t="shared" si="18"/>
        <v>1</v>
      </c>
    </row>
    <row r="302" customHeight="1" spans="1:7">
      <c r="A302" s="2">
        <f t="shared" si="19"/>
        <v>301</v>
      </c>
      <c r="B302" s="4">
        <v>44497</v>
      </c>
      <c r="C302" s="39" t="str">
        <f t="shared" si="17"/>
        <v>2021-10-28</v>
      </c>
      <c r="D302" s="2">
        <f t="shared" si="20"/>
        <v>4</v>
      </c>
      <c r="G302" s="5">
        <f t="shared" si="18"/>
        <v>1</v>
      </c>
    </row>
    <row r="303" customHeight="1" spans="1:7">
      <c r="A303" s="2">
        <f t="shared" si="19"/>
        <v>302</v>
      </c>
      <c r="B303" s="4">
        <v>44498</v>
      </c>
      <c r="C303" s="39" t="str">
        <f t="shared" si="17"/>
        <v>2021-10-29</v>
      </c>
      <c r="D303" s="2">
        <f t="shared" si="20"/>
        <v>5</v>
      </c>
      <c r="G303" s="5">
        <f t="shared" si="18"/>
        <v>1</v>
      </c>
    </row>
    <row r="304" customHeight="1" spans="1:7">
      <c r="A304" s="2">
        <f t="shared" si="19"/>
        <v>303</v>
      </c>
      <c r="B304" s="4">
        <v>44499</v>
      </c>
      <c r="C304" s="39" t="str">
        <f t="shared" si="17"/>
        <v>2021-10-30</v>
      </c>
      <c r="D304" s="2">
        <f t="shared" si="20"/>
        <v>6</v>
      </c>
      <c r="G304" s="5">
        <f t="shared" si="18"/>
        <v>0</v>
      </c>
    </row>
    <row r="305" customHeight="1" spans="1:7">
      <c r="A305" s="2">
        <f t="shared" si="19"/>
        <v>304</v>
      </c>
      <c r="B305" s="4">
        <v>44500</v>
      </c>
      <c r="C305" s="39" t="str">
        <f t="shared" si="17"/>
        <v>2021-10-31</v>
      </c>
      <c r="D305" s="2">
        <f t="shared" si="20"/>
        <v>7</v>
      </c>
      <c r="G305" s="5">
        <f t="shared" si="18"/>
        <v>0</v>
      </c>
    </row>
    <row r="306" customHeight="1" spans="1:7">
      <c r="A306" s="2">
        <f t="shared" si="19"/>
        <v>305</v>
      </c>
      <c r="B306" s="4">
        <v>44501</v>
      </c>
      <c r="C306" s="39" t="str">
        <f t="shared" si="17"/>
        <v>2021-11-01</v>
      </c>
      <c r="D306" s="2">
        <f t="shared" si="20"/>
        <v>1</v>
      </c>
      <c r="G306" s="5">
        <f t="shared" si="18"/>
        <v>1</v>
      </c>
    </row>
    <row r="307" customHeight="1" spans="1:7">
      <c r="A307" s="2">
        <f t="shared" si="19"/>
        <v>306</v>
      </c>
      <c r="B307" s="4">
        <v>44502</v>
      </c>
      <c r="C307" s="39" t="str">
        <f t="shared" si="17"/>
        <v>2021-11-02</v>
      </c>
      <c r="D307" s="2">
        <f t="shared" si="20"/>
        <v>2</v>
      </c>
      <c r="G307" s="5">
        <f t="shared" si="18"/>
        <v>1</v>
      </c>
    </row>
    <row r="308" customHeight="1" spans="1:7">
      <c r="A308" s="2">
        <f t="shared" si="19"/>
        <v>307</v>
      </c>
      <c r="B308" s="4">
        <v>44503</v>
      </c>
      <c r="C308" s="39" t="str">
        <f t="shared" si="17"/>
        <v>2021-11-03</v>
      </c>
      <c r="D308" s="2">
        <f t="shared" si="20"/>
        <v>3</v>
      </c>
      <c r="G308" s="5">
        <f t="shared" si="18"/>
        <v>1</v>
      </c>
    </row>
    <row r="309" customHeight="1" spans="1:7">
      <c r="A309" s="2">
        <f t="shared" si="19"/>
        <v>308</v>
      </c>
      <c r="B309" s="4">
        <v>44504</v>
      </c>
      <c r="C309" s="39" t="str">
        <f t="shared" si="17"/>
        <v>2021-11-04</v>
      </c>
      <c r="D309" s="2">
        <f t="shared" si="20"/>
        <v>4</v>
      </c>
      <c r="G309" s="5">
        <f t="shared" si="18"/>
        <v>1</v>
      </c>
    </row>
    <row r="310" customHeight="1" spans="1:7">
      <c r="A310" s="2">
        <f t="shared" si="19"/>
        <v>309</v>
      </c>
      <c r="B310" s="4">
        <v>44505</v>
      </c>
      <c r="C310" s="39" t="str">
        <f t="shared" si="17"/>
        <v>2021-11-05</v>
      </c>
      <c r="D310" s="2">
        <f t="shared" si="20"/>
        <v>5</v>
      </c>
      <c r="G310" s="5">
        <f t="shared" si="18"/>
        <v>1</v>
      </c>
    </row>
    <row r="311" customHeight="1" spans="1:7">
      <c r="A311" s="2">
        <f t="shared" si="19"/>
        <v>310</v>
      </c>
      <c r="B311" s="4">
        <v>44506</v>
      </c>
      <c r="C311" s="39" t="str">
        <f t="shared" si="17"/>
        <v>2021-11-06</v>
      </c>
      <c r="D311" s="2">
        <f t="shared" si="20"/>
        <v>6</v>
      </c>
      <c r="G311" s="5">
        <f t="shared" si="18"/>
        <v>0</v>
      </c>
    </row>
    <row r="312" customHeight="1" spans="1:7">
      <c r="A312" s="2">
        <f t="shared" si="19"/>
        <v>311</v>
      </c>
      <c r="B312" s="4">
        <v>44507</v>
      </c>
      <c r="C312" s="39" t="str">
        <f t="shared" si="17"/>
        <v>2021-11-07</v>
      </c>
      <c r="D312" s="2">
        <f t="shared" si="20"/>
        <v>7</v>
      </c>
      <c r="G312" s="5">
        <f t="shared" si="18"/>
        <v>0</v>
      </c>
    </row>
    <row r="313" customHeight="1" spans="1:7">
      <c r="A313" s="2">
        <f t="shared" si="19"/>
        <v>312</v>
      </c>
      <c r="B313" s="4">
        <v>44508</v>
      </c>
      <c r="C313" s="39" t="str">
        <f t="shared" si="17"/>
        <v>2021-11-08</v>
      </c>
      <c r="D313" s="2">
        <f t="shared" si="20"/>
        <v>1</v>
      </c>
      <c r="G313" s="5">
        <f t="shared" si="18"/>
        <v>1</v>
      </c>
    </row>
    <row r="314" customHeight="1" spans="1:7">
      <c r="A314" s="2">
        <f t="shared" si="19"/>
        <v>313</v>
      </c>
      <c r="B314" s="4">
        <v>44509</v>
      </c>
      <c r="C314" s="39" t="str">
        <f t="shared" si="17"/>
        <v>2021-11-09</v>
      </c>
      <c r="D314" s="2">
        <f t="shared" si="20"/>
        <v>2</v>
      </c>
      <c r="G314" s="5">
        <f t="shared" si="18"/>
        <v>1</v>
      </c>
    </row>
    <row r="315" customHeight="1" spans="1:7">
      <c r="A315" s="2">
        <f t="shared" si="19"/>
        <v>314</v>
      </c>
      <c r="B315" s="4">
        <v>44510</v>
      </c>
      <c r="C315" s="39" t="str">
        <f t="shared" si="17"/>
        <v>2021-11-10</v>
      </c>
      <c r="D315" s="2">
        <f t="shared" si="20"/>
        <v>3</v>
      </c>
      <c r="G315" s="5">
        <f t="shared" si="18"/>
        <v>1</v>
      </c>
    </row>
    <row r="316" customHeight="1" spans="1:7">
      <c r="A316" s="2">
        <f t="shared" si="19"/>
        <v>315</v>
      </c>
      <c r="B316" s="4">
        <v>44511</v>
      </c>
      <c r="C316" s="39" t="str">
        <f t="shared" si="17"/>
        <v>2021-11-11</v>
      </c>
      <c r="D316" s="2">
        <f t="shared" si="20"/>
        <v>4</v>
      </c>
      <c r="E316" s="2" t="s">
        <v>3608</v>
      </c>
      <c r="F316" s="2">
        <v>0</v>
      </c>
      <c r="G316" s="5">
        <f t="shared" si="18"/>
        <v>1</v>
      </c>
    </row>
    <row r="317" customHeight="1" spans="1:7">
      <c r="A317" s="2">
        <f t="shared" si="19"/>
        <v>316</v>
      </c>
      <c r="B317" s="4">
        <v>44512</v>
      </c>
      <c r="C317" s="39" t="str">
        <f t="shared" si="17"/>
        <v>2021-11-12</v>
      </c>
      <c r="D317" s="2">
        <f t="shared" si="20"/>
        <v>5</v>
      </c>
      <c r="G317" s="5">
        <f t="shared" si="18"/>
        <v>1</v>
      </c>
    </row>
    <row r="318" customHeight="1" spans="1:7">
      <c r="A318" s="2">
        <f t="shared" si="19"/>
        <v>317</v>
      </c>
      <c r="B318" s="4">
        <v>44513</v>
      </c>
      <c r="C318" s="39" t="str">
        <f t="shared" si="17"/>
        <v>2021-11-13</v>
      </c>
      <c r="D318" s="2">
        <f t="shared" si="20"/>
        <v>6</v>
      </c>
      <c r="G318" s="5">
        <f t="shared" si="18"/>
        <v>0</v>
      </c>
    </row>
    <row r="319" customHeight="1" spans="1:7">
      <c r="A319" s="2">
        <f t="shared" si="19"/>
        <v>318</v>
      </c>
      <c r="B319" s="4">
        <v>44514</v>
      </c>
      <c r="C319" s="39" t="str">
        <f t="shared" si="17"/>
        <v>2021-11-14</v>
      </c>
      <c r="D319" s="2">
        <f t="shared" si="20"/>
        <v>7</v>
      </c>
      <c r="G319" s="5">
        <f t="shared" si="18"/>
        <v>0</v>
      </c>
    </row>
    <row r="320" customHeight="1" spans="1:7">
      <c r="A320" s="2">
        <f t="shared" si="19"/>
        <v>319</v>
      </c>
      <c r="B320" s="4">
        <v>44515</v>
      </c>
      <c r="C320" s="39" t="str">
        <f t="shared" si="17"/>
        <v>2021-11-15</v>
      </c>
      <c r="D320" s="2">
        <f t="shared" si="20"/>
        <v>1</v>
      </c>
      <c r="G320" s="5">
        <f t="shared" si="18"/>
        <v>1</v>
      </c>
    </row>
    <row r="321" customHeight="1" spans="1:7">
      <c r="A321" s="2">
        <f t="shared" si="19"/>
        <v>320</v>
      </c>
      <c r="B321" s="4">
        <v>44516</v>
      </c>
      <c r="C321" s="39" t="str">
        <f t="shared" si="17"/>
        <v>2021-11-16</v>
      </c>
      <c r="D321" s="2">
        <f t="shared" si="20"/>
        <v>2</v>
      </c>
      <c r="G321" s="5">
        <f t="shared" si="18"/>
        <v>1</v>
      </c>
    </row>
    <row r="322" customHeight="1" spans="1:7">
      <c r="A322" s="2">
        <f t="shared" si="19"/>
        <v>321</v>
      </c>
      <c r="B322" s="4">
        <v>44517</v>
      </c>
      <c r="C322" s="39" t="str">
        <f t="shared" si="17"/>
        <v>2021-11-17</v>
      </c>
      <c r="D322" s="2">
        <f t="shared" si="20"/>
        <v>3</v>
      </c>
      <c r="G322" s="5">
        <f t="shared" si="18"/>
        <v>1</v>
      </c>
    </row>
    <row r="323" customHeight="1" spans="1:7">
      <c r="A323" s="2">
        <f t="shared" si="19"/>
        <v>322</v>
      </c>
      <c r="B323" s="4">
        <v>44518</v>
      </c>
      <c r="C323" s="39" t="str">
        <f t="shared" ref="C323:C371" si="21">TEXT(B323,"yyyy-mm-dd")</f>
        <v>2021-11-18</v>
      </c>
      <c r="D323" s="2">
        <f t="shared" si="20"/>
        <v>4</v>
      </c>
      <c r="G323" s="5">
        <f t="shared" ref="G323:G386" si="22">IF(AND(D323&lt;=5,F323&lt;&gt;1),1,0)</f>
        <v>1</v>
      </c>
    </row>
    <row r="324" customHeight="1" spans="1:7">
      <c r="A324" s="2">
        <f t="shared" ref="A324:A388" si="23">1+A323</f>
        <v>323</v>
      </c>
      <c r="B324" s="4">
        <v>44519</v>
      </c>
      <c r="C324" s="39" t="str">
        <f t="shared" si="21"/>
        <v>2021-11-19</v>
      </c>
      <c r="D324" s="2">
        <f t="shared" si="20"/>
        <v>5</v>
      </c>
      <c r="G324" s="5">
        <f t="shared" si="22"/>
        <v>1</v>
      </c>
    </row>
    <row r="325" customHeight="1" spans="1:7">
      <c r="A325" s="2">
        <f t="shared" si="23"/>
        <v>324</v>
      </c>
      <c r="B325" s="4">
        <v>44520</v>
      </c>
      <c r="C325" s="39" t="str">
        <f t="shared" si="21"/>
        <v>2021-11-20</v>
      </c>
      <c r="D325" s="2">
        <f t="shared" ref="D325:D365" si="24">WEEKDAY(B325,2)</f>
        <v>6</v>
      </c>
      <c r="G325" s="5">
        <f t="shared" si="22"/>
        <v>0</v>
      </c>
    </row>
    <row r="326" customHeight="1" spans="1:7">
      <c r="A326" s="2">
        <f t="shared" si="23"/>
        <v>325</v>
      </c>
      <c r="B326" s="4">
        <v>44521</v>
      </c>
      <c r="C326" s="39" t="str">
        <f t="shared" si="21"/>
        <v>2021-11-21</v>
      </c>
      <c r="D326" s="2">
        <f t="shared" si="24"/>
        <v>7</v>
      </c>
      <c r="G326" s="5">
        <f t="shared" si="22"/>
        <v>0</v>
      </c>
    </row>
    <row r="327" customHeight="1" spans="1:7">
      <c r="A327" s="2">
        <f t="shared" si="23"/>
        <v>326</v>
      </c>
      <c r="B327" s="4">
        <v>44522</v>
      </c>
      <c r="C327" s="39" t="str">
        <f t="shared" si="21"/>
        <v>2021-11-22</v>
      </c>
      <c r="D327" s="2">
        <f t="shared" si="24"/>
        <v>1</v>
      </c>
      <c r="G327" s="5">
        <f t="shared" si="22"/>
        <v>1</v>
      </c>
    </row>
    <row r="328" customHeight="1" spans="1:7">
      <c r="A328" s="2">
        <f t="shared" si="23"/>
        <v>327</v>
      </c>
      <c r="B328" s="4">
        <v>44523</v>
      </c>
      <c r="C328" s="39" t="str">
        <f t="shared" si="21"/>
        <v>2021-11-23</v>
      </c>
      <c r="D328" s="2">
        <f t="shared" si="24"/>
        <v>2</v>
      </c>
      <c r="G328" s="5">
        <f t="shared" si="22"/>
        <v>1</v>
      </c>
    </row>
    <row r="329" customHeight="1" spans="1:7">
      <c r="A329" s="2">
        <f t="shared" si="23"/>
        <v>328</v>
      </c>
      <c r="B329" s="4">
        <v>44524</v>
      </c>
      <c r="C329" s="39" t="str">
        <f t="shared" si="21"/>
        <v>2021-11-24</v>
      </c>
      <c r="D329" s="2">
        <f t="shared" si="24"/>
        <v>3</v>
      </c>
      <c r="G329" s="5">
        <f t="shared" si="22"/>
        <v>1</v>
      </c>
    </row>
    <row r="330" customHeight="1" spans="1:7">
      <c r="A330" s="2">
        <f t="shared" si="23"/>
        <v>329</v>
      </c>
      <c r="B330" s="4">
        <v>44525</v>
      </c>
      <c r="C330" s="39" t="str">
        <f t="shared" si="21"/>
        <v>2021-11-25</v>
      </c>
      <c r="D330" s="2">
        <f t="shared" si="24"/>
        <v>4</v>
      </c>
      <c r="E330" s="2" t="s">
        <v>3609</v>
      </c>
      <c r="F330" s="2">
        <v>1</v>
      </c>
      <c r="G330" s="5">
        <f t="shared" si="22"/>
        <v>0</v>
      </c>
    </row>
    <row r="331" customHeight="1" spans="1:7">
      <c r="A331" s="2">
        <f t="shared" si="23"/>
        <v>330</v>
      </c>
      <c r="B331" s="4">
        <v>44526</v>
      </c>
      <c r="C331" s="39" t="str">
        <f t="shared" si="21"/>
        <v>2021-11-26</v>
      </c>
      <c r="D331" s="2">
        <f t="shared" si="24"/>
        <v>5</v>
      </c>
      <c r="E331" s="6" t="s">
        <v>3610</v>
      </c>
      <c r="F331" s="2">
        <v>0</v>
      </c>
      <c r="G331" s="5">
        <f t="shared" si="22"/>
        <v>1</v>
      </c>
    </row>
    <row r="332" customHeight="1" spans="1:7">
      <c r="A332" s="2">
        <f t="shared" si="23"/>
        <v>331</v>
      </c>
      <c r="B332" s="4">
        <v>44527</v>
      </c>
      <c r="C332" s="39" t="str">
        <f t="shared" si="21"/>
        <v>2021-11-27</v>
      </c>
      <c r="D332" s="2">
        <f t="shared" si="24"/>
        <v>6</v>
      </c>
      <c r="G332" s="5">
        <f t="shared" si="22"/>
        <v>0</v>
      </c>
    </row>
    <row r="333" customHeight="1" spans="1:7">
      <c r="A333" s="2">
        <f t="shared" si="23"/>
        <v>332</v>
      </c>
      <c r="B333" s="4">
        <v>44528</v>
      </c>
      <c r="C333" s="39" t="str">
        <f t="shared" si="21"/>
        <v>2021-11-28</v>
      </c>
      <c r="D333" s="2">
        <f t="shared" si="24"/>
        <v>7</v>
      </c>
      <c r="G333" s="5">
        <f t="shared" si="22"/>
        <v>0</v>
      </c>
    </row>
    <row r="334" customHeight="1" spans="1:7">
      <c r="A334" s="2">
        <f t="shared" si="23"/>
        <v>333</v>
      </c>
      <c r="B334" s="4">
        <v>44529</v>
      </c>
      <c r="C334" s="39" t="str">
        <f t="shared" si="21"/>
        <v>2021-11-29</v>
      </c>
      <c r="D334" s="2">
        <f t="shared" si="24"/>
        <v>1</v>
      </c>
      <c r="G334" s="5">
        <f t="shared" si="22"/>
        <v>1</v>
      </c>
    </row>
    <row r="335" customHeight="1" spans="1:7">
      <c r="A335" s="2">
        <f t="shared" si="23"/>
        <v>334</v>
      </c>
      <c r="B335" s="4">
        <v>44530</v>
      </c>
      <c r="C335" s="39" t="str">
        <f t="shared" si="21"/>
        <v>2021-11-30</v>
      </c>
      <c r="D335" s="2">
        <f t="shared" si="24"/>
        <v>2</v>
      </c>
      <c r="G335" s="5">
        <f t="shared" si="22"/>
        <v>1</v>
      </c>
    </row>
    <row r="336" customHeight="1" spans="1:7">
      <c r="A336" s="2">
        <f t="shared" si="23"/>
        <v>335</v>
      </c>
      <c r="B336" s="4">
        <v>44531</v>
      </c>
      <c r="C336" s="39" t="str">
        <f t="shared" si="21"/>
        <v>2021-12-01</v>
      </c>
      <c r="D336" s="2">
        <f t="shared" si="24"/>
        <v>3</v>
      </c>
      <c r="G336" s="5">
        <f t="shared" si="22"/>
        <v>1</v>
      </c>
    </row>
    <row r="337" customHeight="1" spans="1:7">
      <c r="A337" s="2">
        <f t="shared" si="23"/>
        <v>336</v>
      </c>
      <c r="B337" s="4">
        <v>44532</v>
      </c>
      <c r="C337" s="39" t="str">
        <f t="shared" si="21"/>
        <v>2021-12-02</v>
      </c>
      <c r="D337" s="2">
        <f t="shared" si="24"/>
        <v>4</v>
      </c>
      <c r="G337" s="5">
        <f t="shared" si="22"/>
        <v>1</v>
      </c>
    </row>
    <row r="338" customHeight="1" spans="1:7">
      <c r="A338" s="2">
        <f t="shared" si="23"/>
        <v>337</v>
      </c>
      <c r="B338" s="4">
        <v>44533</v>
      </c>
      <c r="C338" s="39" t="str">
        <f t="shared" si="21"/>
        <v>2021-12-03</v>
      </c>
      <c r="D338" s="2">
        <f t="shared" si="24"/>
        <v>5</v>
      </c>
      <c r="G338" s="5">
        <f t="shared" si="22"/>
        <v>1</v>
      </c>
    </row>
    <row r="339" customHeight="1" spans="1:7">
      <c r="A339" s="2">
        <f t="shared" si="23"/>
        <v>338</v>
      </c>
      <c r="B339" s="4">
        <v>44534</v>
      </c>
      <c r="C339" s="39" t="str">
        <f t="shared" si="21"/>
        <v>2021-12-04</v>
      </c>
      <c r="D339" s="2">
        <f t="shared" si="24"/>
        <v>6</v>
      </c>
      <c r="G339" s="5">
        <f t="shared" si="22"/>
        <v>0</v>
      </c>
    </row>
    <row r="340" customHeight="1" spans="1:7">
      <c r="A340" s="2">
        <f t="shared" si="23"/>
        <v>339</v>
      </c>
      <c r="B340" s="4">
        <v>44535</v>
      </c>
      <c r="C340" s="39" t="str">
        <f t="shared" si="21"/>
        <v>2021-12-05</v>
      </c>
      <c r="D340" s="2">
        <f t="shared" si="24"/>
        <v>7</v>
      </c>
      <c r="G340" s="5">
        <f t="shared" si="22"/>
        <v>0</v>
      </c>
    </row>
    <row r="341" customHeight="1" spans="1:7">
      <c r="A341" s="2">
        <f t="shared" si="23"/>
        <v>340</v>
      </c>
      <c r="B341" s="4">
        <v>44536</v>
      </c>
      <c r="C341" s="39" t="str">
        <f t="shared" si="21"/>
        <v>2021-12-06</v>
      </c>
      <c r="D341" s="2">
        <f t="shared" si="24"/>
        <v>1</v>
      </c>
      <c r="G341" s="5">
        <f t="shared" si="22"/>
        <v>1</v>
      </c>
    </row>
    <row r="342" customHeight="1" spans="1:7">
      <c r="A342" s="2">
        <f t="shared" si="23"/>
        <v>341</v>
      </c>
      <c r="B342" s="4">
        <v>44537</v>
      </c>
      <c r="C342" s="39" t="str">
        <f t="shared" si="21"/>
        <v>2021-12-07</v>
      </c>
      <c r="D342" s="2">
        <f t="shared" si="24"/>
        <v>2</v>
      </c>
      <c r="G342" s="5">
        <f t="shared" si="22"/>
        <v>1</v>
      </c>
    </row>
    <row r="343" customHeight="1" spans="1:7">
      <c r="A343" s="2">
        <f t="shared" si="23"/>
        <v>342</v>
      </c>
      <c r="B343" s="4">
        <v>44538</v>
      </c>
      <c r="C343" s="39" t="str">
        <f t="shared" si="21"/>
        <v>2021-12-08</v>
      </c>
      <c r="D343" s="2">
        <f t="shared" si="24"/>
        <v>3</v>
      </c>
      <c r="G343" s="5">
        <f t="shared" si="22"/>
        <v>1</v>
      </c>
    </row>
    <row r="344" customHeight="1" spans="1:7">
      <c r="A344" s="2">
        <f t="shared" si="23"/>
        <v>343</v>
      </c>
      <c r="B344" s="4">
        <v>44539</v>
      </c>
      <c r="C344" s="39" t="str">
        <f t="shared" si="21"/>
        <v>2021-12-09</v>
      </c>
      <c r="D344" s="2">
        <f t="shared" si="24"/>
        <v>4</v>
      </c>
      <c r="G344" s="5">
        <f t="shared" si="22"/>
        <v>1</v>
      </c>
    </row>
    <row r="345" customHeight="1" spans="1:7">
      <c r="A345" s="2">
        <f t="shared" si="23"/>
        <v>344</v>
      </c>
      <c r="B345" s="4">
        <v>44540</v>
      </c>
      <c r="C345" s="39" t="str">
        <f t="shared" si="21"/>
        <v>2021-12-10</v>
      </c>
      <c r="D345" s="2">
        <f t="shared" si="24"/>
        <v>5</v>
      </c>
      <c r="G345" s="5">
        <f t="shared" si="22"/>
        <v>1</v>
      </c>
    </row>
    <row r="346" customHeight="1" spans="1:7">
      <c r="A346" s="2">
        <f t="shared" si="23"/>
        <v>345</v>
      </c>
      <c r="B346" s="4">
        <v>44541</v>
      </c>
      <c r="C346" s="39" t="str">
        <f t="shared" si="21"/>
        <v>2021-12-11</v>
      </c>
      <c r="D346" s="2">
        <f t="shared" si="24"/>
        <v>6</v>
      </c>
      <c r="G346" s="5">
        <f t="shared" si="22"/>
        <v>0</v>
      </c>
    </row>
    <row r="347" customHeight="1" spans="1:7">
      <c r="A347" s="2">
        <f t="shared" si="23"/>
        <v>346</v>
      </c>
      <c r="B347" s="4">
        <v>44542</v>
      </c>
      <c r="C347" s="39" t="str">
        <f t="shared" si="21"/>
        <v>2021-12-12</v>
      </c>
      <c r="D347" s="2">
        <f t="shared" si="24"/>
        <v>7</v>
      </c>
      <c r="G347" s="5">
        <f t="shared" si="22"/>
        <v>0</v>
      </c>
    </row>
    <row r="348" customHeight="1" spans="1:7">
      <c r="A348" s="2">
        <f t="shared" si="23"/>
        <v>347</v>
      </c>
      <c r="B348" s="4">
        <v>44543</v>
      </c>
      <c r="C348" s="39" t="str">
        <f t="shared" si="21"/>
        <v>2021-12-13</v>
      </c>
      <c r="D348" s="2">
        <f t="shared" si="24"/>
        <v>1</v>
      </c>
      <c r="G348" s="5">
        <f t="shared" si="22"/>
        <v>1</v>
      </c>
    </row>
    <row r="349" customHeight="1" spans="1:7">
      <c r="A349" s="2">
        <f t="shared" si="23"/>
        <v>348</v>
      </c>
      <c r="B349" s="4">
        <v>44544</v>
      </c>
      <c r="C349" s="39" t="str">
        <f t="shared" si="21"/>
        <v>2021-12-14</v>
      </c>
      <c r="D349" s="2">
        <f t="shared" si="24"/>
        <v>2</v>
      </c>
      <c r="G349" s="5">
        <f t="shared" si="22"/>
        <v>1</v>
      </c>
    </row>
    <row r="350" customHeight="1" spans="1:7">
      <c r="A350" s="2">
        <f t="shared" si="23"/>
        <v>349</v>
      </c>
      <c r="B350" s="4">
        <v>44545</v>
      </c>
      <c r="C350" s="39" t="str">
        <f t="shared" si="21"/>
        <v>2021-12-15</v>
      </c>
      <c r="D350" s="2">
        <f t="shared" si="24"/>
        <v>3</v>
      </c>
      <c r="G350" s="5">
        <f t="shared" si="22"/>
        <v>1</v>
      </c>
    </row>
    <row r="351" customHeight="1" spans="1:7">
      <c r="A351" s="2">
        <f t="shared" si="23"/>
        <v>350</v>
      </c>
      <c r="B351" s="4">
        <v>44546</v>
      </c>
      <c r="C351" s="39" t="str">
        <f t="shared" si="21"/>
        <v>2021-12-16</v>
      </c>
      <c r="D351" s="2">
        <f t="shared" si="24"/>
        <v>4</v>
      </c>
      <c r="G351" s="5">
        <f t="shared" si="22"/>
        <v>1</v>
      </c>
    </row>
    <row r="352" customHeight="1" spans="1:7">
      <c r="A352" s="2">
        <f t="shared" si="23"/>
        <v>351</v>
      </c>
      <c r="B352" s="4">
        <v>44547</v>
      </c>
      <c r="C352" s="39" t="str">
        <f t="shared" si="21"/>
        <v>2021-12-17</v>
      </c>
      <c r="D352" s="2">
        <f t="shared" si="24"/>
        <v>5</v>
      </c>
      <c r="G352" s="5">
        <f t="shared" si="22"/>
        <v>1</v>
      </c>
    </row>
    <row r="353" customHeight="1" spans="1:7">
      <c r="A353" s="2">
        <f t="shared" si="23"/>
        <v>352</v>
      </c>
      <c r="B353" s="4">
        <v>44548</v>
      </c>
      <c r="C353" s="39" t="str">
        <f t="shared" si="21"/>
        <v>2021-12-18</v>
      </c>
      <c r="D353" s="2">
        <f t="shared" si="24"/>
        <v>6</v>
      </c>
      <c r="G353" s="5">
        <f t="shared" si="22"/>
        <v>0</v>
      </c>
    </row>
    <row r="354" customHeight="1" spans="1:7">
      <c r="A354" s="2">
        <f t="shared" si="23"/>
        <v>353</v>
      </c>
      <c r="B354" s="4">
        <v>44549</v>
      </c>
      <c r="C354" s="39" t="str">
        <f t="shared" si="21"/>
        <v>2021-12-19</v>
      </c>
      <c r="D354" s="2">
        <f t="shared" si="24"/>
        <v>7</v>
      </c>
      <c r="G354" s="5">
        <f t="shared" si="22"/>
        <v>0</v>
      </c>
    </row>
    <row r="355" customHeight="1" spans="1:7">
      <c r="A355" s="2">
        <f t="shared" si="23"/>
        <v>354</v>
      </c>
      <c r="B355" s="4">
        <v>44550</v>
      </c>
      <c r="C355" s="39" t="str">
        <f t="shared" si="21"/>
        <v>2021-12-20</v>
      </c>
      <c r="D355" s="2">
        <f t="shared" si="24"/>
        <v>1</v>
      </c>
      <c r="G355" s="5">
        <f t="shared" si="22"/>
        <v>1</v>
      </c>
    </row>
    <row r="356" customHeight="1" spans="1:7">
      <c r="A356" s="2">
        <f t="shared" si="23"/>
        <v>355</v>
      </c>
      <c r="B356" s="4">
        <v>44551</v>
      </c>
      <c r="C356" s="39" t="str">
        <f t="shared" si="21"/>
        <v>2021-12-21</v>
      </c>
      <c r="D356" s="2">
        <f t="shared" si="24"/>
        <v>2</v>
      </c>
      <c r="G356" s="5">
        <f t="shared" si="22"/>
        <v>1</v>
      </c>
    </row>
    <row r="357" customHeight="1" spans="1:7">
      <c r="A357" s="2">
        <f t="shared" si="23"/>
        <v>356</v>
      </c>
      <c r="B357" s="4">
        <v>44552</v>
      </c>
      <c r="C357" s="39" t="str">
        <f t="shared" si="21"/>
        <v>2021-12-22</v>
      </c>
      <c r="D357" s="2">
        <f t="shared" si="24"/>
        <v>3</v>
      </c>
      <c r="G357" s="5">
        <f t="shared" si="22"/>
        <v>1</v>
      </c>
    </row>
    <row r="358" customHeight="1" spans="1:7">
      <c r="A358" s="2">
        <f t="shared" si="23"/>
        <v>357</v>
      </c>
      <c r="B358" s="4">
        <v>44553</v>
      </c>
      <c r="C358" s="39" t="str">
        <f t="shared" si="21"/>
        <v>2021-12-23</v>
      </c>
      <c r="D358" s="2">
        <f t="shared" si="24"/>
        <v>4</v>
      </c>
      <c r="G358" s="5">
        <f t="shared" si="22"/>
        <v>1</v>
      </c>
    </row>
    <row r="359" customHeight="1" spans="1:7">
      <c r="A359" s="2">
        <f t="shared" si="23"/>
        <v>358</v>
      </c>
      <c r="B359" s="4">
        <v>44554</v>
      </c>
      <c r="C359" s="39" t="str">
        <f t="shared" si="21"/>
        <v>2021-12-24</v>
      </c>
      <c r="D359" s="2">
        <f t="shared" si="24"/>
        <v>5</v>
      </c>
      <c r="E359" s="2" t="s">
        <v>3611</v>
      </c>
      <c r="F359" s="2">
        <v>1</v>
      </c>
      <c r="G359" s="5">
        <f t="shared" si="22"/>
        <v>0</v>
      </c>
    </row>
    <row r="360" customHeight="1" spans="1:7">
      <c r="A360" s="2">
        <f t="shared" si="23"/>
        <v>359</v>
      </c>
      <c r="B360" s="4">
        <v>44555</v>
      </c>
      <c r="C360" s="39" t="str">
        <f t="shared" si="21"/>
        <v>2021-12-25</v>
      </c>
      <c r="D360" s="2">
        <f t="shared" si="24"/>
        <v>6</v>
      </c>
      <c r="G360" s="5">
        <f t="shared" si="22"/>
        <v>0</v>
      </c>
    </row>
    <row r="361" customHeight="1" spans="1:7">
      <c r="A361" s="2">
        <f t="shared" si="23"/>
        <v>360</v>
      </c>
      <c r="B361" s="4">
        <v>44556</v>
      </c>
      <c r="C361" s="39" t="str">
        <f t="shared" si="21"/>
        <v>2021-12-26</v>
      </c>
      <c r="D361" s="2">
        <f t="shared" si="24"/>
        <v>7</v>
      </c>
      <c r="G361" s="5">
        <f t="shared" si="22"/>
        <v>0</v>
      </c>
    </row>
    <row r="362" customHeight="1" spans="1:7">
      <c r="A362" s="2">
        <f t="shared" si="23"/>
        <v>361</v>
      </c>
      <c r="B362" s="4">
        <v>44557</v>
      </c>
      <c r="C362" s="39" t="str">
        <f t="shared" si="21"/>
        <v>2021-12-27</v>
      </c>
      <c r="D362" s="2">
        <f t="shared" si="24"/>
        <v>1</v>
      </c>
      <c r="G362" s="5">
        <f t="shared" si="22"/>
        <v>1</v>
      </c>
    </row>
    <row r="363" customHeight="1" spans="1:7">
      <c r="A363" s="2">
        <f t="shared" si="23"/>
        <v>362</v>
      </c>
      <c r="B363" s="4">
        <v>44558</v>
      </c>
      <c r="C363" s="39" t="str">
        <f t="shared" si="21"/>
        <v>2021-12-28</v>
      </c>
      <c r="D363" s="2">
        <f t="shared" si="24"/>
        <v>2</v>
      </c>
      <c r="G363" s="5">
        <f t="shared" si="22"/>
        <v>1</v>
      </c>
    </row>
    <row r="364" customHeight="1" spans="1:7">
      <c r="A364" s="2">
        <f t="shared" si="23"/>
        <v>363</v>
      </c>
      <c r="B364" s="4">
        <v>44559</v>
      </c>
      <c r="C364" s="39" t="str">
        <f t="shared" si="21"/>
        <v>2021-12-29</v>
      </c>
      <c r="D364" s="2">
        <f t="shared" si="24"/>
        <v>3</v>
      </c>
      <c r="G364" s="5">
        <f t="shared" si="22"/>
        <v>1</v>
      </c>
    </row>
    <row r="365" customHeight="1" spans="1:7">
      <c r="A365" s="2">
        <f t="shared" si="23"/>
        <v>364</v>
      </c>
      <c r="B365" s="4">
        <v>44560</v>
      </c>
      <c r="C365" s="39" t="str">
        <f t="shared" si="21"/>
        <v>2021-12-30</v>
      </c>
      <c r="D365" s="2">
        <f t="shared" si="24"/>
        <v>4</v>
      </c>
      <c r="G365" s="5">
        <f t="shared" si="22"/>
        <v>1</v>
      </c>
    </row>
    <row r="366" customHeight="1" spans="1:7">
      <c r="A366" s="2">
        <f t="shared" si="23"/>
        <v>365</v>
      </c>
      <c r="B366" s="4">
        <v>44561</v>
      </c>
      <c r="C366" s="39" t="str">
        <f t="shared" si="21"/>
        <v>2021-12-31</v>
      </c>
      <c r="D366" s="2">
        <f t="shared" ref="D366:D371" si="25">WEEKDAY(B366,2)</f>
        <v>5</v>
      </c>
      <c r="G366" s="5">
        <f t="shared" si="22"/>
        <v>1</v>
      </c>
    </row>
    <row r="367" customHeight="1" spans="1:7">
      <c r="A367" s="2">
        <f t="shared" si="23"/>
        <v>366</v>
      </c>
      <c r="B367" s="4">
        <v>44562</v>
      </c>
      <c r="C367" s="39" t="str">
        <f t="shared" si="21"/>
        <v>2022-01-01</v>
      </c>
      <c r="D367" s="2">
        <f t="shared" si="25"/>
        <v>6</v>
      </c>
      <c r="E367" s="2" t="s">
        <v>3600</v>
      </c>
      <c r="F367" s="2">
        <v>1</v>
      </c>
      <c r="G367" s="5">
        <f t="shared" si="22"/>
        <v>0</v>
      </c>
    </row>
    <row r="368" customHeight="1" spans="1:7">
      <c r="A368" s="2">
        <f t="shared" si="23"/>
        <v>367</v>
      </c>
      <c r="B368" s="4">
        <v>44563</v>
      </c>
      <c r="C368" s="39" t="str">
        <f t="shared" si="21"/>
        <v>2022-01-02</v>
      </c>
      <c r="D368" s="2">
        <f t="shared" si="25"/>
        <v>7</v>
      </c>
      <c r="G368" s="5">
        <f t="shared" si="22"/>
        <v>0</v>
      </c>
    </row>
    <row r="369" customHeight="1" spans="1:7">
      <c r="A369" s="2">
        <f t="shared" si="23"/>
        <v>368</v>
      </c>
      <c r="B369" s="4">
        <v>44564</v>
      </c>
      <c r="C369" s="39" t="str">
        <f t="shared" si="21"/>
        <v>2022-01-03</v>
      </c>
      <c r="D369" s="2">
        <f t="shared" si="25"/>
        <v>1</v>
      </c>
      <c r="G369" s="5">
        <f t="shared" si="22"/>
        <v>1</v>
      </c>
    </row>
    <row r="370" customHeight="1" spans="1:7">
      <c r="A370" s="2">
        <f t="shared" si="23"/>
        <v>369</v>
      </c>
      <c r="B370" s="4">
        <v>44565</v>
      </c>
      <c r="C370" s="39" t="str">
        <f t="shared" si="21"/>
        <v>2022-01-04</v>
      </c>
      <c r="D370" s="2">
        <f t="shared" si="25"/>
        <v>2</v>
      </c>
      <c r="G370" s="5">
        <f t="shared" si="22"/>
        <v>1</v>
      </c>
    </row>
    <row r="371" customHeight="1" spans="1:7">
      <c r="A371" s="2">
        <f t="shared" si="23"/>
        <v>370</v>
      </c>
      <c r="B371" s="4">
        <v>44566</v>
      </c>
      <c r="C371" s="39" t="str">
        <f t="shared" si="21"/>
        <v>2022-01-05</v>
      </c>
      <c r="D371" s="2">
        <f t="shared" si="25"/>
        <v>3</v>
      </c>
      <c r="G371" s="5">
        <f t="shared" si="22"/>
        <v>1</v>
      </c>
    </row>
    <row r="372" customHeight="1" spans="1:7">
      <c r="A372" s="2">
        <f t="shared" si="23"/>
        <v>371</v>
      </c>
      <c r="B372" s="4">
        <v>44567</v>
      </c>
      <c r="C372" s="39" t="str">
        <f t="shared" ref="C372:C373" si="26">TEXT(B372,"yyyy-mm-dd")</f>
        <v>2022-01-06</v>
      </c>
      <c r="D372" s="2">
        <f t="shared" ref="D372:D373" si="27">WEEKDAY(B372,2)</f>
        <v>4</v>
      </c>
      <c r="G372" s="5">
        <f t="shared" si="22"/>
        <v>1</v>
      </c>
    </row>
    <row r="373" customHeight="1" spans="1:7">
      <c r="A373" s="2">
        <f t="shared" si="23"/>
        <v>372</v>
      </c>
      <c r="B373" s="4">
        <v>44568</v>
      </c>
      <c r="C373" s="39" t="str">
        <f t="shared" si="26"/>
        <v>2022-01-07</v>
      </c>
      <c r="D373" s="2">
        <f t="shared" si="27"/>
        <v>5</v>
      </c>
      <c r="G373" s="5">
        <f t="shared" si="22"/>
        <v>1</v>
      </c>
    </row>
    <row r="374" customHeight="1" spans="1:7">
      <c r="A374" s="2">
        <f t="shared" si="23"/>
        <v>373</v>
      </c>
      <c r="B374" s="4">
        <v>44569</v>
      </c>
      <c r="C374" s="39" t="str">
        <f t="shared" ref="C374:C375" si="28">TEXT(B374,"yyyy-mm-dd")</f>
        <v>2022-01-08</v>
      </c>
      <c r="D374" s="2">
        <f t="shared" ref="D374:D375" si="29">WEEKDAY(B374,2)</f>
        <v>6</v>
      </c>
      <c r="G374" s="5">
        <f t="shared" si="22"/>
        <v>0</v>
      </c>
    </row>
    <row r="375" customHeight="1" spans="1:7">
      <c r="A375" s="2">
        <f t="shared" si="23"/>
        <v>374</v>
      </c>
      <c r="B375" s="4">
        <v>44570</v>
      </c>
      <c r="C375" s="39" t="str">
        <f t="shared" si="28"/>
        <v>2022-01-09</v>
      </c>
      <c r="D375" s="2">
        <f t="shared" si="29"/>
        <v>7</v>
      </c>
      <c r="G375" s="5">
        <f t="shared" si="22"/>
        <v>0</v>
      </c>
    </row>
    <row r="376" customHeight="1" spans="1:7">
      <c r="A376" s="2">
        <f t="shared" si="23"/>
        <v>375</v>
      </c>
      <c r="B376" s="4">
        <v>44571</v>
      </c>
      <c r="C376" s="39" t="str">
        <f t="shared" ref="C376:C389" si="30">TEXT(B376,"yyyy-mm-dd")</f>
        <v>2022-01-10</v>
      </c>
      <c r="D376" s="2">
        <f t="shared" ref="D376:D389" si="31">WEEKDAY(B376,2)</f>
        <v>1</v>
      </c>
      <c r="G376" s="5">
        <f t="shared" si="22"/>
        <v>1</v>
      </c>
    </row>
    <row r="377" customHeight="1" spans="1:7">
      <c r="A377" s="2">
        <f t="shared" si="23"/>
        <v>376</v>
      </c>
      <c r="B377" s="4">
        <v>44572</v>
      </c>
      <c r="C377" s="39" t="str">
        <f t="shared" si="30"/>
        <v>2022-01-11</v>
      </c>
      <c r="D377" s="2">
        <f t="shared" si="31"/>
        <v>2</v>
      </c>
      <c r="G377" s="5">
        <f t="shared" si="22"/>
        <v>1</v>
      </c>
    </row>
    <row r="378" customHeight="1" spans="1:7">
      <c r="A378" s="2">
        <f t="shared" si="23"/>
        <v>377</v>
      </c>
      <c r="B378" s="4">
        <v>44573</v>
      </c>
      <c r="C378" s="39" t="str">
        <f t="shared" si="30"/>
        <v>2022-01-12</v>
      </c>
      <c r="D378" s="2">
        <f t="shared" si="31"/>
        <v>3</v>
      </c>
      <c r="G378" s="5">
        <f t="shared" si="22"/>
        <v>1</v>
      </c>
    </row>
    <row r="379" customHeight="1" spans="1:7">
      <c r="A379" s="2">
        <f t="shared" si="23"/>
        <v>378</v>
      </c>
      <c r="B379" s="4">
        <v>44574</v>
      </c>
      <c r="C379" s="39" t="str">
        <f t="shared" si="30"/>
        <v>2022-01-13</v>
      </c>
      <c r="D379" s="2">
        <f t="shared" si="31"/>
        <v>4</v>
      </c>
      <c r="G379" s="5">
        <f t="shared" si="22"/>
        <v>1</v>
      </c>
    </row>
    <row r="380" customHeight="1" spans="1:7">
      <c r="A380" s="2">
        <f t="shared" si="23"/>
        <v>379</v>
      </c>
      <c r="B380" s="4">
        <v>44575</v>
      </c>
      <c r="C380" s="39" t="str">
        <f t="shared" si="30"/>
        <v>2022-01-14</v>
      </c>
      <c r="D380" s="2">
        <f t="shared" si="31"/>
        <v>5</v>
      </c>
      <c r="G380" s="5">
        <f t="shared" si="22"/>
        <v>1</v>
      </c>
    </row>
    <row r="381" customHeight="1" spans="1:7">
      <c r="A381" s="2">
        <f t="shared" si="23"/>
        <v>380</v>
      </c>
      <c r="B381" s="4">
        <v>44576</v>
      </c>
      <c r="C381" s="39" t="str">
        <f t="shared" si="30"/>
        <v>2022-01-15</v>
      </c>
      <c r="D381" s="2">
        <f t="shared" si="31"/>
        <v>6</v>
      </c>
      <c r="G381" s="5">
        <f t="shared" si="22"/>
        <v>0</v>
      </c>
    </row>
    <row r="382" customHeight="1" spans="1:7">
      <c r="A382" s="2">
        <f t="shared" si="23"/>
        <v>381</v>
      </c>
      <c r="B382" s="4">
        <v>44577</v>
      </c>
      <c r="C382" s="39" t="str">
        <f t="shared" si="30"/>
        <v>2022-01-16</v>
      </c>
      <c r="D382" s="2">
        <f t="shared" si="31"/>
        <v>7</v>
      </c>
      <c r="G382" s="5">
        <f t="shared" si="22"/>
        <v>0</v>
      </c>
    </row>
    <row r="383" customHeight="1" spans="1:7">
      <c r="A383" s="2">
        <f t="shared" si="23"/>
        <v>382</v>
      </c>
      <c r="B383" s="4">
        <v>44578</v>
      </c>
      <c r="C383" s="39" t="str">
        <f t="shared" si="30"/>
        <v>2022-01-17</v>
      </c>
      <c r="D383" s="2">
        <f t="shared" si="31"/>
        <v>1</v>
      </c>
      <c r="E383" s="2" t="s">
        <v>3612</v>
      </c>
      <c r="F383" s="2">
        <v>1</v>
      </c>
      <c r="G383" s="5">
        <f t="shared" si="22"/>
        <v>0</v>
      </c>
    </row>
    <row r="384" customHeight="1" spans="1:7">
      <c r="A384" s="2">
        <f t="shared" si="23"/>
        <v>383</v>
      </c>
      <c r="B384" s="4">
        <v>44579</v>
      </c>
      <c r="C384" s="39" t="str">
        <f t="shared" si="30"/>
        <v>2022-01-18</v>
      </c>
      <c r="D384" s="2">
        <f t="shared" si="31"/>
        <v>2</v>
      </c>
      <c r="G384" s="5">
        <f t="shared" si="22"/>
        <v>1</v>
      </c>
    </row>
    <row r="385" customHeight="1" spans="1:7">
      <c r="A385" s="2">
        <f t="shared" si="23"/>
        <v>384</v>
      </c>
      <c r="B385" s="4">
        <v>44580</v>
      </c>
      <c r="C385" s="39" t="str">
        <f t="shared" si="30"/>
        <v>2022-01-19</v>
      </c>
      <c r="D385" s="2">
        <f t="shared" si="31"/>
        <v>3</v>
      </c>
      <c r="G385" s="5">
        <f t="shared" si="22"/>
        <v>1</v>
      </c>
    </row>
    <row r="386" customHeight="1" spans="1:7">
      <c r="A386" s="2">
        <f t="shared" si="23"/>
        <v>385</v>
      </c>
      <c r="B386" s="4">
        <v>44581</v>
      </c>
      <c r="C386" s="39" t="str">
        <f t="shared" si="30"/>
        <v>2022-01-20</v>
      </c>
      <c r="D386" s="2">
        <f t="shared" si="31"/>
        <v>4</v>
      </c>
      <c r="G386" s="5">
        <f t="shared" si="22"/>
        <v>1</v>
      </c>
    </row>
    <row r="387" customHeight="1" spans="1:7">
      <c r="A387" s="2">
        <f t="shared" si="23"/>
        <v>386</v>
      </c>
      <c r="B387" s="4">
        <v>44582</v>
      </c>
      <c r="C387" s="39" t="str">
        <f t="shared" si="30"/>
        <v>2022-01-21</v>
      </c>
      <c r="D387" s="2">
        <f t="shared" si="31"/>
        <v>5</v>
      </c>
      <c r="G387" s="5">
        <f t="shared" ref="G387:G450" si="32">IF(AND(D387&lt;=5,F387&lt;&gt;1),1,0)</f>
        <v>1</v>
      </c>
    </row>
    <row r="388" customHeight="1" spans="1:7">
      <c r="A388" s="2">
        <f t="shared" si="23"/>
        <v>387</v>
      </c>
      <c r="B388" s="4">
        <v>44583</v>
      </c>
      <c r="C388" s="39" t="str">
        <f t="shared" si="30"/>
        <v>2022-01-22</v>
      </c>
      <c r="D388" s="2">
        <f t="shared" si="31"/>
        <v>6</v>
      </c>
      <c r="G388" s="5">
        <f t="shared" si="32"/>
        <v>0</v>
      </c>
    </row>
    <row r="389" customHeight="1" spans="1:7">
      <c r="A389" s="2">
        <f t="shared" ref="A389:A452" si="33">1+A388</f>
        <v>388</v>
      </c>
      <c r="B389" s="4">
        <v>44584</v>
      </c>
      <c r="C389" s="39" t="str">
        <f t="shared" si="30"/>
        <v>2022-01-23</v>
      </c>
      <c r="D389" s="2">
        <f t="shared" si="31"/>
        <v>7</v>
      </c>
      <c r="G389" s="5">
        <f t="shared" si="32"/>
        <v>0</v>
      </c>
    </row>
    <row r="390" customHeight="1" spans="1:7">
      <c r="A390" s="2">
        <f t="shared" si="33"/>
        <v>389</v>
      </c>
      <c r="B390" s="4">
        <v>44585</v>
      </c>
      <c r="C390" s="39" t="str">
        <f t="shared" ref="C390:C453" si="34">TEXT(B390,"yyyy-mm-dd")</f>
        <v>2022-01-24</v>
      </c>
      <c r="D390" s="2">
        <f t="shared" ref="D390:D453" si="35">WEEKDAY(B390,2)</f>
        <v>1</v>
      </c>
      <c r="G390" s="5">
        <f t="shared" si="32"/>
        <v>1</v>
      </c>
    </row>
    <row r="391" customHeight="1" spans="1:7">
      <c r="A391" s="2">
        <f t="shared" si="33"/>
        <v>390</v>
      </c>
      <c r="B391" s="4">
        <v>44586</v>
      </c>
      <c r="C391" s="39" t="str">
        <f t="shared" si="34"/>
        <v>2022-01-25</v>
      </c>
      <c r="D391" s="2">
        <f t="shared" si="35"/>
        <v>2</v>
      </c>
      <c r="G391" s="5">
        <f t="shared" si="32"/>
        <v>1</v>
      </c>
    </row>
    <row r="392" customHeight="1" spans="1:7">
      <c r="A392" s="2">
        <f t="shared" si="33"/>
        <v>391</v>
      </c>
      <c r="B392" s="4">
        <v>44587</v>
      </c>
      <c r="C392" s="39" t="str">
        <f t="shared" si="34"/>
        <v>2022-01-26</v>
      </c>
      <c r="D392" s="2">
        <f t="shared" si="35"/>
        <v>3</v>
      </c>
      <c r="G392" s="5">
        <f t="shared" si="32"/>
        <v>1</v>
      </c>
    </row>
    <row r="393" customHeight="1" spans="1:7">
      <c r="A393" s="2">
        <f t="shared" si="33"/>
        <v>392</v>
      </c>
      <c r="B393" s="4">
        <v>44588</v>
      </c>
      <c r="C393" s="39" t="str">
        <f t="shared" si="34"/>
        <v>2022-01-27</v>
      </c>
      <c r="D393" s="2">
        <f t="shared" si="35"/>
        <v>4</v>
      </c>
      <c r="G393" s="5">
        <f t="shared" si="32"/>
        <v>1</v>
      </c>
    </row>
    <row r="394" customHeight="1" spans="1:7">
      <c r="A394" s="2">
        <f t="shared" si="33"/>
        <v>393</v>
      </c>
      <c r="B394" s="4">
        <v>44589</v>
      </c>
      <c r="C394" s="39" t="str">
        <f t="shared" si="34"/>
        <v>2022-01-28</v>
      </c>
      <c r="D394" s="2">
        <f t="shared" si="35"/>
        <v>5</v>
      </c>
      <c r="G394" s="5">
        <f t="shared" si="32"/>
        <v>1</v>
      </c>
    </row>
    <row r="395" customHeight="1" spans="1:7">
      <c r="A395" s="2">
        <f t="shared" si="33"/>
        <v>394</v>
      </c>
      <c r="B395" s="4">
        <v>44590</v>
      </c>
      <c r="C395" s="39" t="str">
        <f t="shared" si="34"/>
        <v>2022-01-29</v>
      </c>
      <c r="D395" s="2">
        <f t="shared" si="35"/>
        <v>6</v>
      </c>
      <c r="G395" s="5">
        <f t="shared" si="32"/>
        <v>0</v>
      </c>
    </row>
    <row r="396" customHeight="1" spans="1:7">
      <c r="A396" s="2">
        <f t="shared" si="33"/>
        <v>395</v>
      </c>
      <c r="B396" s="4">
        <v>44591</v>
      </c>
      <c r="C396" s="39" t="str">
        <f t="shared" si="34"/>
        <v>2022-01-30</v>
      </c>
      <c r="D396" s="2">
        <f t="shared" si="35"/>
        <v>7</v>
      </c>
      <c r="G396" s="5">
        <f t="shared" si="32"/>
        <v>0</v>
      </c>
    </row>
    <row r="397" customHeight="1" spans="1:7">
      <c r="A397" s="2">
        <f t="shared" si="33"/>
        <v>396</v>
      </c>
      <c r="B397" s="4">
        <v>44592</v>
      </c>
      <c r="C397" s="39" t="str">
        <f t="shared" si="34"/>
        <v>2022-01-31</v>
      </c>
      <c r="D397" s="2">
        <f t="shared" si="35"/>
        <v>1</v>
      </c>
      <c r="G397" s="5">
        <f t="shared" si="32"/>
        <v>1</v>
      </c>
    </row>
    <row r="398" customHeight="1" spans="1:7">
      <c r="A398" s="2">
        <f t="shared" si="33"/>
        <v>397</v>
      </c>
      <c r="B398" s="4">
        <v>44593</v>
      </c>
      <c r="C398" s="39" t="str">
        <f t="shared" si="34"/>
        <v>2022-02-01</v>
      </c>
      <c r="D398" s="2">
        <f t="shared" si="35"/>
        <v>2</v>
      </c>
      <c r="G398" s="5">
        <f t="shared" si="32"/>
        <v>1</v>
      </c>
    </row>
    <row r="399" customHeight="1" spans="1:7">
      <c r="A399" s="2">
        <f t="shared" si="33"/>
        <v>398</v>
      </c>
      <c r="B399" s="4">
        <v>44594</v>
      </c>
      <c r="C399" s="39" t="str">
        <f t="shared" si="34"/>
        <v>2022-02-02</v>
      </c>
      <c r="D399" s="2">
        <f t="shared" si="35"/>
        <v>3</v>
      </c>
      <c r="G399" s="5">
        <f t="shared" si="32"/>
        <v>1</v>
      </c>
    </row>
    <row r="400" customHeight="1" spans="1:7">
      <c r="A400" s="2">
        <f t="shared" si="33"/>
        <v>399</v>
      </c>
      <c r="B400" s="4">
        <v>44595</v>
      </c>
      <c r="C400" s="39" t="str">
        <f t="shared" si="34"/>
        <v>2022-02-03</v>
      </c>
      <c r="D400" s="2">
        <f t="shared" si="35"/>
        <v>4</v>
      </c>
      <c r="G400" s="5">
        <f t="shared" si="32"/>
        <v>1</v>
      </c>
    </row>
    <row r="401" customHeight="1" spans="1:7">
      <c r="A401" s="2">
        <f t="shared" si="33"/>
        <v>400</v>
      </c>
      <c r="B401" s="4">
        <v>44596</v>
      </c>
      <c r="C401" s="39" t="str">
        <f t="shared" si="34"/>
        <v>2022-02-04</v>
      </c>
      <c r="D401" s="2">
        <f t="shared" si="35"/>
        <v>5</v>
      </c>
      <c r="G401" s="5">
        <f t="shared" si="32"/>
        <v>1</v>
      </c>
    </row>
    <row r="402" customHeight="1" spans="1:7">
      <c r="A402" s="2">
        <f t="shared" si="33"/>
        <v>401</v>
      </c>
      <c r="B402" s="4">
        <v>44597</v>
      </c>
      <c r="C402" s="39" t="str">
        <f t="shared" si="34"/>
        <v>2022-02-05</v>
      </c>
      <c r="D402" s="2">
        <f t="shared" si="35"/>
        <v>6</v>
      </c>
      <c r="G402" s="5">
        <f t="shared" si="32"/>
        <v>0</v>
      </c>
    </row>
    <row r="403" customHeight="1" spans="1:7">
      <c r="A403" s="2">
        <f t="shared" si="33"/>
        <v>402</v>
      </c>
      <c r="B403" s="4">
        <v>44598</v>
      </c>
      <c r="C403" s="39" t="str">
        <f t="shared" si="34"/>
        <v>2022-02-06</v>
      </c>
      <c r="D403" s="2">
        <f t="shared" si="35"/>
        <v>7</v>
      </c>
      <c r="G403" s="5">
        <f t="shared" si="32"/>
        <v>0</v>
      </c>
    </row>
    <row r="404" customHeight="1" spans="1:7">
      <c r="A404" s="2">
        <f t="shared" si="33"/>
        <v>403</v>
      </c>
      <c r="B404" s="4">
        <v>44599</v>
      </c>
      <c r="C404" s="39" t="str">
        <f t="shared" si="34"/>
        <v>2022-02-07</v>
      </c>
      <c r="D404" s="2">
        <f t="shared" si="35"/>
        <v>1</v>
      </c>
      <c r="G404" s="5">
        <f t="shared" si="32"/>
        <v>1</v>
      </c>
    </row>
    <row r="405" customHeight="1" spans="1:7">
      <c r="A405" s="2">
        <f t="shared" si="33"/>
        <v>404</v>
      </c>
      <c r="B405" s="4">
        <v>44600</v>
      </c>
      <c r="C405" s="39" t="str">
        <f t="shared" si="34"/>
        <v>2022-02-08</v>
      </c>
      <c r="D405" s="2">
        <f t="shared" si="35"/>
        <v>2</v>
      </c>
      <c r="G405" s="5">
        <f t="shared" si="32"/>
        <v>1</v>
      </c>
    </row>
    <row r="406" customHeight="1" spans="1:7">
      <c r="A406" s="2">
        <f t="shared" si="33"/>
        <v>405</v>
      </c>
      <c r="B406" s="4">
        <v>44601</v>
      </c>
      <c r="C406" s="39" t="str">
        <f t="shared" si="34"/>
        <v>2022-02-09</v>
      </c>
      <c r="D406" s="2">
        <f t="shared" si="35"/>
        <v>3</v>
      </c>
      <c r="G406" s="5">
        <f t="shared" si="32"/>
        <v>1</v>
      </c>
    </row>
    <row r="407" customHeight="1" spans="1:7">
      <c r="A407" s="2">
        <f t="shared" si="33"/>
        <v>406</v>
      </c>
      <c r="B407" s="4">
        <v>44602</v>
      </c>
      <c r="C407" s="39" t="str">
        <f t="shared" si="34"/>
        <v>2022-02-10</v>
      </c>
      <c r="D407" s="2">
        <f t="shared" si="35"/>
        <v>4</v>
      </c>
      <c r="G407" s="5">
        <f t="shared" si="32"/>
        <v>1</v>
      </c>
    </row>
    <row r="408" customHeight="1" spans="1:7">
      <c r="A408" s="2">
        <f t="shared" si="33"/>
        <v>407</v>
      </c>
      <c r="B408" s="4">
        <v>44603</v>
      </c>
      <c r="C408" s="39" t="str">
        <f t="shared" si="34"/>
        <v>2022-02-11</v>
      </c>
      <c r="D408" s="2">
        <f t="shared" si="35"/>
        <v>5</v>
      </c>
      <c r="G408" s="5">
        <f t="shared" si="32"/>
        <v>1</v>
      </c>
    </row>
    <row r="409" customHeight="1" spans="1:7">
      <c r="A409" s="2">
        <f t="shared" si="33"/>
        <v>408</v>
      </c>
      <c r="B409" s="4">
        <v>44604</v>
      </c>
      <c r="C409" s="39" t="str">
        <f t="shared" si="34"/>
        <v>2022-02-12</v>
      </c>
      <c r="D409" s="2">
        <f t="shared" si="35"/>
        <v>6</v>
      </c>
      <c r="G409" s="5">
        <f t="shared" si="32"/>
        <v>0</v>
      </c>
    </row>
    <row r="410" customHeight="1" spans="1:7">
      <c r="A410" s="2">
        <f t="shared" si="33"/>
        <v>409</v>
      </c>
      <c r="B410" s="4">
        <v>44605</v>
      </c>
      <c r="C410" s="39" t="str">
        <f t="shared" si="34"/>
        <v>2022-02-13</v>
      </c>
      <c r="D410" s="2">
        <f t="shared" si="35"/>
        <v>7</v>
      </c>
      <c r="G410" s="5">
        <f t="shared" si="32"/>
        <v>0</v>
      </c>
    </row>
    <row r="411" customHeight="1" spans="1:7">
      <c r="A411" s="2">
        <f t="shared" si="33"/>
        <v>410</v>
      </c>
      <c r="B411" s="4">
        <v>44606</v>
      </c>
      <c r="C411" s="39" t="str">
        <f t="shared" si="34"/>
        <v>2022-02-14</v>
      </c>
      <c r="D411" s="2">
        <f t="shared" si="35"/>
        <v>1</v>
      </c>
      <c r="G411" s="5">
        <f t="shared" si="32"/>
        <v>1</v>
      </c>
    </row>
    <row r="412" customHeight="1" spans="1:7">
      <c r="A412" s="2">
        <f t="shared" si="33"/>
        <v>411</v>
      </c>
      <c r="B412" s="4">
        <v>44607</v>
      </c>
      <c r="C412" s="39" t="str">
        <f t="shared" si="34"/>
        <v>2022-02-15</v>
      </c>
      <c r="D412" s="2">
        <f t="shared" si="35"/>
        <v>2</v>
      </c>
      <c r="G412" s="5">
        <f t="shared" si="32"/>
        <v>1</v>
      </c>
    </row>
    <row r="413" customHeight="1" spans="1:7">
      <c r="A413" s="2">
        <f t="shared" si="33"/>
        <v>412</v>
      </c>
      <c r="B413" s="4">
        <v>44608</v>
      </c>
      <c r="C413" s="39" t="str">
        <f t="shared" si="34"/>
        <v>2022-02-16</v>
      </c>
      <c r="D413" s="2">
        <f t="shared" si="35"/>
        <v>3</v>
      </c>
      <c r="G413" s="5">
        <f t="shared" si="32"/>
        <v>1</v>
      </c>
    </row>
    <row r="414" customHeight="1" spans="1:7">
      <c r="A414" s="2">
        <f t="shared" si="33"/>
        <v>413</v>
      </c>
      <c r="B414" s="4">
        <v>44609</v>
      </c>
      <c r="C414" s="39" t="str">
        <f t="shared" si="34"/>
        <v>2022-02-17</v>
      </c>
      <c r="D414" s="2">
        <f t="shared" si="35"/>
        <v>4</v>
      </c>
      <c r="G414" s="5">
        <f t="shared" si="32"/>
        <v>1</v>
      </c>
    </row>
    <row r="415" customHeight="1" spans="1:7">
      <c r="A415" s="2">
        <f t="shared" si="33"/>
        <v>414</v>
      </c>
      <c r="B415" s="4">
        <v>44610</v>
      </c>
      <c r="C415" s="39" t="str">
        <f t="shared" si="34"/>
        <v>2022-02-18</v>
      </c>
      <c r="D415" s="2">
        <f t="shared" si="35"/>
        <v>5</v>
      </c>
      <c r="G415" s="5">
        <f t="shared" si="32"/>
        <v>1</v>
      </c>
    </row>
    <row r="416" customHeight="1" spans="1:7">
      <c r="A416" s="2">
        <f t="shared" si="33"/>
        <v>415</v>
      </c>
      <c r="B416" s="4">
        <v>44611</v>
      </c>
      <c r="C416" s="39" t="str">
        <f t="shared" si="34"/>
        <v>2022-02-19</v>
      </c>
      <c r="D416" s="2">
        <f t="shared" si="35"/>
        <v>6</v>
      </c>
      <c r="G416" s="5">
        <f t="shared" si="32"/>
        <v>0</v>
      </c>
    </row>
    <row r="417" customHeight="1" spans="1:7">
      <c r="A417" s="2">
        <f t="shared" si="33"/>
        <v>416</v>
      </c>
      <c r="B417" s="4">
        <v>44612</v>
      </c>
      <c r="C417" s="39" t="str">
        <f t="shared" si="34"/>
        <v>2022-02-20</v>
      </c>
      <c r="D417" s="2">
        <f t="shared" si="35"/>
        <v>7</v>
      </c>
      <c r="G417" s="5">
        <f t="shared" si="32"/>
        <v>0</v>
      </c>
    </row>
    <row r="418" customHeight="1" spans="1:7">
      <c r="A418" s="2">
        <f t="shared" si="33"/>
        <v>417</v>
      </c>
      <c r="B418" s="4">
        <v>44613</v>
      </c>
      <c r="C418" s="39" t="str">
        <f t="shared" si="34"/>
        <v>2022-02-21</v>
      </c>
      <c r="D418" s="2">
        <f t="shared" si="35"/>
        <v>1</v>
      </c>
      <c r="E418" s="6" t="s">
        <v>3613</v>
      </c>
      <c r="F418" s="2">
        <v>1</v>
      </c>
      <c r="G418" s="5">
        <f t="shared" si="32"/>
        <v>0</v>
      </c>
    </row>
    <row r="419" customHeight="1" spans="1:7">
      <c r="A419" s="2">
        <f t="shared" si="33"/>
        <v>418</v>
      </c>
      <c r="B419" s="4">
        <v>44614</v>
      </c>
      <c r="C419" s="39" t="str">
        <f t="shared" si="34"/>
        <v>2022-02-22</v>
      </c>
      <c r="D419" s="2">
        <f t="shared" si="35"/>
        <v>2</v>
      </c>
      <c r="G419" s="5">
        <f t="shared" si="32"/>
        <v>1</v>
      </c>
    </row>
    <row r="420" customHeight="1" spans="1:7">
      <c r="A420" s="2">
        <f t="shared" si="33"/>
        <v>419</v>
      </c>
      <c r="B420" s="4">
        <v>44615</v>
      </c>
      <c r="C420" s="39" t="str">
        <f t="shared" si="34"/>
        <v>2022-02-23</v>
      </c>
      <c r="D420" s="2">
        <f t="shared" si="35"/>
        <v>3</v>
      </c>
      <c r="G420" s="5">
        <f t="shared" si="32"/>
        <v>1</v>
      </c>
    </row>
    <row r="421" customHeight="1" spans="1:7">
      <c r="A421" s="2">
        <f t="shared" si="33"/>
        <v>420</v>
      </c>
      <c r="B421" s="4">
        <v>44616</v>
      </c>
      <c r="C421" s="39" t="str">
        <f t="shared" si="34"/>
        <v>2022-02-24</v>
      </c>
      <c r="D421" s="2">
        <f t="shared" si="35"/>
        <v>4</v>
      </c>
      <c r="G421" s="5">
        <f t="shared" si="32"/>
        <v>1</v>
      </c>
    </row>
    <row r="422" customHeight="1" spans="1:7">
      <c r="A422" s="2">
        <f t="shared" si="33"/>
        <v>421</v>
      </c>
      <c r="B422" s="4">
        <v>44617</v>
      </c>
      <c r="C422" s="39" t="str">
        <f t="shared" si="34"/>
        <v>2022-02-25</v>
      </c>
      <c r="D422" s="2">
        <f t="shared" si="35"/>
        <v>5</v>
      </c>
      <c r="G422" s="5">
        <f t="shared" si="32"/>
        <v>1</v>
      </c>
    </row>
    <row r="423" customHeight="1" spans="1:7">
      <c r="A423" s="2">
        <f t="shared" si="33"/>
        <v>422</v>
      </c>
      <c r="B423" s="4">
        <v>44618</v>
      </c>
      <c r="C423" s="39" t="str">
        <f t="shared" si="34"/>
        <v>2022-02-26</v>
      </c>
      <c r="D423" s="2">
        <f t="shared" si="35"/>
        <v>6</v>
      </c>
      <c r="G423" s="5">
        <f t="shared" si="32"/>
        <v>0</v>
      </c>
    </row>
    <row r="424" customHeight="1" spans="1:7">
      <c r="A424" s="2">
        <f t="shared" si="33"/>
        <v>423</v>
      </c>
      <c r="B424" s="4">
        <v>44619</v>
      </c>
      <c r="C424" s="39" t="str">
        <f t="shared" si="34"/>
        <v>2022-02-27</v>
      </c>
      <c r="D424" s="2">
        <f t="shared" si="35"/>
        <v>7</v>
      </c>
      <c r="G424" s="5">
        <f t="shared" si="32"/>
        <v>0</v>
      </c>
    </row>
    <row r="425" customHeight="1" spans="1:7">
      <c r="A425" s="2">
        <f t="shared" si="33"/>
        <v>424</v>
      </c>
      <c r="B425" s="4">
        <v>44620</v>
      </c>
      <c r="C425" s="39" t="str">
        <f t="shared" si="34"/>
        <v>2022-02-28</v>
      </c>
      <c r="D425" s="2">
        <f t="shared" si="35"/>
        <v>1</v>
      </c>
      <c r="G425" s="5">
        <f t="shared" si="32"/>
        <v>1</v>
      </c>
    </row>
    <row r="426" customHeight="1" spans="1:7">
      <c r="A426" s="2">
        <f t="shared" si="33"/>
        <v>425</v>
      </c>
      <c r="B426" s="4">
        <v>44621</v>
      </c>
      <c r="C426" s="39" t="str">
        <f t="shared" si="34"/>
        <v>2022-03-01</v>
      </c>
      <c r="D426" s="2">
        <f t="shared" si="35"/>
        <v>2</v>
      </c>
      <c r="G426" s="5">
        <f t="shared" si="32"/>
        <v>1</v>
      </c>
    </row>
    <row r="427" customHeight="1" spans="1:7">
      <c r="A427" s="2">
        <f t="shared" si="33"/>
        <v>426</v>
      </c>
      <c r="B427" s="4">
        <v>44622</v>
      </c>
      <c r="C427" s="39" t="str">
        <f t="shared" si="34"/>
        <v>2022-03-02</v>
      </c>
      <c r="D427" s="2">
        <f t="shared" si="35"/>
        <v>3</v>
      </c>
      <c r="G427" s="5">
        <f t="shared" si="32"/>
        <v>1</v>
      </c>
    </row>
    <row r="428" customHeight="1" spans="1:7">
      <c r="A428" s="2">
        <f t="shared" si="33"/>
        <v>427</v>
      </c>
      <c r="B428" s="4">
        <v>44623</v>
      </c>
      <c r="C428" s="39" t="str">
        <f t="shared" si="34"/>
        <v>2022-03-03</v>
      </c>
      <c r="D428" s="2">
        <f t="shared" si="35"/>
        <v>4</v>
      </c>
      <c r="G428" s="5">
        <f t="shared" si="32"/>
        <v>1</v>
      </c>
    </row>
    <row r="429" customHeight="1" spans="1:7">
      <c r="A429" s="2">
        <f t="shared" si="33"/>
        <v>428</v>
      </c>
      <c r="B429" s="4">
        <v>44624</v>
      </c>
      <c r="C429" s="39" t="str">
        <f t="shared" si="34"/>
        <v>2022-03-04</v>
      </c>
      <c r="D429" s="2">
        <f t="shared" si="35"/>
        <v>5</v>
      </c>
      <c r="G429" s="5">
        <f t="shared" si="32"/>
        <v>1</v>
      </c>
    </row>
    <row r="430" customHeight="1" spans="1:7">
      <c r="A430" s="2">
        <f t="shared" si="33"/>
        <v>429</v>
      </c>
      <c r="B430" s="4">
        <v>44625</v>
      </c>
      <c r="C430" s="39" t="str">
        <f t="shared" si="34"/>
        <v>2022-03-05</v>
      </c>
      <c r="D430" s="2">
        <f t="shared" si="35"/>
        <v>6</v>
      </c>
      <c r="G430" s="5">
        <f t="shared" si="32"/>
        <v>0</v>
      </c>
    </row>
    <row r="431" customHeight="1" spans="1:7">
      <c r="A431" s="2">
        <f t="shared" si="33"/>
        <v>430</v>
      </c>
      <c r="B431" s="4">
        <v>44626</v>
      </c>
      <c r="C431" s="39" t="str">
        <f t="shared" si="34"/>
        <v>2022-03-06</v>
      </c>
      <c r="D431" s="2">
        <f t="shared" si="35"/>
        <v>7</v>
      </c>
      <c r="G431" s="5">
        <f t="shared" si="32"/>
        <v>0</v>
      </c>
    </row>
    <row r="432" customHeight="1" spans="1:7">
      <c r="A432" s="2">
        <f t="shared" si="33"/>
        <v>431</v>
      </c>
      <c r="B432" s="4">
        <v>44627</v>
      </c>
      <c r="C432" s="39" t="str">
        <f t="shared" si="34"/>
        <v>2022-03-07</v>
      </c>
      <c r="D432" s="2">
        <f t="shared" si="35"/>
        <v>1</v>
      </c>
      <c r="G432" s="5">
        <f t="shared" si="32"/>
        <v>1</v>
      </c>
    </row>
    <row r="433" customHeight="1" spans="1:7">
      <c r="A433" s="2">
        <f t="shared" si="33"/>
        <v>432</v>
      </c>
      <c r="B433" s="4">
        <v>44628</v>
      </c>
      <c r="C433" s="39" t="str">
        <f t="shared" si="34"/>
        <v>2022-03-08</v>
      </c>
      <c r="D433" s="2">
        <f t="shared" si="35"/>
        <v>2</v>
      </c>
      <c r="G433" s="5">
        <f t="shared" si="32"/>
        <v>1</v>
      </c>
    </row>
    <row r="434" customHeight="1" spans="1:7">
      <c r="A434" s="2">
        <f t="shared" si="33"/>
        <v>433</v>
      </c>
      <c r="B434" s="4">
        <v>44629</v>
      </c>
      <c r="C434" s="39" t="str">
        <f t="shared" si="34"/>
        <v>2022-03-09</v>
      </c>
      <c r="D434" s="2">
        <f t="shared" si="35"/>
        <v>3</v>
      </c>
      <c r="G434" s="5">
        <f t="shared" si="32"/>
        <v>1</v>
      </c>
    </row>
    <row r="435" customHeight="1" spans="1:7">
      <c r="A435" s="2">
        <f t="shared" si="33"/>
        <v>434</v>
      </c>
      <c r="B435" s="4">
        <v>44630</v>
      </c>
      <c r="C435" s="39" t="str">
        <f t="shared" si="34"/>
        <v>2022-03-10</v>
      </c>
      <c r="D435" s="2">
        <f t="shared" si="35"/>
        <v>4</v>
      </c>
      <c r="G435" s="5">
        <f t="shared" si="32"/>
        <v>1</v>
      </c>
    </row>
    <row r="436" customHeight="1" spans="1:7">
      <c r="A436" s="2">
        <f t="shared" si="33"/>
        <v>435</v>
      </c>
      <c r="B436" s="4">
        <v>44631</v>
      </c>
      <c r="C436" s="39" t="str">
        <f t="shared" si="34"/>
        <v>2022-03-11</v>
      </c>
      <c r="D436" s="2">
        <f t="shared" si="35"/>
        <v>5</v>
      </c>
      <c r="G436" s="5">
        <f t="shared" si="32"/>
        <v>1</v>
      </c>
    </row>
    <row r="437" customHeight="1" spans="1:7">
      <c r="A437" s="2">
        <f t="shared" si="33"/>
        <v>436</v>
      </c>
      <c r="B437" s="4">
        <v>44632</v>
      </c>
      <c r="C437" s="39" t="str">
        <f t="shared" si="34"/>
        <v>2022-03-12</v>
      </c>
      <c r="D437" s="2">
        <f t="shared" si="35"/>
        <v>6</v>
      </c>
      <c r="G437" s="5">
        <f t="shared" si="32"/>
        <v>0</v>
      </c>
    </row>
    <row r="438" customHeight="1" spans="1:7">
      <c r="A438" s="2">
        <f t="shared" si="33"/>
        <v>437</v>
      </c>
      <c r="B438" s="4">
        <v>44633</v>
      </c>
      <c r="C438" s="39" t="str">
        <f t="shared" si="34"/>
        <v>2022-03-13</v>
      </c>
      <c r="D438" s="2">
        <f t="shared" si="35"/>
        <v>7</v>
      </c>
      <c r="G438" s="5">
        <f t="shared" si="32"/>
        <v>0</v>
      </c>
    </row>
    <row r="439" customHeight="1" spans="1:7">
      <c r="A439" s="2">
        <f t="shared" si="33"/>
        <v>438</v>
      </c>
      <c r="B439" s="4">
        <v>44634</v>
      </c>
      <c r="C439" s="39" t="str">
        <f t="shared" si="34"/>
        <v>2022-03-14</v>
      </c>
      <c r="D439" s="2">
        <f t="shared" si="35"/>
        <v>1</v>
      </c>
      <c r="G439" s="5">
        <f t="shared" si="32"/>
        <v>1</v>
      </c>
    </row>
    <row r="440" customHeight="1" spans="1:7">
      <c r="A440" s="2">
        <f t="shared" si="33"/>
        <v>439</v>
      </c>
      <c r="B440" s="4">
        <v>44635</v>
      </c>
      <c r="C440" s="39" t="str">
        <f t="shared" si="34"/>
        <v>2022-03-15</v>
      </c>
      <c r="D440" s="2">
        <f t="shared" si="35"/>
        <v>2</v>
      </c>
      <c r="G440" s="5">
        <f t="shared" si="32"/>
        <v>1</v>
      </c>
    </row>
    <row r="441" customHeight="1" spans="1:7">
      <c r="A441" s="2">
        <f t="shared" si="33"/>
        <v>440</v>
      </c>
      <c r="B441" s="4">
        <v>44636</v>
      </c>
      <c r="C441" s="39" t="str">
        <f t="shared" si="34"/>
        <v>2022-03-16</v>
      </c>
      <c r="D441" s="2">
        <f t="shared" si="35"/>
        <v>3</v>
      </c>
      <c r="G441" s="5">
        <f t="shared" si="32"/>
        <v>1</v>
      </c>
    </row>
    <row r="442" customHeight="1" spans="1:7">
      <c r="A442" s="2">
        <f t="shared" si="33"/>
        <v>441</v>
      </c>
      <c r="B442" s="4">
        <v>44637</v>
      </c>
      <c r="C442" s="39" t="str">
        <f t="shared" si="34"/>
        <v>2022-03-17</v>
      </c>
      <c r="D442" s="2">
        <f t="shared" si="35"/>
        <v>4</v>
      </c>
      <c r="G442" s="5">
        <f t="shared" si="32"/>
        <v>1</v>
      </c>
    </row>
    <row r="443" customHeight="1" spans="1:7">
      <c r="A443" s="2">
        <f t="shared" si="33"/>
        <v>442</v>
      </c>
      <c r="B443" s="4">
        <v>44638</v>
      </c>
      <c r="C443" s="39" t="str">
        <f t="shared" si="34"/>
        <v>2022-03-18</v>
      </c>
      <c r="D443" s="2">
        <f t="shared" si="35"/>
        <v>5</v>
      </c>
      <c r="G443" s="5">
        <f t="shared" si="32"/>
        <v>1</v>
      </c>
    </row>
    <row r="444" customHeight="1" spans="1:7">
      <c r="A444" s="2">
        <f t="shared" si="33"/>
        <v>443</v>
      </c>
      <c r="B444" s="4">
        <v>44639</v>
      </c>
      <c r="C444" s="39" t="str">
        <f t="shared" si="34"/>
        <v>2022-03-19</v>
      </c>
      <c r="D444" s="2">
        <f t="shared" si="35"/>
        <v>6</v>
      </c>
      <c r="G444" s="5">
        <f t="shared" si="32"/>
        <v>0</v>
      </c>
    </row>
    <row r="445" customHeight="1" spans="1:7">
      <c r="A445" s="2">
        <f t="shared" si="33"/>
        <v>444</v>
      </c>
      <c r="B445" s="4">
        <v>44640</v>
      </c>
      <c r="C445" s="39" t="str">
        <f t="shared" si="34"/>
        <v>2022-03-20</v>
      </c>
      <c r="D445" s="2">
        <f t="shared" si="35"/>
        <v>7</v>
      </c>
      <c r="G445" s="5">
        <f t="shared" si="32"/>
        <v>0</v>
      </c>
    </row>
    <row r="446" customHeight="1" spans="1:7">
      <c r="A446" s="2">
        <f t="shared" si="33"/>
        <v>445</v>
      </c>
      <c r="B446" s="4">
        <v>44641</v>
      </c>
      <c r="C446" s="39" t="str">
        <f t="shared" si="34"/>
        <v>2022-03-21</v>
      </c>
      <c r="D446" s="2">
        <f t="shared" si="35"/>
        <v>1</v>
      </c>
      <c r="G446" s="5">
        <f t="shared" si="32"/>
        <v>1</v>
      </c>
    </row>
    <row r="447" customHeight="1" spans="1:7">
      <c r="A447" s="2">
        <f t="shared" si="33"/>
        <v>446</v>
      </c>
      <c r="B447" s="4">
        <v>44642</v>
      </c>
      <c r="C447" s="39" t="str">
        <f t="shared" si="34"/>
        <v>2022-03-22</v>
      </c>
      <c r="D447" s="2">
        <f t="shared" si="35"/>
        <v>2</v>
      </c>
      <c r="G447" s="5">
        <f t="shared" si="32"/>
        <v>1</v>
      </c>
    </row>
    <row r="448" customHeight="1" spans="1:7">
      <c r="A448" s="2">
        <f t="shared" si="33"/>
        <v>447</v>
      </c>
      <c r="B448" s="4">
        <v>44643</v>
      </c>
      <c r="C448" s="39" t="str">
        <f t="shared" si="34"/>
        <v>2022-03-23</v>
      </c>
      <c r="D448" s="2">
        <f t="shared" si="35"/>
        <v>3</v>
      </c>
      <c r="G448" s="5">
        <f t="shared" si="32"/>
        <v>1</v>
      </c>
    </row>
    <row r="449" customHeight="1" spans="1:7">
      <c r="A449" s="2">
        <f t="shared" si="33"/>
        <v>448</v>
      </c>
      <c r="B449" s="4">
        <v>44644</v>
      </c>
      <c r="C449" s="39" t="str">
        <f t="shared" si="34"/>
        <v>2022-03-24</v>
      </c>
      <c r="D449" s="2">
        <f t="shared" si="35"/>
        <v>4</v>
      </c>
      <c r="G449" s="5">
        <f t="shared" si="32"/>
        <v>1</v>
      </c>
    </row>
    <row r="450" customHeight="1" spans="1:7">
      <c r="A450" s="2">
        <f t="shared" si="33"/>
        <v>449</v>
      </c>
      <c r="B450" s="4">
        <v>44645</v>
      </c>
      <c r="C450" s="39" t="str">
        <f t="shared" si="34"/>
        <v>2022-03-25</v>
      </c>
      <c r="D450" s="2">
        <f t="shared" si="35"/>
        <v>5</v>
      </c>
      <c r="G450" s="5">
        <f t="shared" si="32"/>
        <v>1</v>
      </c>
    </row>
    <row r="451" customHeight="1" spans="1:7">
      <c r="A451" s="2">
        <f t="shared" si="33"/>
        <v>450</v>
      </c>
      <c r="B451" s="4">
        <v>44646</v>
      </c>
      <c r="C451" s="39" t="str">
        <f t="shared" si="34"/>
        <v>2022-03-26</v>
      </c>
      <c r="D451" s="2">
        <f t="shared" si="35"/>
        <v>6</v>
      </c>
      <c r="G451" s="5">
        <f t="shared" ref="G451:G514" si="36">IF(AND(D451&lt;=5,F451&lt;&gt;1),1,0)</f>
        <v>0</v>
      </c>
    </row>
    <row r="452" customHeight="1" spans="1:7">
      <c r="A452" s="2">
        <f t="shared" si="33"/>
        <v>451</v>
      </c>
      <c r="B452" s="4">
        <v>44647</v>
      </c>
      <c r="C452" s="39" t="str">
        <f t="shared" si="34"/>
        <v>2022-03-27</v>
      </c>
      <c r="D452" s="2">
        <f t="shared" si="35"/>
        <v>7</v>
      </c>
      <c r="G452" s="5">
        <f t="shared" si="36"/>
        <v>0</v>
      </c>
    </row>
    <row r="453" customHeight="1" spans="1:7">
      <c r="A453" s="2">
        <f t="shared" ref="A453:A516" si="37">1+A452</f>
        <v>452</v>
      </c>
      <c r="B453" s="4">
        <v>44648</v>
      </c>
      <c r="C453" s="39" t="str">
        <f t="shared" si="34"/>
        <v>2022-03-28</v>
      </c>
      <c r="D453" s="2">
        <f t="shared" si="35"/>
        <v>1</v>
      </c>
      <c r="G453" s="5">
        <f t="shared" si="36"/>
        <v>1</v>
      </c>
    </row>
    <row r="454" customHeight="1" spans="1:7">
      <c r="A454" s="2">
        <f t="shared" si="37"/>
        <v>453</v>
      </c>
      <c r="B454" s="4">
        <v>44649</v>
      </c>
      <c r="C454" s="39" t="str">
        <f t="shared" ref="C454:C517" si="38">TEXT(B454,"yyyy-mm-dd")</f>
        <v>2022-03-29</v>
      </c>
      <c r="D454" s="2">
        <f t="shared" ref="D454:D517" si="39">WEEKDAY(B454,2)</f>
        <v>2</v>
      </c>
      <c r="G454" s="5">
        <f t="shared" si="36"/>
        <v>1</v>
      </c>
    </row>
    <row r="455" customHeight="1" spans="1:7">
      <c r="A455" s="2">
        <f t="shared" si="37"/>
        <v>454</v>
      </c>
      <c r="B455" s="4">
        <v>44650</v>
      </c>
      <c r="C455" s="39" t="str">
        <f t="shared" si="38"/>
        <v>2022-03-30</v>
      </c>
      <c r="D455" s="2">
        <f t="shared" si="39"/>
        <v>3</v>
      </c>
      <c r="G455" s="5">
        <f t="shared" si="36"/>
        <v>1</v>
      </c>
    </row>
    <row r="456" customHeight="1" spans="1:7">
      <c r="A456" s="2">
        <f t="shared" si="37"/>
        <v>455</v>
      </c>
      <c r="B456" s="4">
        <v>44651</v>
      </c>
      <c r="C456" s="39" t="str">
        <f t="shared" si="38"/>
        <v>2022-03-31</v>
      </c>
      <c r="D456" s="2">
        <f t="shared" si="39"/>
        <v>4</v>
      </c>
      <c r="G456" s="5">
        <f t="shared" si="36"/>
        <v>1</v>
      </c>
    </row>
    <row r="457" customHeight="1" spans="1:7">
      <c r="A457" s="2">
        <f t="shared" si="37"/>
        <v>456</v>
      </c>
      <c r="B457" s="4">
        <v>44652</v>
      </c>
      <c r="C457" s="39" t="str">
        <f t="shared" si="38"/>
        <v>2022-04-01</v>
      </c>
      <c r="D457" s="2">
        <f t="shared" si="39"/>
        <v>5</v>
      </c>
      <c r="G457" s="5">
        <f t="shared" si="36"/>
        <v>1</v>
      </c>
    </row>
    <row r="458" customHeight="1" spans="1:7">
      <c r="A458" s="2">
        <f t="shared" si="37"/>
        <v>457</v>
      </c>
      <c r="B458" s="4">
        <v>44653</v>
      </c>
      <c r="C458" s="39" t="str">
        <f t="shared" si="38"/>
        <v>2022-04-02</v>
      </c>
      <c r="D458" s="2">
        <f t="shared" si="39"/>
        <v>6</v>
      </c>
      <c r="G458" s="5">
        <f t="shared" si="36"/>
        <v>0</v>
      </c>
    </row>
    <row r="459" customHeight="1" spans="1:7">
      <c r="A459" s="2">
        <f t="shared" si="37"/>
        <v>458</v>
      </c>
      <c r="B459" s="4">
        <v>44654</v>
      </c>
      <c r="C459" s="39" t="str">
        <f t="shared" si="38"/>
        <v>2022-04-03</v>
      </c>
      <c r="D459" s="2">
        <f t="shared" si="39"/>
        <v>7</v>
      </c>
      <c r="G459" s="5">
        <f t="shared" si="36"/>
        <v>0</v>
      </c>
    </row>
    <row r="460" customHeight="1" spans="1:7">
      <c r="A460" s="2">
        <f t="shared" si="37"/>
        <v>459</v>
      </c>
      <c r="B460" s="4">
        <v>44655</v>
      </c>
      <c r="C460" s="39" t="str">
        <f t="shared" si="38"/>
        <v>2022-04-04</v>
      </c>
      <c r="D460" s="2">
        <f t="shared" si="39"/>
        <v>1</v>
      </c>
      <c r="G460" s="5">
        <f t="shared" si="36"/>
        <v>1</v>
      </c>
    </row>
    <row r="461" customHeight="1" spans="1:7">
      <c r="A461" s="2">
        <f t="shared" si="37"/>
        <v>460</v>
      </c>
      <c r="B461" s="4">
        <v>44656</v>
      </c>
      <c r="C461" s="39" t="str">
        <f t="shared" si="38"/>
        <v>2022-04-05</v>
      </c>
      <c r="D461" s="2">
        <f t="shared" si="39"/>
        <v>2</v>
      </c>
      <c r="G461" s="5">
        <f t="shared" si="36"/>
        <v>1</v>
      </c>
    </row>
    <row r="462" customHeight="1" spans="1:7">
      <c r="A462" s="2">
        <f t="shared" si="37"/>
        <v>461</v>
      </c>
      <c r="B462" s="4">
        <v>44657</v>
      </c>
      <c r="C462" s="39" t="str">
        <f t="shared" si="38"/>
        <v>2022-04-06</v>
      </c>
      <c r="D462" s="2">
        <f t="shared" si="39"/>
        <v>3</v>
      </c>
      <c r="G462" s="5">
        <f t="shared" si="36"/>
        <v>1</v>
      </c>
    </row>
    <row r="463" customHeight="1" spans="1:7">
      <c r="A463" s="2">
        <f t="shared" si="37"/>
        <v>462</v>
      </c>
      <c r="B463" s="4">
        <v>44658</v>
      </c>
      <c r="C463" s="39" t="str">
        <f t="shared" si="38"/>
        <v>2022-04-07</v>
      </c>
      <c r="D463" s="2">
        <f t="shared" si="39"/>
        <v>4</v>
      </c>
      <c r="G463" s="5">
        <f t="shared" si="36"/>
        <v>1</v>
      </c>
    </row>
    <row r="464" customHeight="1" spans="1:7">
      <c r="A464" s="2">
        <f t="shared" si="37"/>
        <v>463</v>
      </c>
      <c r="B464" s="4">
        <v>44659</v>
      </c>
      <c r="C464" s="39" t="str">
        <f t="shared" si="38"/>
        <v>2022-04-08</v>
      </c>
      <c r="D464" s="2">
        <f t="shared" si="39"/>
        <v>5</v>
      </c>
      <c r="G464" s="5">
        <f t="shared" si="36"/>
        <v>1</v>
      </c>
    </row>
    <row r="465" customHeight="1" spans="1:7">
      <c r="A465" s="2">
        <f t="shared" si="37"/>
        <v>464</v>
      </c>
      <c r="B465" s="4">
        <v>44660</v>
      </c>
      <c r="C465" s="39" t="str">
        <f t="shared" si="38"/>
        <v>2022-04-09</v>
      </c>
      <c r="D465" s="2">
        <f t="shared" si="39"/>
        <v>6</v>
      </c>
      <c r="G465" s="5">
        <f t="shared" si="36"/>
        <v>0</v>
      </c>
    </row>
    <row r="466" customHeight="1" spans="1:7">
      <c r="A466" s="2">
        <f t="shared" si="37"/>
        <v>465</v>
      </c>
      <c r="B466" s="4">
        <v>44661</v>
      </c>
      <c r="C466" s="39" t="str">
        <f t="shared" si="38"/>
        <v>2022-04-10</v>
      </c>
      <c r="D466" s="2">
        <f t="shared" si="39"/>
        <v>7</v>
      </c>
      <c r="G466" s="5">
        <f t="shared" si="36"/>
        <v>0</v>
      </c>
    </row>
    <row r="467" customHeight="1" spans="1:7">
      <c r="A467" s="2">
        <f t="shared" si="37"/>
        <v>466</v>
      </c>
      <c r="B467" s="4">
        <v>44662</v>
      </c>
      <c r="C467" s="39" t="str">
        <f t="shared" si="38"/>
        <v>2022-04-11</v>
      </c>
      <c r="D467" s="2">
        <f t="shared" si="39"/>
        <v>1</v>
      </c>
      <c r="G467" s="5">
        <f t="shared" si="36"/>
        <v>1</v>
      </c>
    </row>
    <row r="468" customHeight="1" spans="1:7">
      <c r="A468" s="2">
        <f t="shared" si="37"/>
        <v>467</v>
      </c>
      <c r="B468" s="4">
        <v>44663</v>
      </c>
      <c r="C468" s="39" t="str">
        <f t="shared" si="38"/>
        <v>2022-04-12</v>
      </c>
      <c r="D468" s="2">
        <f t="shared" si="39"/>
        <v>2</v>
      </c>
      <c r="G468" s="5">
        <f t="shared" si="36"/>
        <v>1</v>
      </c>
    </row>
    <row r="469" customHeight="1" spans="1:7">
      <c r="A469" s="2">
        <f t="shared" si="37"/>
        <v>468</v>
      </c>
      <c r="B469" s="4">
        <v>44664</v>
      </c>
      <c r="C469" s="39" t="str">
        <f t="shared" si="38"/>
        <v>2022-04-13</v>
      </c>
      <c r="D469" s="2">
        <f t="shared" si="39"/>
        <v>3</v>
      </c>
      <c r="G469" s="5">
        <f t="shared" si="36"/>
        <v>1</v>
      </c>
    </row>
    <row r="470" customHeight="1" spans="1:7">
      <c r="A470" s="2">
        <f t="shared" si="37"/>
        <v>469</v>
      </c>
      <c r="B470" s="4">
        <v>44665</v>
      </c>
      <c r="C470" s="39" t="str">
        <f t="shared" si="38"/>
        <v>2022-04-14</v>
      </c>
      <c r="D470" s="2">
        <f t="shared" si="39"/>
        <v>4</v>
      </c>
      <c r="G470" s="5">
        <f t="shared" si="36"/>
        <v>1</v>
      </c>
    </row>
    <row r="471" customHeight="1" spans="1:7">
      <c r="A471" s="2">
        <f t="shared" si="37"/>
        <v>470</v>
      </c>
      <c r="B471" s="4">
        <v>44666</v>
      </c>
      <c r="C471" s="39" t="str">
        <f t="shared" si="38"/>
        <v>2022-04-15</v>
      </c>
      <c r="D471" s="2">
        <f t="shared" si="39"/>
        <v>5</v>
      </c>
      <c r="E471" s="6" t="s">
        <v>3614</v>
      </c>
      <c r="F471" s="2">
        <v>1</v>
      </c>
      <c r="G471" s="5">
        <f t="shared" si="36"/>
        <v>0</v>
      </c>
    </row>
    <row r="472" customHeight="1" spans="1:7">
      <c r="A472" s="2">
        <f t="shared" si="37"/>
        <v>471</v>
      </c>
      <c r="B472" s="4">
        <v>44667</v>
      </c>
      <c r="C472" s="39" t="str">
        <f t="shared" si="38"/>
        <v>2022-04-16</v>
      </c>
      <c r="D472" s="2">
        <f t="shared" si="39"/>
        <v>6</v>
      </c>
      <c r="G472" s="5">
        <f t="shared" si="36"/>
        <v>0</v>
      </c>
    </row>
    <row r="473" customHeight="1" spans="1:7">
      <c r="A473" s="2">
        <f t="shared" si="37"/>
        <v>472</v>
      </c>
      <c r="B473" s="4">
        <v>44668</v>
      </c>
      <c r="C473" s="39" t="str">
        <f t="shared" si="38"/>
        <v>2022-04-17</v>
      </c>
      <c r="D473" s="2">
        <f t="shared" si="39"/>
        <v>7</v>
      </c>
      <c r="G473" s="5">
        <f t="shared" si="36"/>
        <v>0</v>
      </c>
    </row>
    <row r="474" customHeight="1" spans="1:7">
      <c r="A474" s="2">
        <f t="shared" si="37"/>
        <v>473</v>
      </c>
      <c r="B474" s="4">
        <v>44669</v>
      </c>
      <c r="C474" s="39" t="str">
        <f t="shared" si="38"/>
        <v>2022-04-18</v>
      </c>
      <c r="D474" s="2">
        <f t="shared" si="39"/>
        <v>1</v>
      </c>
      <c r="G474" s="5">
        <f t="shared" si="36"/>
        <v>1</v>
      </c>
    </row>
    <row r="475" customHeight="1" spans="1:7">
      <c r="A475" s="2">
        <f t="shared" si="37"/>
        <v>474</v>
      </c>
      <c r="B475" s="4">
        <v>44670</v>
      </c>
      <c r="C475" s="39" t="str">
        <f t="shared" si="38"/>
        <v>2022-04-19</v>
      </c>
      <c r="D475" s="2">
        <f t="shared" si="39"/>
        <v>2</v>
      </c>
      <c r="G475" s="5">
        <f t="shared" si="36"/>
        <v>1</v>
      </c>
    </row>
    <row r="476" customHeight="1" spans="1:7">
      <c r="A476" s="2">
        <f t="shared" si="37"/>
        <v>475</v>
      </c>
      <c r="B476" s="4">
        <v>44671</v>
      </c>
      <c r="C476" s="39" t="str">
        <f t="shared" si="38"/>
        <v>2022-04-20</v>
      </c>
      <c r="D476" s="2">
        <f t="shared" si="39"/>
        <v>3</v>
      </c>
      <c r="G476" s="5">
        <f t="shared" si="36"/>
        <v>1</v>
      </c>
    </row>
    <row r="477" customHeight="1" spans="1:7">
      <c r="A477" s="2">
        <f t="shared" si="37"/>
        <v>476</v>
      </c>
      <c r="B477" s="4">
        <v>44672</v>
      </c>
      <c r="C477" s="39" t="str">
        <f t="shared" si="38"/>
        <v>2022-04-21</v>
      </c>
      <c r="D477" s="2">
        <f t="shared" si="39"/>
        <v>4</v>
      </c>
      <c r="G477" s="5">
        <f t="shared" si="36"/>
        <v>1</v>
      </c>
    </row>
    <row r="478" customHeight="1" spans="1:7">
      <c r="A478" s="2">
        <f t="shared" si="37"/>
        <v>477</v>
      </c>
      <c r="B478" s="4">
        <v>44673</v>
      </c>
      <c r="C478" s="39" t="str">
        <f t="shared" si="38"/>
        <v>2022-04-22</v>
      </c>
      <c r="D478" s="2">
        <f t="shared" si="39"/>
        <v>5</v>
      </c>
      <c r="G478" s="5">
        <f t="shared" si="36"/>
        <v>1</v>
      </c>
    </row>
    <row r="479" customHeight="1" spans="1:7">
      <c r="A479" s="2">
        <f t="shared" si="37"/>
        <v>478</v>
      </c>
      <c r="B479" s="4">
        <v>44674</v>
      </c>
      <c r="C479" s="39" t="str">
        <f t="shared" si="38"/>
        <v>2022-04-23</v>
      </c>
      <c r="D479" s="2">
        <f t="shared" si="39"/>
        <v>6</v>
      </c>
      <c r="G479" s="5">
        <f t="shared" si="36"/>
        <v>0</v>
      </c>
    </row>
    <row r="480" customHeight="1" spans="1:7">
      <c r="A480" s="2">
        <f t="shared" si="37"/>
        <v>479</v>
      </c>
      <c r="B480" s="4">
        <v>44675</v>
      </c>
      <c r="C480" s="39" t="str">
        <f t="shared" si="38"/>
        <v>2022-04-24</v>
      </c>
      <c r="D480" s="2">
        <f t="shared" si="39"/>
        <v>7</v>
      </c>
      <c r="G480" s="5">
        <f t="shared" si="36"/>
        <v>0</v>
      </c>
    </row>
    <row r="481" customHeight="1" spans="1:7">
      <c r="A481" s="2">
        <f t="shared" si="37"/>
        <v>480</v>
      </c>
      <c r="B481" s="4">
        <v>44676</v>
      </c>
      <c r="C481" s="39" t="str">
        <f t="shared" si="38"/>
        <v>2022-04-25</v>
      </c>
      <c r="D481" s="2">
        <f t="shared" si="39"/>
        <v>1</v>
      </c>
      <c r="G481" s="5">
        <f t="shared" si="36"/>
        <v>1</v>
      </c>
    </row>
    <row r="482" customHeight="1" spans="1:7">
      <c r="A482" s="2">
        <f t="shared" si="37"/>
        <v>481</v>
      </c>
      <c r="B482" s="4">
        <v>44677</v>
      </c>
      <c r="C482" s="39" t="str">
        <f t="shared" si="38"/>
        <v>2022-04-26</v>
      </c>
      <c r="D482" s="2">
        <f t="shared" si="39"/>
        <v>2</v>
      </c>
      <c r="G482" s="5">
        <f t="shared" si="36"/>
        <v>1</v>
      </c>
    </row>
    <row r="483" customHeight="1" spans="1:7">
      <c r="A483" s="2">
        <f t="shared" si="37"/>
        <v>482</v>
      </c>
      <c r="B483" s="4">
        <v>44678</v>
      </c>
      <c r="C483" s="39" t="str">
        <f t="shared" si="38"/>
        <v>2022-04-27</v>
      </c>
      <c r="D483" s="2">
        <f t="shared" si="39"/>
        <v>3</v>
      </c>
      <c r="G483" s="5">
        <f t="shared" si="36"/>
        <v>1</v>
      </c>
    </row>
    <row r="484" customHeight="1" spans="1:7">
      <c r="A484" s="2">
        <f t="shared" si="37"/>
        <v>483</v>
      </c>
      <c r="B484" s="4">
        <v>44679</v>
      </c>
      <c r="C484" s="39" t="str">
        <f t="shared" si="38"/>
        <v>2022-04-28</v>
      </c>
      <c r="D484" s="2">
        <f t="shared" si="39"/>
        <v>4</v>
      </c>
      <c r="G484" s="5">
        <f t="shared" si="36"/>
        <v>1</v>
      </c>
    </row>
    <row r="485" customHeight="1" spans="1:7">
      <c r="A485" s="2">
        <f t="shared" si="37"/>
        <v>484</v>
      </c>
      <c r="B485" s="4">
        <v>44680</v>
      </c>
      <c r="C485" s="39" t="str">
        <f t="shared" si="38"/>
        <v>2022-04-29</v>
      </c>
      <c r="D485" s="2">
        <f t="shared" si="39"/>
        <v>5</v>
      </c>
      <c r="G485" s="5">
        <f t="shared" si="36"/>
        <v>1</v>
      </c>
    </row>
    <row r="486" customHeight="1" spans="1:7">
      <c r="A486" s="2">
        <f t="shared" si="37"/>
        <v>485</v>
      </c>
      <c r="B486" s="4">
        <v>44681</v>
      </c>
      <c r="C486" s="39" t="str">
        <f t="shared" si="38"/>
        <v>2022-04-30</v>
      </c>
      <c r="D486" s="2">
        <f t="shared" si="39"/>
        <v>6</v>
      </c>
      <c r="G486" s="5">
        <f t="shared" si="36"/>
        <v>0</v>
      </c>
    </row>
    <row r="487" customHeight="1" spans="1:7">
      <c r="A487" s="2">
        <f t="shared" si="37"/>
        <v>486</v>
      </c>
      <c r="B487" s="4">
        <v>44682</v>
      </c>
      <c r="C487" s="39" t="str">
        <f t="shared" si="38"/>
        <v>2022-05-01</v>
      </c>
      <c r="D487" s="2">
        <f t="shared" si="39"/>
        <v>7</v>
      </c>
      <c r="G487" s="5">
        <f t="shared" si="36"/>
        <v>0</v>
      </c>
    </row>
    <row r="488" customHeight="1" spans="1:7">
      <c r="A488" s="2">
        <f t="shared" si="37"/>
        <v>487</v>
      </c>
      <c r="B488" s="4">
        <v>44683</v>
      </c>
      <c r="C488" s="39" t="str">
        <f t="shared" si="38"/>
        <v>2022-05-02</v>
      </c>
      <c r="D488" s="2">
        <f t="shared" si="39"/>
        <v>1</v>
      </c>
      <c r="G488" s="5">
        <f t="shared" si="36"/>
        <v>1</v>
      </c>
    </row>
    <row r="489" customHeight="1" spans="1:7">
      <c r="A489" s="2">
        <f t="shared" si="37"/>
        <v>488</v>
      </c>
      <c r="B489" s="4">
        <v>44684</v>
      </c>
      <c r="C489" s="39" t="str">
        <f t="shared" si="38"/>
        <v>2022-05-03</v>
      </c>
      <c r="D489" s="2">
        <f t="shared" si="39"/>
        <v>2</v>
      </c>
      <c r="G489" s="5">
        <f t="shared" si="36"/>
        <v>1</v>
      </c>
    </row>
    <row r="490" customHeight="1" spans="1:7">
      <c r="A490" s="2">
        <f t="shared" si="37"/>
        <v>489</v>
      </c>
      <c r="B490" s="4">
        <v>44685</v>
      </c>
      <c r="C490" s="39" t="str">
        <f t="shared" si="38"/>
        <v>2022-05-04</v>
      </c>
      <c r="D490" s="2">
        <f t="shared" si="39"/>
        <v>3</v>
      </c>
      <c r="G490" s="5">
        <f t="shared" si="36"/>
        <v>1</v>
      </c>
    </row>
    <row r="491" customHeight="1" spans="1:7">
      <c r="A491" s="2">
        <f t="shared" si="37"/>
        <v>490</v>
      </c>
      <c r="B491" s="4">
        <v>44686</v>
      </c>
      <c r="C491" s="39" t="str">
        <f t="shared" si="38"/>
        <v>2022-05-05</v>
      </c>
      <c r="D491" s="2">
        <f t="shared" si="39"/>
        <v>4</v>
      </c>
      <c r="G491" s="5">
        <f t="shared" si="36"/>
        <v>1</v>
      </c>
    </row>
    <row r="492" customHeight="1" spans="1:7">
      <c r="A492" s="2">
        <f t="shared" si="37"/>
        <v>491</v>
      </c>
      <c r="B492" s="4">
        <v>44687</v>
      </c>
      <c r="C492" s="39" t="str">
        <f t="shared" si="38"/>
        <v>2022-05-06</v>
      </c>
      <c r="D492" s="2">
        <f t="shared" si="39"/>
        <v>5</v>
      </c>
      <c r="G492" s="5">
        <f t="shared" si="36"/>
        <v>1</v>
      </c>
    </row>
    <row r="493" customHeight="1" spans="1:7">
      <c r="A493" s="2">
        <f t="shared" si="37"/>
        <v>492</v>
      </c>
      <c r="B493" s="4">
        <v>44688</v>
      </c>
      <c r="C493" s="39" t="str">
        <f t="shared" si="38"/>
        <v>2022-05-07</v>
      </c>
      <c r="D493" s="2">
        <f t="shared" si="39"/>
        <v>6</v>
      </c>
      <c r="G493" s="5">
        <f t="shared" si="36"/>
        <v>0</v>
      </c>
    </row>
    <row r="494" customHeight="1" spans="1:7">
      <c r="A494" s="2">
        <f t="shared" si="37"/>
        <v>493</v>
      </c>
      <c r="B494" s="4">
        <v>44689</v>
      </c>
      <c r="C494" s="39" t="str">
        <f t="shared" si="38"/>
        <v>2022-05-08</v>
      </c>
      <c r="D494" s="2">
        <f t="shared" si="39"/>
        <v>7</v>
      </c>
      <c r="G494" s="5">
        <f t="shared" si="36"/>
        <v>0</v>
      </c>
    </row>
    <row r="495" customHeight="1" spans="1:7">
      <c r="A495" s="2">
        <f t="shared" si="37"/>
        <v>494</v>
      </c>
      <c r="B495" s="4">
        <v>44690</v>
      </c>
      <c r="C495" s="39" t="str">
        <f t="shared" si="38"/>
        <v>2022-05-09</v>
      </c>
      <c r="D495" s="2">
        <f t="shared" si="39"/>
        <v>1</v>
      </c>
      <c r="G495" s="5">
        <f t="shared" si="36"/>
        <v>1</v>
      </c>
    </row>
    <row r="496" customHeight="1" spans="1:7">
      <c r="A496" s="2">
        <f t="shared" si="37"/>
        <v>495</v>
      </c>
      <c r="B496" s="4">
        <v>44691</v>
      </c>
      <c r="C496" s="39" t="str">
        <f t="shared" si="38"/>
        <v>2022-05-10</v>
      </c>
      <c r="D496" s="2">
        <f t="shared" si="39"/>
        <v>2</v>
      </c>
      <c r="G496" s="5">
        <f t="shared" si="36"/>
        <v>1</v>
      </c>
    </row>
    <row r="497" customHeight="1" spans="1:7">
      <c r="A497" s="2">
        <f t="shared" si="37"/>
        <v>496</v>
      </c>
      <c r="B497" s="4">
        <v>44692</v>
      </c>
      <c r="C497" s="39" t="str">
        <f t="shared" si="38"/>
        <v>2022-05-11</v>
      </c>
      <c r="D497" s="2">
        <f t="shared" si="39"/>
        <v>3</v>
      </c>
      <c r="G497" s="5">
        <f t="shared" si="36"/>
        <v>1</v>
      </c>
    </row>
    <row r="498" customHeight="1" spans="1:7">
      <c r="A498" s="2">
        <f t="shared" si="37"/>
        <v>497</v>
      </c>
      <c r="B498" s="4">
        <v>44693</v>
      </c>
      <c r="C498" s="39" t="str">
        <f t="shared" si="38"/>
        <v>2022-05-12</v>
      </c>
      <c r="D498" s="2">
        <f t="shared" si="39"/>
        <v>4</v>
      </c>
      <c r="G498" s="5">
        <f t="shared" si="36"/>
        <v>1</v>
      </c>
    </row>
    <row r="499" customHeight="1" spans="1:7">
      <c r="A499" s="2">
        <f t="shared" si="37"/>
        <v>498</v>
      </c>
      <c r="B499" s="4">
        <v>44694</v>
      </c>
      <c r="C499" s="39" t="str">
        <f t="shared" si="38"/>
        <v>2022-05-13</v>
      </c>
      <c r="D499" s="2">
        <f t="shared" si="39"/>
        <v>5</v>
      </c>
      <c r="G499" s="5">
        <f t="shared" si="36"/>
        <v>1</v>
      </c>
    </row>
    <row r="500" customHeight="1" spans="1:7">
      <c r="A500" s="2">
        <f t="shared" si="37"/>
        <v>499</v>
      </c>
      <c r="B500" s="4">
        <v>44695</v>
      </c>
      <c r="C500" s="39" t="str">
        <f t="shared" si="38"/>
        <v>2022-05-14</v>
      </c>
      <c r="D500" s="2">
        <f t="shared" si="39"/>
        <v>6</v>
      </c>
      <c r="G500" s="5">
        <f t="shared" si="36"/>
        <v>0</v>
      </c>
    </row>
    <row r="501" customHeight="1" spans="1:7">
      <c r="A501" s="2">
        <f t="shared" si="37"/>
        <v>500</v>
      </c>
      <c r="B501" s="4">
        <v>44696</v>
      </c>
      <c r="C501" s="39" t="str">
        <f t="shared" si="38"/>
        <v>2022-05-15</v>
      </c>
      <c r="D501" s="2">
        <f t="shared" si="39"/>
        <v>7</v>
      </c>
      <c r="G501" s="5">
        <f t="shared" si="36"/>
        <v>0</v>
      </c>
    </row>
    <row r="502" customHeight="1" spans="1:7">
      <c r="A502" s="2">
        <f t="shared" si="37"/>
        <v>501</v>
      </c>
      <c r="B502" s="4">
        <v>44697</v>
      </c>
      <c r="C502" s="39" t="str">
        <f t="shared" si="38"/>
        <v>2022-05-16</v>
      </c>
      <c r="D502" s="2">
        <f t="shared" si="39"/>
        <v>1</v>
      </c>
      <c r="G502" s="5">
        <f t="shared" si="36"/>
        <v>1</v>
      </c>
    </row>
    <row r="503" customHeight="1" spans="1:7">
      <c r="A503" s="2">
        <f t="shared" si="37"/>
        <v>502</v>
      </c>
      <c r="B503" s="4">
        <v>44698</v>
      </c>
      <c r="C503" s="39" t="str">
        <f t="shared" si="38"/>
        <v>2022-05-17</v>
      </c>
      <c r="D503" s="2">
        <f t="shared" si="39"/>
        <v>2</v>
      </c>
      <c r="G503" s="5">
        <f t="shared" si="36"/>
        <v>1</v>
      </c>
    </row>
    <row r="504" customHeight="1" spans="1:7">
      <c r="A504" s="2">
        <f t="shared" si="37"/>
        <v>503</v>
      </c>
      <c r="B504" s="4">
        <v>44699</v>
      </c>
      <c r="C504" s="39" t="str">
        <f t="shared" si="38"/>
        <v>2022-05-18</v>
      </c>
      <c r="D504" s="2">
        <f t="shared" si="39"/>
        <v>3</v>
      </c>
      <c r="G504" s="5">
        <f t="shared" si="36"/>
        <v>1</v>
      </c>
    </row>
    <row r="505" customHeight="1" spans="1:7">
      <c r="A505" s="2">
        <f t="shared" si="37"/>
        <v>504</v>
      </c>
      <c r="B505" s="4">
        <v>44700</v>
      </c>
      <c r="C505" s="39" t="str">
        <f t="shared" si="38"/>
        <v>2022-05-19</v>
      </c>
      <c r="D505" s="2">
        <f t="shared" si="39"/>
        <v>4</v>
      </c>
      <c r="G505" s="5">
        <f t="shared" si="36"/>
        <v>1</v>
      </c>
    </row>
    <row r="506" customHeight="1" spans="1:7">
      <c r="A506" s="2">
        <f t="shared" si="37"/>
        <v>505</v>
      </c>
      <c r="B506" s="4">
        <v>44701</v>
      </c>
      <c r="C506" s="39" t="str">
        <f t="shared" si="38"/>
        <v>2022-05-20</v>
      </c>
      <c r="D506" s="2">
        <f t="shared" si="39"/>
        <v>5</v>
      </c>
      <c r="G506" s="5">
        <f t="shared" si="36"/>
        <v>1</v>
      </c>
    </row>
    <row r="507" customHeight="1" spans="1:7">
      <c r="A507" s="2">
        <f t="shared" si="37"/>
        <v>506</v>
      </c>
      <c r="B507" s="4">
        <v>44702</v>
      </c>
      <c r="C507" s="39" t="str">
        <f t="shared" si="38"/>
        <v>2022-05-21</v>
      </c>
      <c r="D507" s="2">
        <f t="shared" si="39"/>
        <v>6</v>
      </c>
      <c r="G507" s="5">
        <f t="shared" si="36"/>
        <v>0</v>
      </c>
    </row>
    <row r="508" customHeight="1" spans="1:7">
      <c r="A508" s="2">
        <f t="shared" si="37"/>
        <v>507</v>
      </c>
      <c r="B508" s="4">
        <v>44703</v>
      </c>
      <c r="C508" s="39" t="str">
        <f t="shared" si="38"/>
        <v>2022-05-22</v>
      </c>
      <c r="D508" s="2">
        <f t="shared" si="39"/>
        <v>7</v>
      </c>
      <c r="G508" s="5">
        <f t="shared" si="36"/>
        <v>0</v>
      </c>
    </row>
    <row r="509" customHeight="1" spans="1:7">
      <c r="A509" s="2">
        <f t="shared" si="37"/>
        <v>508</v>
      </c>
      <c r="B509" s="4">
        <v>44704</v>
      </c>
      <c r="C509" s="39" t="str">
        <f t="shared" si="38"/>
        <v>2022-05-23</v>
      </c>
      <c r="D509" s="2">
        <f t="shared" si="39"/>
        <v>1</v>
      </c>
      <c r="G509" s="5">
        <f t="shared" si="36"/>
        <v>1</v>
      </c>
    </row>
    <row r="510" customHeight="1" spans="1:7">
      <c r="A510" s="2">
        <f t="shared" si="37"/>
        <v>509</v>
      </c>
      <c r="B510" s="4">
        <v>44705</v>
      </c>
      <c r="C510" s="39" t="str">
        <f t="shared" si="38"/>
        <v>2022-05-24</v>
      </c>
      <c r="D510" s="2">
        <f t="shared" si="39"/>
        <v>2</v>
      </c>
      <c r="G510" s="5">
        <f t="shared" si="36"/>
        <v>1</v>
      </c>
    </row>
    <row r="511" customHeight="1" spans="1:7">
      <c r="A511" s="2">
        <f t="shared" si="37"/>
        <v>510</v>
      </c>
      <c r="B511" s="4">
        <v>44706</v>
      </c>
      <c r="C511" s="39" t="str">
        <f t="shared" si="38"/>
        <v>2022-05-25</v>
      </c>
      <c r="D511" s="2">
        <f t="shared" si="39"/>
        <v>3</v>
      </c>
      <c r="G511" s="5">
        <f t="shared" si="36"/>
        <v>1</v>
      </c>
    </row>
    <row r="512" customHeight="1" spans="1:7">
      <c r="A512" s="2">
        <f t="shared" si="37"/>
        <v>511</v>
      </c>
      <c r="B512" s="4">
        <v>44707</v>
      </c>
      <c r="C512" s="39" t="str">
        <f t="shared" si="38"/>
        <v>2022-05-26</v>
      </c>
      <c r="D512" s="2">
        <f t="shared" si="39"/>
        <v>4</v>
      </c>
      <c r="G512" s="5">
        <f t="shared" si="36"/>
        <v>1</v>
      </c>
    </row>
    <row r="513" customHeight="1" spans="1:7">
      <c r="A513" s="2">
        <f t="shared" si="37"/>
        <v>512</v>
      </c>
      <c r="B513" s="4">
        <v>44708</v>
      </c>
      <c r="C513" s="39" t="str">
        <f t="shared" si="38"/>
        <v>2022-05-27</v>
      </c>
      <c r="D513" s="2">
        <f t="shared" si="39"/>
        <v>5</v>
      </c>
      <c r="G513" s="5">
        <f t="shared" si="36"/>
        <v>1</v>
      </c>
    </row>
    <row r="514" customHeight="1" spans="1:7">
      <c r="A514" s="2">
        <f t="shared" si="37"/>
        <v>513</v>
      </c>
      <c r="B514" s="4">
        <v>44709</v>
      </c>
      <c r="C514" s="39" t="str">
        <f t="shared" si="38"/>
        <v>2022-05-28</v>
      </c>
      <c r="D514" s="2">
        <f t="shared" si="39"/>
        <v>6</v>
      </c>
      <c r="G514" s="5">
        <f t="shared" si="36"/>
        <v>0</v>
      </c>
    </row>
    <row r="515" customHeight="1" spans="1:7">
      <c r="A515" s="2">
        <f t="shared" si="37"/>
        <v>514</v>
      </c>
      <c r="B515" s="4">
        <v>44710</v>
      </c>
      <c r="C515" s="39" t="str">
        <f t="shared" si="38"/>
        <v>2022-05-29</v>
      </c>
      <c r="D515" s="2">
        <f t="shared" si="39"/>
        <v>7</v>
      </c>
      <c r="G515" s="5">
        <f t="shared" ref="G515:G578" si="40">IF(AND(D515&lt;=5,F515&lt;&gt;1),1,0)</f>
        <v>0</v>
      </c>
    </row>
    <row r="516" customHeight="1" spans="1:7">
      <c r="A516" s="2">
        <f t="shared" si="37"/>
        <v>515</v>
      </c>
      <c r="B516" s="4">
        <v>44711</v>
      </c>
      <c r="C516" s="39" t="str">
        <f t="shared" si="38"/>
        <v>2022-05-30</v>
      </c>
      <c r="D516" s="2">
        <f t="shared" si="39"/>
        <v>1</v>
      </c>
      <c r="E516" s="6" t="s">
        <v>3615</v>
      </c>
      <c r="F516" s="2">
        <v>1</v>
      </c>
      <c r="G516" s="5">
        <f t="shared" si="40"/>
        <v>0</v>
      </c>
    </row>
    <row r="517" customHeight="1" spans="1:7">
      <c r="A517" s="2">
        <f t="shared" ref="A517:A580" si="41">1+A516</f>
        <v>516</v>
      </c>
      <c r="B517" s="4">
        <v>44712</v>
      </c>
      <c r="C517" s="39" t="str">
        <f t="shared" si="38"/>
        <v>2022-05-31</v>
      </c>
      <c r="D517" s="2">
        <f t="shared" si="39"/>
        <v>2</v>
      </c>
      <c r="G517" s="5">
        <f t="shared" si="40"/>
        <v>1</v>
      </c>
    </row>
    <row r="518" customHeight="1" spans="1:7">
      <c r="A518" s="2">
        <f t="shared" si="41"/>
        <v>517</v>
      </c>
      <c r="B518" s="4">
        <v>44713</v>
      </c>
      <c r="C518" s="39" t="str">
        <f t="shared" ref="C518:C581" si="42">TEXT(B518,"yyyy-mm-dd")</f>
        <v>2022-06-01</v>
      </c>
      <c r="D518" s="2">
        <f t="shared" ref="D518:D581" si="43">WEEKDAY(B518,2)</f>
        <v>3</v>
      </c>
      <c r="G518" s="5">
        <f t="shared" si="40"/>
        <v>1</v>
      </c>
    </row>
    <row r="519" customHeight="1" spans="1:7">
      <c r="A519" s="2">
        <f t="shared" si="41"/>
        <v>518</v>
      </c>
      <c r="B519" s="4">
        <v>44714</v>
      </c>
      <c r="C519" s="39" t="str">
        <f t="shared" si="42"/>
        <v>2022-06-02</v>
      </c>
      <c r="D519" s="2">
        <f t="shared" si="43"/>
        <v>4</v>
      </c>
      <c r="G519" s="5">
        <f t="shared" si="40"/>
        <v>1</v>
      </c>
    </row>
    <row r="520" customHeight="1" spans="1:7">
      <c r="A520" s="2">
        <f t="shared" si="41"/>
        <v>519</v>
      </c>
      <c r="B520" s="4">
        <v>44715</v>
      </c>
      <c r="C520" s="39" t="str">
        <f t="shared" si="42"/>
        <v>2022-06-03</v>
      </c>
      <c r="D520" s="2">
        <f t="shared" si="43"/>
        <v>5</v>
      </c>
      <c r="G520" s="5">
        <f t="shared" si="40"/>
        <v>1</v>
      </c>
    </row>
    <row r="521" customHeight="1" spans="1:7">
      <c r="A521" s="2">
        <f t="shared" si="41"/>
        <v>520</v>
      </c>
      <c r="B521" s="4">
        <v>44716</v>
      </c>
      <c r="C521" s="39" t="str">
        <f t="shared" si="42"/>
        <v>2022-06-04</v>
      </c>
      <c r="D521" s="2">
        <f t="shared" si="43"/>
        <v>6</v>
      </c>
      <c r="G521" s="5">
        <f t="shared" si="40"/>
        <v>0</v>
      </c>
    </row>
    <row r="522" customHeight="1" spans="1:7">
      <c r="A522" s="2">
        <f t="shared" si="41"/>
        <v>521</v>
      </c>
      <c r="B522" s="4">
        <v>44717</v>
      </c>
      <c r="C522" s="39" t="str">
        <f t="shared" si="42"/>
        <v>2022-06-05</v>
      </c>
      <c r="D522" s="2">
        <f t="shared" si="43"/>
        <v>7</v>
      </c>
      <c r="G522" s="5">
        <f t="shared" si="40"/>
        <v>0</v>
      </c>
    </row>
    <row r="523" customHeight="1" spans="1:7">
      <c r="A523" s="2">
        <f t="shared" si="41"/>
        <v>522</v>
      </c>
      <c r="B523" s="4">
        <v>44718</v>
      </c>
      <c r="C523" s="39" t="str">
        <f t="shared" si="42"/>
        <v>2022-06-06</v>
      </c>
      <c r="D523" s="2">
        <f t="shared" si="43"/>
        <v>1</v>
      </c>
      <c r="G523" s="5">
        <f t="shared" si="40"/>
        <v>1</v>
      </c>
    </row>
    <row r="524" customHeight="1" spans="1:7">
      <c r="A524" s="2">
        <f t="shared" si="41"/>
        <v>523</v>
      </c>
      <c r="B524" s="4">
        <v>44719</v>
      </c>
      <c r="C524" s="39" t="str">
        <f t="shared" si="42"/>
        <v>2022-06-07</v>
      </c>
      <c r="D524" s="2">
        <f t="shared" si="43"/>
        <v>2</v>
      </c>
      <c r="G524" s="5">
        <f t="shared" si="40"/>
        <v>1</v>
      </c>
    </row>
    <row r="525" customHeight="1" spans="1:7">
      <c r="A525" s="2">
        <f t="shared" si="41"/>
        <v>524</v>
      </c>
      <c r="B525" s="4">
        <v>44720</v>
      </c>
      <c r="C525" s="39" t="str">
        <f t="shared" si="42"/>
        <v>2022-06-08</v>
      </c>
      <c r="D525" s="2">
        <f t="shared" si="43"/>
        <v>3</v>
      </c>
      <c r="G525" s="5">
        <f t="shared" si="40"/>
        <v>1</v>
      </c>
    </row>
    <row r="526" customHeight="1" spans="1:7">
      <c r="A526" s="2">
        <f t="shared" si="41"/>
        <v>525</v>
      </c>
      <c r="B526" s="4">
        <v>44721</v>
      </c>
      <c r="C526" s="39" t="str">
        <f t="shared" si="42"/>
        <v>2022-06-09</v>
      </c>
      <c r="D526" s="2">
        <f t="shared" si="43"/>
        <v>4</v>
      </c>
      <c r="G526" s="5">
        <f t="shared" si="40"/>
        <v>1</v>
      </c>
    </row>
    <row r="527" customHeight="1" spans="1:7">
      <c r="A527" s="2">
        <f t="shared" si="41"/>
        <v>526</v>
      </c>
      <c r="B527" s="4">
        <v>44722</v>
      </c>
      <c r="C527" s="39" t="str">
        <f t="shared" si="42"/>
        <v>2022-06-10</v>
      </c>
      <c r="D527" s="2">
        <f t="shared" si="43"/>
        <v>5</v>
      </c>
      <c r="G527" s="5">
        <f t="shared" si="40"/>
        <v>1</v>
      </c>
    </row>
    <row r="528" customHeight="1" spans="1:7">
      <c r="A528" s="2">
        <f t="shared" si="41"/>
        <v>527</v>
      </c>
      <c r="B528" s="4">
        <v>44723</v>
      </c>
      <c r="C528" s="39" t="str">
        <f t="shared" si="42"/>
        <v>2022-06-11</v>
      </c>
      <c r="D528" s="2">
        <f t="shared" si="43"/>
        <v>6</v>
      </c>
      <c r="G528" s="5">
        <f t="shared" si="40"/>
        <v>0</v>
      </c>
    </row>
    <row r="529" customHeight="1" spans="1:7">
      <c r="A529" s="2">
        <f t="shared" si="41"/>
        <v>528</v>
      </c>
      <c r="B529" s="4">
        <v>44724</v>
      </c>
      <c r="C529" s="39" t="str">
        <f t="shared" si="42"/>
        <v>2022-06-12</v>
      </c>
      <c r="D529" s="2">
        <f t="shared" si="43"/>
        <v>7</v>
      </c>
      <c r="G529" s="5">
        <f t="shared" si="40"/>
        <v>0</v>
      </c>
    </row>
    <row r="530" customHeight="1" spans="1:7">
      <c r="A530" s="2">
        <f t="shared" si="41"/>
        <v>529</v>
      </c>
      <c r="B530" s="4">
        <v>44725</v>
      </c>
      <c r="C530" s="39" t="str">
        <f t="shared" si="42"/>
        <v>2022-06-13</v>
      </c>
      <c r="D530" s="2">
        <f t="shared" si="43"/>
        <v>1</v>
      </c>
      <c r="G530" s="5">
        <f t="shared" si="40"/>
        <v>1</v>
      </c>
    </row>
    <row r="531" customHeight="1" spans="1:7">
      <c r="A531" s="2">
        <f t="shared" si="41"/>
        <v>530</v>
      </c>
      <c r="B531" s="4">
        <v>44726</v>
      </c>
      <c r="C531" s="39" t="str">
        <f t="shared" si="42"/>
        <v>2022-06-14</v>
      </c>
      <c r="D531" s="2">
        <f t="shared" si="43"/>
        <v>2</v>
      </c>
      <c r="G531" s="5">
        <f t="shared" si="40"/>
        <v>1</v>
      </c>
    </row>
    <row r="532" customHeight="1" spans="1:7">
      <c r="A532" s="2">
        <f t="shared" si="41"/>
        <v>531</v>
      </c>
      <c r="B532" s="4">
        <v>44727</v>
      </c>
      <c r="C532" s="39" t="str">
        <f t="shared" si="42"/>
        <v>2022-06-15</v>
      </c>
      <c r="D532" s="2">
        <f t="shared" si="43"/>
        <v>3</v>
      </c>
      <c r="G532" s="5">
        <f t="shared" si="40"/>
        <v>1</v>
      </c>
    </row>
    <row r="533" customHeight="1" spans="1:7">
      <c r="A533" s="2">
        <f t="shared" si="41"/>
        <v>532</v>
      </c>
      <c r="B533" s="4">
        <v>44728</v>
      </c>
      <c r="C533" s="39" t="str">
        <f t="shared" si="42"/>
        <v>2022-06-16</v>
      </c>
      <c r="D533" s="2">
        <f t="shared" si="43"/>
        <v>4</v>
      </c>
      <c r="G533" s="5">
        <f t="shared" si="40"/>
        <v>1</v>
      </c>
    </row>
    <row r="534" customHeight="1" spans="1:7">
      <c r="A534" s="2">
        <f t="shared" si="41"/>
        <v>533</v>
      </c>
      <c r="B534" s="4">
        <v>44729</v>
      </c>
      <c r="C534" s="39" t="str">
        <f t="shared" si="42"/>
        <v>2022-06-17</v>
      </c>
      <c r="D534" s="2">
        <f t="shared" si="43"/>
        <v>5</v>
      </c>
      <c r="G534" s="5">
        <f t="shared" si="40"/>
        <v>1</v>
      </c>
    </row>
    <row r="535" customHeight="1" spans="1:7">
      <c r="A535" s="2">
        <f t="shared" si="41"/>
        <v>534</v>
      </c>
      <c r="B535" s="4">
        <v>44730</v>
      </c>
      <c r="C535" s="39" t="str">
        <f t="shared" si="42"/>
        <v>2022-06-18</v>
      </c>
      <c r="D535" s="2">
        <f t="shared" si="43"/>
        <v>6</v>
      </c>
      <c r="G535" s="5">
        <f t="shared" si="40"/>
        <v>0</v>
      </c>
    </row>
    <row r="536" customHeight="1" spans="1:7">
      <c r="A536" s="2">
        <f t="shared" si="41"/>
        <v>535</v>
      </c>
      <c r="B536" s="4">
        <v>44731</v>
      </c>
      <c r="C536" s="39" t="str">
        <f t="shared" si="42"/>
        <v>2022-06-19</v>
      </c>
      <c r="D536" s="2">
        <f t="shared" si="43"/>
        <v>7</v>
      </c>
      <c r="G536" s="5">
        <f t="shared" si="40"/>
        <v>0</v>
      </c>
    </row>
    <row r="537" customHeight="1" spans="1:7">
      <c r="A537" s="2">
        <f t="shared" si="41"/>
        <v>536</v>
      </c>
      <c r="B537" s="4">
        <v>44732</v>
      </c>
      <c r="C537" s="39" t="str">
        <f t="shared" si="42"/>
        <v>2022-06-20</v>
      </c>
      <c r="D537" s="2">
        <f t="shared" si="43"/>
        <v>1</v>
      </c>
      <c r="E537" s="6" t="s">
        <v>3616</v>
      </c>
      <c r="F537" s="2">
        <v>1</v>
      </c>
      <c r="G537" s="5">
        <f t="shared" si="40"/>
        <v>0</v>
      </c>
    </row>
    <row r="538" customHeight="1" spans="1:7">
      <c r="A538" s="2">
        <f t="shared" si="41"/>
        <v>537</v>
      </c>
      <c r="B538" s="4">
        <v>44733</v>
      </c>
      <c r="C538" s="39" t="str">
        <f t="shared" si="42"/>
        <v>2022-06-21</v>
      </c>
      <c r="D538" s="2">
        <f t="shared" si="43"/>
        <v>2</v>
      </c>
      <c r="G538" s="5">
        <f t="shared" si="40"/>
        <v>1</v>
      </c>
    </row>
    <row r="539" customHeight="1" spans="1:7">
      <c r="A539" s="2">
        <f t="shared" si="41"/>
        <v>538</v>
      </c>
      <c r="B539" s="4">
        <v>44734</v>
      </c>
      <c r="C539" s="39" t="str">
        <f t="shared" si="42"/>
        <v>2022-06-22</v>
      </c>
      <c r="D539" s="2">
        <f t="shared" si="43"/>
        <v>3</v>
      </c>
      <c r="G539" s="5">
        <f t="shared" si="40"/>
        <v>1</v>
      </c>
    </row>
    <row r="540" customHeight="1" spans="1:7">
      <c r="A540" s="2">
        <f t="shared" si="41"/>
        <v>539</v>
      </c>
      <c r="B540" s="4">
        <v>44735</v>
      </c>
      <c r="C540" s="39" t="str">
        <f t="shared" si="42"/>
        <v>2022-06-23</v>
      </c>
      <c r="D540" s="2">
        <f t="shared" si="43"/>
        <v>4</v>
      </c>
      <c r="G540" s="5">
        <f t="shared" si="40"/>
        <v>1</v>
      </c>
    </row>
    <row r="541" customHeight="1" spans="1:7">
      <c r="A541" s="2">
        <f t="shared" si="41"/>
        <v>540</v>
      </c>
      <c r="B541" s="4">
        <v>44736</v>
      </c>
      <c r="C541" s="39" t="str">
        <f t="shared" si="42"/>
        <v>2022-06-24</v>
      </c>
      <c r="D541" s="2">
        <f t="shared" si="43"/>
        <v>5</v>
      </c>
      <c r="G541" s="5">
        <f t="shared" si="40"/>
        <v>1</v>
      </c>
    </row>
    <row r="542" customHeight="1" spans="1:7">
      <c r="A542" s="2">
        <f t="shared" si="41"/>
        <v>541</v>
      </c>
      <c r="B542" s="4">
        <v>44737</v>
      </c>
      <c r="C542" s="39" t="str">
        <f t="shared" si="42"/>
        <v>2022-06-25</v>
      </c>
      <c r="D542" s="2">
        <f t="shared" si="43"/>
        <v>6</v>
      </c>
      <c r="G542" s="5">
        <f t="shared" si="40"/>
        <v>0</v>
      </c>
    </row>
    <row r="543" customHeight="1" spans="1:7">
      <c r="A543" s="2">
        <f t="shared" si="41"/>
        <v>542</v>
      </c>
      <c r="B543" s="4">
        <v>44738</v>
      </c>
      <c r="C543" s="39" t="str">
        <f t="shared" si="42"/>
        <v>2022-06-26</v>
      </c>
      <c r="D543" s="2">
        <f t="shared" si="43"/>
        <v>7</v>
      </c>
      <c r="G543" s="5">
        <f t="shared" si="40"/>
        <v>0</v>
      </c>
    </row>
    <row r="544" customHeight="1" spans="1:7">
      <c r="A544" s="2">
        <f t="shared" si="41"/>
        <v>543</v>
      </c>
      <c r="B544" s="4">
        <v>44739</v>
      </c>
      <c r="C544" s="39" t="str">
        <f t="shared" si="42"/>
        <v>2022-06-27</v>
      </c>
      <c r="D544" s="2">
        <f t="shared" si="43"/>
        <v>1</v>
      </c>
      <c r="G544" s="5">
        <f t="shared" si="40"/>
        <v>1</v>
      </c>
    </row>
    <row r="545" customHeight="1" spans="1:7">
      <c r="A545" s="2">
        <f t="shared" si="41"/>
        <v>544</v>
      </c>
      <c r="B545" s="4">
        <v>44740</v>
      </c>
      <c r="C545" s="39" t="str">
        <f t="shared" si="42"/>
        <v>2022-06-28</v>
      </c>
      <c r="D545" s="2">
        <f t="shared" si="43"/>
        <v>2</v>
      </c>
      <c r="G545" s="5">
        <f t="shared" si="40"/>
        <v>1</v>
      </c>
    </row>
    <row r="546" customHeight="1" spans="1:7">
      <c r="A546" s="2">
        <f t="shared" si="41"/>
        <v>545</v>
      </c>
      <c r="B546" s="4">
        <v>44741</v>
      </c>
      <c r="C546" s="39" t="str">
        <f t="shared" si="42"/>
        <v>2022-06-29</v>
      </c>
      <c r="D546" s="2">
        <f t="shared" si="43"/>
        <v>3</v>
      </c>
      <c r="G546" s="5">
        <f t="shared" si="40"/>
        <v>1</v>
      </c>
    </row>
    <row r="547" customHeight="1" spans="1:7">
      <c r="A547" s="2">
        <f t="shared" si="41"/>
        <v>546</v>
      </c>
      <c r="B547" s="4">
        <v>44742</v>
      </c>
      <c r="C547" s="39" t="str">
        <f t="shared" si="42"/>
        <v>2022-06-30</v>
      </c>
      <c r="D547" s="2">
        <f t="shared" si="43"/>
        <v>4</v>
      </c>
      <c r="G547" s="5">
        <f t="shared" si="40"/>
        <v>1</v>
      </c>
    </row>
    <row r="548" customHeight="1" spans="1:7">
      <c r="A548" s="2">
        <f t="shared" si="41"/>
        <v>547</v>
      </c>
      <c r="B548" s="4">
        <v>44743</v>
      </c>
      <c r="C548" s="39" t="str">
        <f t="shared" si="42"/>
        <v>2022-07-01</v>
      </c>
      <c r="D548" s="2">
        <f t="shared" si="43"/>
        <v>5</v>
      </c>
      <c r="G548" s="5">
        <f t="shared" si="40"/>
        <v>1</v>
      </c>
    </row>
    <row r="549" customHeight="1" spans="1:7">
      <c r="A549" s="2">
        <f t="shared" si="41"/>
        <v>548</v>
      </c>
      <c r="B549" s="4">
        <v>44744</v>
      </c>
      <c r="C549" s="39" t="str">
        <f t="shared" si="42"/>
        <v>2022-07-02</v>
      </c>
      <c r="D549" s="2">
        <f t="shared" si="43"/>
        <v>6</v>
      </c>
      <c r="G549" s="5">
        <f t="shared" si="40"/>
        <v>0</v>
      </c>
    </row>
    <row r="550" customHeight="1" spans="1:7">
      <c r="A550" s="2">
        <f t="shared" si="41"/>
        <v>549</v>
      </c>
      <c r="B550" s="4">
        <v>44745</v>
      </c>
      <c r="C550" s="39" t="str">
        <f t="shared" si="42"/>
        <v>2022-07-03</v>
      </c>
      <c r="D550" s="2">
        <f t="shared" si="43"/>
        <v>7</v>
      </c>
      <c r="G550" s="5">
        <f t="shared" si="40"/>
        <v>0</v>
      </c>
    </row>
    <row r="551" customHeight="1" spans="1:7">
      <c r="A551" s="2">
        <f t="shared" si="41"/>
        <v>550</v>
      </c>
      <c r="B551" s="4">
        <v>44746</v>
      </c>
      <c r="C551" s="39" t="str">
        <f t="shared" si="42"/>
        <v>2022-07-04</v>
      </c>
      <c r="D551" s="2">
        <f t="shared" si="43"/>
        <v>1</v>
      </c>
      <c r="E551" s="6" t="s">
        <v>3617</v>
      </c>
      <c r="F551" s="2">
        <v>1</v>
      </c>
      <c r="G551" s="5">
        <f t="shared" si="40"/>
        <v>0</v>
      </c>
    </row>
    <row r="552" customHeight="1" spans="1:7">
      <c r="A552" s="2">
        <f t="shared" si="41"/>
        <v>551</v>
      </c>
      <c r="B552" s="4">
        <v>44747</v>
      </c>
      <c r="C552" s="39" t="str">
        <f t="shared" si="42"/>
        <v>2022-07-05</v>
      </c>
      <c r="D552" s="2">
        <f t="shared" si="43"/>
        <v>2</v>
      </c>
      <c r="G552" s="5">
        <f t="shared" si="40"/>
        <v>1</v>
      </c>
    </row>
    <row r="553" customHeight="1" spans="1:7">
      <c r="A553" s="2">
        <f t="shared" si="41"/>
        <v>552</v>
      </c>
      <c r="B553" s="4">
        <v>44748</v>
      </c>
      <c r="C553" s="39" t="str">
        <f t="shared" si="42"/>
        <v>2022-07-06</v>
      </c>
      <c r="D553" s="2">
        <f t="shared" si="43"/>
        <v>3</v>
      </c>
      <c r="G553" s="5">
        <f t="shared" si="40"/>
        <v>1</v>
      </c>
    </row>
    <row r="554" customHeight="1" spans="1:7">
      <c r="A554" s="2">
        <f t="shared" si="41"/>
        <v>553</v>
      </c>
      <c r="B554" s="4">
        <v>44749</v>
      </c>
      <c r="C554" s="39" t="str">
        <f t="shared" si="42"/>
        <v>2022-07-07</v>
      </c>
      <c r="D554" s="2">
        <f t="shared" si="43"/>
        <v>4</v>
      </c>
      <c r="G554" s="5">
        <f t="shared" si="40"/>
        <v>1</v>
      </c>
    </row>
    <row r="555" customHeight="1" spans="1:7">
      <c r="A555" s="2">
        <f t="shared" si="41"/>
        <v>554</v>
      </c>
      <c r="B555" s="4">
        <v>44750</v>
      </c>
      <c r="C555" s="39" t="str">
        <f t="shared" si="42"/>
        <v>2022-07-08</v>
      </c>
      <c r="D555" s="2">
        <f t="shared" si="43"/>
        <v>5</v>
      </c>
      <c r="G555" s="5">
        <f t="shared" si="40"/>
        <v>1</v>
      </c>
    </row>
    <row r="556" customHeight="1" spans="1:7">
      <c r="A556" s="2">
        <f t="shared" si="41"/>
        <v>555</v>
      </c>
      <c r="B556" s="4">
        <v>44751</v>
      </c>
      <c r="C556" s="39" t="str">
        <f t="shared" si="42"/>
        <v>2022-07-09</v>
      </c>
      <c r="D556" s="2">
        <f t="shared" si="43"/>
        <v>6</v>
      </c>
      <c r="G556" s="5">
        <f t="shared" si="40"/>
        <v>0</v>
      </c>
    </row>
    <row r="557" customHeight="1" spans="1:7">
      <c r="A557" s="2">
        <f t="shared" si="41"/>
        <v>556</v>
      </c>
      <c r="B557" s="4">
        <v>44752</v>
      </c>
      <c r="C557" s="39" t="str">
        <f t="shared" si="42"/>
        <v>2022-07-10</v>
      </c>
      <c r="D557" s="2">
        <f t="shared" si="43"/>
        <v>7</v>
      </c>
      <c r="G557" s="5">
        <f t="shared" si="40"/>
        <v>0</v>
      </c>
    </row>
    <row r="558" customHeight="1" spans="1:7">
      <c r="A558" s="2">
        <f t="shared" si="41"/>
        <v>557</v>
      </c>
      <c r="B558" s="4">
        <v>44753</v>
      </c>
      <c r="C558" s="39" t="str">
        <f t="shared" si="42"/>
        <v>2022-07-11</v>
      </c>
      <c r="D558" s="2">
        <f t="shared" si="43"/>
        <v>1</v>
      </c>
      <c r="G558" s="5">
        <f t="shared" si="40"/>
        <v>1</v>
      </c>
    </row>
    <row r="559" customHeight="1" spans="1:7">
      <c r="A559" s="2">
        <f t="shared" si="41"/>
        <v>558</v>
      </c>
      <c r="B559" s="4">
        <v>44754</v>
      </c>
      <c r="C559" s="39" t="str">
        <f t="shared" si="42"/>
        <v>2022-07-12</v>
      </c>
      <c r="D559" s="2">
        <f t="shared" si="43"/>
        <v>2</v>
      </c>
      <c r="G559" s="5">
        <f t="shared" si="40"/>
        <v>1</v>
      </c>
    </row>
    <row r="560" customHeight="1" spans="1:7">
      <c r="A560" s="2">
        <f t="shared" si="41"/>
        <v>559</v>
      </c>
      <c r="B560" s="4">
        <v>44755</v>
      </c>
      <c r="C560" s="39" t="str">
        <f t="shared" si="42"/>
        <v>2022-07-13</v>
      </c>
      <c r="D560" s="2">
        <f t="shared" si="43"/>
        <v>3</v>
      </c>
      <c r="G560" s="5">
        <f t="shared" si="40"/>
        <v>1</v>
      </c>
    </row>
    <row r="561" customHeight="1" spans="1:7">
      <c r="A561" s="2">
        <f t="shared" si="41"/>
        <v>560</v>
      </c>
      <c r="B561" s="4">
        <v>44756</v>
      </c>
      <c r="C561" s="39" t="str">
        <f t="shared" si="42"/>
        <v>2022-07-14</v>
      </c>
      <c r="D561" s="2">
        <f t="shared" si="43"/>
        <v>4</v>
      </c>
      <c r="G561" s="5">
        <f t="shared" si="40"/>
        <v>1</v>
      </c>
    </row>
    <row r="562" customHeight="1" spans="1:7">
      <c r="A562" s="2">
        <f t="shared" si="41"/>
        <v>561</v>
      </c>
      <c r="B562" s="4">
        <v>44757</v>
      </c>
      <c r="C562" s="39" t="str">
        <f t="shared" si="42"/>
        <v>2022-07-15</v>
      </c>
      <c r="D562" s="2">
        <f t="shared" si="43"/>
        <v>5</v>
      </c>
      <c r="G562" s="5">
        <f t="shared" si="40"/>
        <v>1</v>
      </c>
    </row>
    <row r="563" customHeight="1" spans="1:7">
      <c r="A563" s="2">
        <f t="shared" si="41"/>
        <v>562</v>
      </c>
      <c r="B563" s="4">
        <v>44758</v>
      </c>
      <c r="C563" s="39" t="str">
        <f t="shared" si="42"/>
        <v>2022-07-16</v>
      </c>
      <c r="D563" s="2">
        <f t="shared" si="43"/>
        <v>6</v>
      </c>
      <c r="G563" s="5">
        <f t="shared" si="40"/>
        <v>0</v>
      </c>
    </row>
    <row r="564" customHeight="1" spans="1:7">
      <c r="A564" s="2">
        <f t="shared" si="41"/>
        <v>563</v>
      </c>
      <c r="B564" s="4">
        <v>44759</v>
      </c>
      <c r="C564" s="39" t="str">
        <f t="shared" si="42"/>
        <v>2022-07-17</v>
      </c>
      <c r="D564" s="2">
        <f t="shared" si="43"/>
        <v>7</v>
      </c>
      <c r="G564" s="5">
        <f t="shared" si="40"/>
        <v>0</v>
      </c>
    </row>
    <row r="565" customHeight="1" spans="1:7">
      <c r="A565" s="2">
        <f t="shared" si="41"/>
        <v>564</v>
      </c>
      <c r="B565" s="4">
        <v>44760</v>
      </c>
      <c r="C565" s="39" t="str">
        <f t="shared" si="42"/>
        <v>2022-07-18</v>
      </c>
      <c r="D565" s="2">
        <f t="shared" si="43"/>
        <v>1</v>
      </c>
      <c r="G565" s="5">
        <f t="shared" si="40"/>
        <v>1</v>
      </c>
    </row>
    <row r="566" customHeight="1" spans="1:7">
      <c r="A566" s="2">
        <f t="shared" si="41"/>
        <v>565</v>
      </c>
      <c r="B566" s="4">
        <v>44761</v>
      </c>
      <c r="C566" s="39" t="str">
        <f t="shared" si="42"/>
        <v>2022-07-19</v>
      </c>
      <c r="D566" s="2">
        <f t="shared" si="43"/>
        <v>2</v>
      </c>
      <c r="G566" s="5">
        <f t="shared" si="40"/>
        <v>1</v>
      </c>
    </row>
    <row r="567" customHeight="1" spans="1:7">
      <c r="A567" s="2">
        <f t="shared" si="41"/>
        <v>566</v>
      </c>
      <c r="B567" s="4">
        <v>44762</v>
      </c>
      <c r="C567" s="39" t="str">
        <f t="shared" si="42"/>
        <v>2022-07-20</v>
      </c>
      <c r="D567" s="2">
        <f t="shared" si="43"/>
        <v>3</v>
      </c>
      <c r="G567" s="5">
        <f t="shared" si="40"/>
        <v>1</v>
      </c>
    </row>
    <row r="568" customHeight="1" spans="1:7">
      <c r="A568" s="2">
        <f t="shared" si="41"/>
        <v>567</v>
      </c>
      <c r="B568" s="4">
        <v>44763</v>
      </c>
      <c r="C568" s="39" t="str">
        <f t="shared" si="42"/>
        <v>2022-07-21</v>
      </c>
      <c r="D568" s="2">
        <f t="shared" si="43"/>
        <v>4</v>
      </c>
      <c r="G568" s="5">
        <f t="shared" si="40"/>
        <v>1</v>
      </c>
    </row>
    <row r="569" customHeight="1" spans="1:7">
      <c r="A569" s="2">
        <f t="shared" si="41"/>
        <v>568</v>
      </c>
      <c r="B569" s="4">
        <v>44764</v>
      </c>
      <c r="C569" s="39" t="str">
        <f t="shared" si="42"/>
        <v>2022-07-22</v>
      </c>
      <c r="D569" s="2">
        <f t="shared" si="43"/>
        <v>5</v>
      </c>
      <c r="G569" s="5">
        <f t="shared" si="40"/>
        <v>1</v>
      </c>
    </row>
    <row r="570" customHeight="1" spans="1:7">
      <c r="A570" s="2">
        <f t="shared" si="41"/>
        <v>569</v>
      </c>
      <c r="B570" s="4">
        <v>44765</v>
      </c>
      <c r="C570" s="39" t="str">
        <f t="shared" si="42"/>
        <v>2022-07-23</v>
      </c>
      <c r="D570" s="2">
        <f t="shared" si="43"/>
        <v>6</v>
      </c>
      <c r="G570" s="5">
        <f t="shared" si="40"/>
        <v>0</v>
      </c>
    </row>
    <row r="571" customHeight="1" spans="1:7">
      <c r="A571" s="2">
        <f t="shared" si="41"/>
        <v>570</v>
      </c>
      <c r="B571" s="4">
        <v>44766</v>
      </c>
      <c r="C571" s="39" t="str">
        <f t="shared" si="42"/>
        <v>2022-07-24</v>
      </c>
      <c r="D571" s="2">
        <f t="shared" si="43"/>
        <v>7</v>
      </c>
      <c r="G571" s="5">
        <f t="shared" si="40"/>
        <v>0</v>
      </c>
    </row>
    <row r="572" customHeight="1" spans="1:7">
      <c r="A572" s="2">
        <f t="shared" si="41"/>
        <v>571</v>
      </c>
      <c r="B572" s="4">
        <v>44767</v>
      </c>
      <c r="C572" s="39" t="str">
        <f t="shared" si="42"/>
        <v>2022-07-25</v>
      </c>
      <c r="D572" s="2">
        <f t="shared" si="43"/>
        <v>1</v>
      </c>
      <c r="G572" s="5">
        <f t="shared" si="40"/>
        <v>1</v>
      </c>
    </row>
    <row r="573" customHeight="1" spans="1:7">
      <c r="A573" s="2">
        <f t="shared" si="41"/>
        <v>572</v>
      </c>
      <c r="B573" s="4">
        <v>44768</v>
      </c>
      <c r="C573" s="39" t="str">
        <f t="shared" si="42"/>
        <v>2022-07-26</v>
      </c>
      <c r="D573" s="2">
        <f t="shared" si="43"/>
        <v>2</v>
      </c>
      <c r="G573" s="5">
        <f t="shared" si="40"/>
        <v>1</v>
      </c>
    </row>
    <row r="574" customHeight="1" spans="1:7">
      <c r="A574" s="2">
        <f t="shared" si="41"/>
        <v>573</v>
      </c>
      <c r="B574" s="4">
        <v>44769</v>
      </c>
      <c r="C574" s="39" t="str">
        <f t="shared" si="42"/>
        <v>2022-07-27</v>
      </c>
      <c r="D574" s="2">
        <f t="shared" si="43"/>
        <v>3</v>
      </c>
      <c r="G574" s="5">
        <f t="shared" si="40"/>
        <v>1</v>
      </c>
    </row>
    <row r="575" customHeight="1" spans="1:7">
      <c r="A575" s="2">
        <f t="shared" si="41"/>
        <v>574</v>
      </c>
      <c r="B575" s="4">
        <v>44770</v>
      </c>
      <c r="C575" s="39" t="str">
        <f t="shared" si="42"/>
        <v>2022-07-28</v>
      </c>
      <c r="D575" s="2">
        <f t="shared" si="43"/>
        <v>4</v>
      </c>
      <c r="G575" s="5">
        <f t="shared" si="40"/>
        <v>1</v>
      </c>
    </row>
    <row r="576" customHeight="1" spans="1:7">
      <c r="A576" s="2">
        <f t="shared" si="41"/>
        <v>575</v>
      </c>
      <c r="B576" s="4">
        <v>44771</v>
      </c>
      <c r="C576" s="39" t="str">
        <f t="shared" si="42"/>
        <v>2022-07-29</v>
      </c>
      <c r="D576" s="2">
        <f t="shared" si="43"/>
        <v>5</v>
      </c>
      <c r="G576" s="5">
        <f t="shared" si="40"/>
        <v>1</v>
      </c>
    </row>
    <row r="577" customHeight="1" spans="1:7">
      <c r="A577" s="2">
        <f t="shared" si="41"/>
        <v>576</v>
      </c>
      <c r="B577" s="4">
        <v>44772</v>
      </c>
      <c r="C577" s="39" t="str">
        <f t="shared" si="42"/>
        <v>2022-07-30</v>
      </c>
      <c r="D577" s="2">
        <f t="shared" si="43"/>
        <v>6</v>
      </c>
      <c r="G577" s="5">
        <f t="shared" si="40"/>
        <v>0</v>
      </c>
    </row>
    <row r="578" customHeight="1" spans="1:7">
      <c r="A578" s="2">
        <f t="shared" si="41"/>
        <v>577</v>
      </c>
      <c r="B578" s="4">
        <v>44773</v>
      </c>
      <c r="C578" s="39" t="str">
        <f t="shared" si="42"/>
        <v>2022-07-31</v>
      </c>
      <c r="D578" s="2">
        <f t="shared" si="43"/>
        <v>7</v>
      </c>
      <c r="G578" s="5">
        <f t="shared" si="40"/>
        <v>0</v>
      </c>
    </row>
    <row r="579" customHeight="1" spans="1:7">
      <c r="A579" s="2">
        <f t="shared" si="41"/>
        <v>578</v>
      </c>
      <c r="B579" s="4">
        <v>44774</v>
      </c>
      <c r="C579" s="39" t="str">
        <f t="shared" si="42"/>
        <v>2022-08-01</v>
      </c>
      <c r="D579" s="2">
        <f t="shared" si="43"/>
        <v>1</v>
      </c>
      <c r="G579" s="5">
        <f t="shared" ref="G579:G642" si="44">IF(AND(D579&lt;=5,F579&lt;&gt;1),1,0)</f>
        <v>1</v>
      </c>
    </row>
    <row r="580" customHeight="1" spans="1:7">
      <c r="A580" s="2">
        <f t="shared" si="41"/>
        <v>579</v>
      </c>
      <c r="B580" s="4">
        <v>44775</v>
      </c>
      <c r="C580" s="39" t="str">
        <f t="shared" si="42"/>
        <v>2022-08-02</v>
      </c>
      <c r="D580" s="2">
        <f t="shared" si="43"/>
        <v>2</v>
      </c>
      <c r="G580" s="5">
        <f t="shared" si="44"/>
        <v>1</v>
      </c>
    </row>
    <row r="581" customHeight="1" spans="1:7">
      <c r="A581" s="2">
        <f t="shared" ref="A581:A644" si="45">1+A580</f>
        <v>580</v>
      </c>
      <c r="B581" s="4">
        <v>44776</v>
      </c>
      <c r="C581" s="39" t="str">
        <f t="shared" si="42"/>
        <v>2022-08-03</v>
      </c>
      <c r="D581" s="2">
        <f t="shared" si="43"/>
        <v>3</v>
      </c>
      <c r="G581" s="5">
        <f t="shared" si="44"/>
        <v>1</v>
      </c>
    </row>
    <row r="582" customHeight="1" spans="1:7">
      <c r="A582" s="2">
        <f t="shared" si="45"/>
        <v>581</v>
      </c>
      <c r="B582" s="4">
        <v>44777</v>
      </c>
      <c r="C582" s="39" t="str">
        <f t="shared" ref="C582:C645" si="46">TEXT(B582,"yyyy-mm-dd")</f>
        <v>2022-08-04</v>
      </c>
      <c r="D582" s="2">
        <f t="shared" ref="D582:D645" si="47">WEEKDAY(B582,2)</f>
        <v>4</v>
      </c>
      <c r="G582" s="5">
        <f t="shared" si="44"/>
        <v>1</v>
      </c>
    </row>
    <row r="583" customHeight="1" spans="1:7">
      <c r="A583" s="2">
        <f t="shared" si="45"/>
        <v>582</v>
      </c>
      <c r="B583" s="4">
        <v>44778</v>
      </c>
      <c r="C583" s="39" t="str">
        <f t="shared" si="46"/>
        <v>2022-08-05</v>
      </c>
      <c r="D583" s="2">
        <f t="shared" si="47"/>
        <v>5</v>
      </c>
      <c r="G583" s="5">
        <f t="shared" si="44"/>
        <v>1</v>
      </c>
    </row>
    <row r="584" customHeight="1" spans="1:7">
      <c r="A584" s="2">
        <f t="shared" si="45"/>
        <v>583</v>
      </c>
      <c r="B584" s="4">
        <v>44779</v>
      </c>
      <c r="C584" s="39" t="str">
        <f t="shared" si="46"/>
        <v>2022-08-06</v>
      </c>
      <c r="D584" s="2">
        <f t="shared" si="47"/>
        <v>6</v>
      </c>
      <c r="G584" s="5">
        <f t="shared" si="44"/>
        <v>0</v>
      </c>
    </row>
    <row r="585" customHeight="1" spans="1:7">
      <c r="A585" s="2">
        <f t="shared" si="45"/>
        <v>584</v>
      </c>
      <c r="B585" s="4">
        <v>44780</v>
      </c>
      <c r="C585" s="39" t="str">
        <f t="shared" si="46"/>
        <v>2022-08-07</v>
      </c>
      <c r="D585" s="2">
        <f t="shared" si="47"/>
        <v>7</v>
      </c>
      <c r="G585" s="5">
        <f t="shared" si="44"/>
        <v>0</v>
      </c>
    </row>
    <row r="586" customHeight="1" spans="1:7">
      <c r="A586" s="2">
        <f t="shared" si="45"/>
        <v>585</v>
      </c>
      <c r="B586" s="4">
        <v>44781</v>
      </c>
      <c r="C586" s="39" t="str">
        <f t="shared" si="46"/>
        <v>2022-08-08</v>
      </c>
      <c r="D586" s="2">
        <f t="shared" si="47"/>
        <v>1</v>
      </c>
      <c r="G586" s="5">
        <f t="shared" si="44"/>
        <v>1</v>
      </c>
    </row>
    <row r="587" customHeight="1" spans="1:7">
      <c r="A587" s="2">
        <f t="shared" si="45"/>
        <v>586</v>
      </c>
      <c r="B587" s="4">
        <v>44782</v>
      </c>
      <c r="C587" s="39" t="str">
        <f t="shared" si="46"/>
        <v>2022-08-09</v>
      </c>
      <c r="D587" s="2">
        <f t="shared" si="47"/>
        <v>2</v>
      </c>
      <c r="G587" s="5">
        <f t="shared" si="44"/>
        <v>1</v>
      </c>
    </row>
    <row r="588" customHeight="1" spans="1:7">
      <c r="A588" s="2">
        <f t="shared" si="45"/>
        <v>587</v>
      </c>
      <c r="B588" s="4">
        <v>44783</v>
      </c>
      <c r="C588" s="39" t="str">
        <f t="shared" si="46"/>
        <v>2022-08-10</v>
      </c>
      <c r="D588" s="2">
        <f t="shared" si="47"/>
        <v>3</v>
      </c>
      <c r="G588" s="5">
        <f t="shared" si="44"/>
        <v>1</v>
      </c>
    </row>
    <row r="589" customHeight="1" spans="1:7">
      <c r="A589" s="2">
        <f t="shared" si="45"/>
        <v>588</v>
      </c>
      <c r="B589" s="4">
        <v>44784</v>
      </c>
      <c r="C589" s="39" t="str">
        <f t="shared" si="46"/>
        <v>2022-08-11</v>
      </c>
      <c r="D589" s="2">
        <f t="shared" si="47"/>
        <v>4</v>
      </c>
      <c r="G589" s="5">
        <f t="shared" si="44"/>
        <v>1</v>
      </c>
    </row>
    <row r="590" customHeight="1" spans="1:7">
      <c r="A590" s="2">
        <f t="shared" si="45"/>
        <v>589</v>
      </c>
      <c r="B590" s="4">
        <v>44785</v>
      </c>
      <c r="C590" s="39" t="str">
        <f t="shared" si="46"/>
        <v>2022-08-12</v>
      </c>
      <c r="D590" s="2">
        <f t="shared" si="47"/>
        <v>5</v>
      </c>
      <c r="G590" s="5">
        <f t="shared" si="44"/>
        <v>1</v>
      </c>
    </row>
    <row r="591" customHeight="1" spans="1:7">
      <c r="A591" s="2">
        <f t="shared" si="45"/>
        <v>590</v>
      </c>
      <c r="B591" s="4">
        <v>44786</v>
      </c>
      <c r="C591" s="39" t="str">
        <f t="shared" si="46"/>
        <v>2022-08-13</v>
      </c>
      <c r="D591" s="2">
        <f t="shared" si="47"/>
        <v>6</v>
      </c>
      <c r="G591" s="5">
        <f t="shared" si="44"/>
        <v>0</v>
      </c>
    </row>
    <row r="592" customHeight="1" spans="1:7">
      <c r="A592" s="2">
        <f t="shared" si="45"/>
        <v>591</v>
      </c>
      <c r="B592" s="4">
        <v>44787</v>
      </c>
      <c r="C592" s="39" t="str">
        <f t="shared" si="46"/>
        <v>2022-08-14</v>
      </c>
      <c r="D592" s="2">
        <f t="shared" si="47"/>
        <v>7</v>
      </c>
      <c r="G592" s="5">
        <f t="shared" si="44"/>
        <v>0</v>
      </c>
    </row>
    <row r="593" customHeight="1" spans="1:7">
      <c r="A593" s="2">
        <f t="shared" si="45"/>
        <v>592</v>
      </c>
      <c r="B593" s="4">
        <v>44788</v>
      </c>
      <c r="C593" s="39" t="str">
        <f t="shared" si="46"/>
        <v>2022-08-15</v>
      </c>
      <c r="D593" s="2">
        <f t="shared" si="47"/>
        <v>1</v>
      </c>
      <c r="G593" s="5">
        <f t="shared" si="44"/>
        <v>1</v>
      </c>
    </row>
    <row r="594" customHeight="1" spans="1:7">
      <c r="A594" s="2">
        <f t="shared" si="45"/>
        <v>593</v>
      </c>
      <c r="B594" s="4">
        <v>44789</v>
      </c>
      <c r="C594" s="39" t="str">
        <f t="shared" si="46"/>
        <v>2022-08-16</v>
      </c>
      <c r="D594" s="2">
        <f t="shared" si="47"/>
        <v>2</v>
      </c>
      <c r="G594" s="5">
        <f t="shared" si="44"/>
        <v>1</v>
      </c>
    </row>
    <row r="595" customHeight="1" spans="1:7">
      <c r="A595" s="2">
        <f t="shared" si="45"/>
        <v>594</v>
      </c>
      <c r="B595" s="4">
        <v>44790</v>
      </c>
      <c r="C595" s="39" t="str">
        <f t="shared" si="46"/>
        <v>2022-08-17</v>
      </c>
      <c r="D595" s="2">
        <f t="shared" si="47"/>
        <v>3</v>
      </c>
      <c r="G595" s="5">
        <f t="shared" si="44"/>
        <v>1</v>
      </c>
    </row>
    <row r="596" customHeight="1" spans="1:7">
      <c r="A596" s="2">
        <f t="shared" si="45"/>
        <v>595</v>
      </c>
      <c r="B596" s="4">
        <v>44791</v>
      </c>
      <c r="C596" s="39" t="str">
        <f t="shared" si="46"/>
        <v>2022-08-18</v>
      </c>
      <c r="D596" s="2">
        <f t="shared" si="47"/>
        <v>4</v>
      </c>
      <c r="G596" s="5">
        <f t="shared" si="44"/>
        <v>1</v>
      </c>
    </row>
    <row r="597" customHeight="1" spans="1:7">
      <c r="A597" s="2">
        <f t="shared" si="45"/>
        <v>596</v>
      </c>
      <c r="B597" s="4">
        <v>44792</v>
      </c>
      <c r="C597" s="39" t="str">
        <f t="shared" si="46"/>
        <v>2022-08-19</v>
      </c>
      <c r="D597" s="2">
        <f t="shared" si="47"/>
        <v>5</v>
      </c>
      <c r="G597" s="5">
        <f t="shared" si="44"/>
        <v>1</v>
      </c>
    </row>
    <row r="598" customHeight="1" spans="1:7">
      <c r="A598" s="2">
        <f t="shared" si="45"/>
        <v>597</v>
      </c>
      <c r="B598" s="4">
        <v>44793</v>
      </c>
      <c r="C598" s="39" t="str">
        <f t="shared" si="46"/>
        <v>2022-08-20</v>
      </c>
      <c r="D598" s="2">
        <f t="shared" si="47"/>
        <v>6</v>
      </c>
      <c r="G598" s="5">
        <f t="shared" si="44"/>
        <v>0</v>
      </c>
    </row>
    <row r="599" customHeight="1" spans="1:7">
      <c r="A599" s="2">
        <f t="shared" si="45"/>
        <v>598</v>
      </c>
      <c r="B599" s="4">
        <v>44794</v>
      </c>
      <c r="C599" s="39" t="str">
        <f t="shared" si="46"/>
        <v>2022-08-21</v>
      </c>
      <c r="D599" s="2">
        <f t="shared" si="47"/>
        <v>7</v>
      </c>
      <c r="G599" s="5">
        <f t="shared" si="44"/>
        <v>0</v>
      </c>
    </row>
    <row r="600" customHeight="1" spans="1:7">
      <c r="A600" s="2">
        <f t="shared" si="45"/>
        <v>599</v>
      </c>
      <c r="B600" s="4">
        <v>44795</v>
      </c>
      <c r="C600" s="39" t="str">
        <f t="shared" si="46"/>
        <v>2022-08-22</v>
      </c>
      <c r="D600" s="2">
        <f t="shared" si="47"/>
        <v>1</v>
      </c>
      <c r="G600" s="5">
        <f t="shared" si="44"/>
        <v>1</v>
      </c>
    </row>
    <row r="601" customHeight="1" spans="1:7">
      <c r="A601" s="2">
        <f t="shared" si="45"/>
        <v>600</v>
      </c>
      <c r="B601" s="4">
        <v>44796</v>
      </c>
      <c r="C601" s="39" t="str">
        <f t="shared" si="46"/>
        <v>2022-08-23</v>
      </c>
      <c r="D601" s="2">
        <f t="shared" si="47"/>
        <v>2</v>
      </c>
      <c r="G601" s="5">
        <f t="shared" si="44"/>
        <v>1</v>
      </c>
    </row>
    <row r="602" customHeight="1" spans="1:7">
      <c r="A602" s="2">
        <f t="shared" si="45"/>
        <v>601</v>
      </c>
      <c r="B602" s="4">
        <v>44797</v>
      </c>
      <c r="C602" s="39" t="str">
        <f t="shared" si="46"/>
        <v>2022-08-24</v>
      </c>
      <c r="D602" s="2">
        <f t="shared" si="47"/>
        <v>3</v>
      </c>
      <c r="G602" s="5">
        <f t="shared" si="44"/>
        <v>1</v>
      </c>
    </row>
    <row r="603" customHeight="1" spans="1:7">
      <c r="A603" s="2">
        <f t="shared" si="45"/>
        <v>602</v>
      </c>
      <c r="B603" s="4">
        <v>44798</v>
      </c>
      <c r="C603" s="39" t="str">
        <f t="shared" si="46"/>
        <v>2022-08-25</v>
      </c>
      <c r="D603" s="2">
        <f t="shared" si="47"/>
        <v>4</v>
      </c>
      <c r="G603" s="5">
        <f t="shared" si="44"/>
        <v>1</v>
      </c>
    </row>
    <row r="604" customHeight="1" spans="1:7">
      <c r="A604" s="2">
        <f t="shared" si="45"/>
        <v>603</v>
      </c>
      <c r="B604" s="4">
        <v>44799</v>
      </c>
      <c r="C604" s="39" t="str">
        <f t="shared" si="46"/>
        <v>2022-08-26</v>
      </c>
      <c r="D604" s="2">
        <f t="shared" si="47"/>
        <v>5</v>
      </c>
      <c r="G604" s="5">
        <f t="shared" si="44"/>
        <v>1</v>
      </c>
    </row>
    <row r="605" customHeight="1" spans="1:7">
      <c r="A605" s="2">
        <f t="shared" si="45"/>
        <v>604</v>
      </c>
      <c r="B605" s="4">
        <v>44800</v>
      </c>
      <c r="C605" s="39" t="str">
        <f t="shared" si="46"/>
        <v>2022-08-27</v>
      </c>
      <c r="D605" s="2">
        <f t="shared" si="47"/>
        <v>6</v>
      </c>
      <c r="G605" s="5">
        <f t="shared" si="44"/>
        <v>0</v>
      </c>
    </row>
    <row r="606" customHeight="1" spans="1:7">
      <c r="A606" s="2">
        <f t="shared" si="45"/>
        <v>605</v>
      </c>
      <c r="B606" s="4">
        <v>44801</v>
      </c>
      <c r="C606" s="39" t="str">
        <f t="shared" si="46"/>
        <v>2022-08-28</v>
      </c>
      <c r="D606" s="2">
        <f t="shared" si="47"/>
        <v>7</v>
      </c>
      <c r="G606" s="5">
        <f t="shared" si="44"/>
        <v>0</v>
      </c>
    </row>
    <row r="607" customHeight="1" spans="1:7">
      <c r="A607" s="2">
        <f t="shared" si="45"/>
        <v>606</v>
      </c>
      <c r="B607" s="4">
        <v>44802</v>
      </c>
      <c r="C607" s="39" t="str">
        <f t="shared" si="46"/>
        <v>2022-08-29</v>
      </c>
      <c r="D607" s="2">
        <f t="shared" si="47"/>
        <v>1</v>
      </c>
      <c r="G607" s="5">
        <f t="shared" si="44"/>
        <v>1</v>
      </c>
    </row>
    <row r="608" customHeight="1" spans="1:7">
      <c r="A608" s="2">
        <f t="shared" si="45"/>
        <v>607</v>
      </c>
      <c r="B608" s="4">
        <v>44803</v>
      </c>
      <c r="C608" s="39" t="str">
        <f t="shared" si="46"/>
        <v>2022-08-30</v>
      </c>
      <c r="D608" s="2">
        <f t="shared" si="47"/>
        <v>2</v>
      </c>
      <c r="G608" s="5">
        <f t="shared" si="44"/>
        <v>1</v>
      </c>
    </row>
    <row r="609" customHeight="1" spans="1:7">
      <c r="A609" s="2">
        <f t="shared" si="45"/>
        <v>608</v>
      </c>
      <c r="B609" s="4">
        <v>44804</v>
      </c>
      <c r="C609" s="39" t="str">
        <f t="shared" si="46"/>
        <v>2022-08-31</v>
      </c>
      <c r="D609" s="2">
        <f t="shared" si="47"/>
        <v>3</v>
      </c>
      <c r="G609" s="5">
        <f t="shared" si="44"/>
        <v>1</v>
      </c>
    </row>
    <row r="610" customHeight="1" spans="1:7">
      <c r="A610" s="2">
        <f t="shared" si="45"/>
        <v>609</v>
      </c>
      <c r="B610" s="4">
        <v>44805</v>
      </c>
      <c r="C610" s="39" t="str">
        <f t="shared" si="46"/>
        <v>2022-09-01</v>
      </c>
      <c r="D610" s="2">
        <f t="shared" si="47"/>
        <v>4</v>
      </c>
      <c r="G610" s="5">
        <f t="shared" si="44"/>
        <v>1</v>
      </c>
    </row>
    <row r="611" customHeight="1" spans="1:7">
      <c r="A611" s="2">
        <f t="shared" si="45"/>
        <v>610</v>
      </c>
      <c r="B611" s="4">
        <v>44806</v>
      </c>
      <c r="C611" s="39" t="str">
        <f t="shared" si="46"/>
        <v>2022-09-02</v>
      </c>
      <c r="D611" s="2">
        <f t="shared" si="47"/>
        <v>5</v>
      </c>
      <c r="G611" s="5">
        <f t="shared" si="44"/>
        <v>1</v>
      </c>
    </row>
    <row r="612" customHeight="1" spans="1:7">
      <c r="A612" s="2">
        <f t="shared" si="45"/>
        <v>611</v>
      </c>
      <c r="B612" s="4">
        <v>44807</v>
      </c>
      <c r="C612" s="39" t="str">
        <f t="shared" si="46"/>
        <v>2022-09-03</v>
      </c>
      <c r="D612" s="2">
        <f t="shared" si="47"/>
        <v>6</v>
      </c>
      <c r="G612" s="5">
        <f t="shared" si="44"/>
        <v>0</v>
      </c>
    </row>
    <row r="613" customHeight="1" spans="1:7">
      <c r="A613" s="2">
        <f t="shared" si="45"/>
        <v>612</v>
      </c>
      <c r="B613" s="4">
        <v>44808</v>
      </c>
      <c r="C613" s="39" t="str">
        <f t="shared" si="46"/>
        <v>2022-09-04</v>
      </c>
      <c r="D613" s="2">
        <f t="shared" si="47"/>
        <v>7</v>
      </c>
      <c r="G613" s="5">
        <f t="shared" si="44"/>
        <v>0</v>
      </c>
    </row>
    <row r="614" customHeight="1" spans="1:7">
      <c r="A614" s="2">
        <f t="shared" si="45"/>
        <v>613</v>
      </c>
      <c r="B614" s="4">
        <v>44809</v>
      </c>
      <c r="C614" s="39" t="str">
        <f t="shared" si="46"/>
        <v>2022-09-05</v>
      </c>
      <c r="D614" s="2">
        <f t="shared" si="47"/>
        <v>1</v>
      </c>
      <c r="E614" s="6" t="s">
        <v>3618</v>
      </c>
      <c r="F614" s="2">
        <v>1</v>
      </c>
      <c r="G614" s="5">
        <f t="shared" si="44"/>
        <v>0</v>
      </c>
    </row>
    <row r="615" customHeight="1" spans="1:7">
      <c r="A615" s="2">
        <f t="shared" si="45"/>
        <v>614</v>
      </c>
      <c r="B615" s="4">
        <v>44810</v>
      </c>
      <c r="C615" s="39" t="str">
        <f t="shared" si="46"/>
        <v>2022-09-06</v>
      </c>
      <c r="D615" s="2">
        <f t="shared" si="47"/>
        <v>2</v>
      </c>
      <c r="G615" s="5">
        <f t="shared" si="44"/>
        <v>1</v>
      </c>
    </row>
    <row r="616" customHeight="1" spans="1:7">
      <c r="A616" s="2">
        <f t="shared" si="45"/>
        <v>615</v>
      </c>
      <c r="B616" s="4">
        <v>44811</v>
      </c>
      <c r="C616" s="39" t="str">
        <f t="shared" si="46"/>
        <v>2022-09-07</v>
      </c>
      <c r="D616" s="2">
        <f t="shared" si="47"/>
        <v>3</v>
      </c>
      <c r="G616" s="5">
        <f t="shared" si="44"/>
        <v>1</v>
      </c>
    </row>
    <row r="617" customHeight="1" spans="1:7">
      <c r="A617" s="2">
        <f t="shared" si="45"/>
        <v>616</v>
      </c>
      <c r="B617" s="4">
        <v>44812</v>
      </c>
      <c r="C617" s="39" t="str">
        <f t="shared" si="46"/>
        <v>2022-09-08</v>
      </c>
      <c r="D617" s="2">
        <f t="shared" si="47"/>
        <v>4</v>
      </c>
      <c r="G617" s="5">
        <f t="shared" si="44"/>
        <v>1</v>
      </c>
    </row>
    <row r="618" customHeight="1" spans="1:7">
      <c r="A618" s="2">
        <f t="shared" si="45"/>
        <v>617</v>
      </c>
      <c r="B618" s="4">
        <v>44813</v>
      </c>
      <c r="C618" s="39" t="str">
        <f t="shared" si="46"/>
        <v>2022-09-09</v>
      </c>
      <c r="D618" s="2">
        <f t="shared" si="47"/>
        <v>5</v>
      </c>
      <c r="G618" s="5">
        <f t="shared" si="44"/>
        <v>1</v>
      </c>
    </row>
    <row r="619" customHeight="1" spans="1:7">
      <c r="A619" s="2">
        <f t="shared" si="45"/>
        <v>618</v>
      </c>
      <c r="B619" s="4">
        <v>44814</v>
      </c>
      <c r="C619" s="39" t="str">
        <f t="shared" si="46"/>
        <v>2022-09-10</v>
      </c>
      <c r="D619" s="2">
        <f t="shared" si="47"/>
        <v>6</v>
      </c>
      <c r="G619" s="5">
        <f t="shared" si="44"/>
        <v>0</v>
      </c>
    </row>
    <row r="620" customHeight="1" spans="1:7">
      <c r="A620" s="2">
        <f t="shared" si="45"/>
        <v>619</v>
      </c>
      <c r="B620" s="4">
        <v>44815</v>
      </c>
      <c r="C620" s="39" t="str">
        <f t="shared" si="46"/>
        <v>2022-09-11</v>
      </c>
      <c r="D620" s="2">
        <f t="shared" si="47"/>
        <v>7</v>
      </c>
      <c r="G620" s="5">
        <f t="shared" si="44"/>
        <v>0</v>
      </c>
    </row>
    <row r="621" customHeight="1" spans="1:7">
      <c r="A621" s="2">
        <f t="shared" si="45"/>
        <v>620</v>
      </c>
      <c r="B621" s="4">
        <v>44816</v>
      </c>
      <c r="C621" s="39" t="str">
        <f t="shared" si="46"/>
        <v>2022-09-12</v>
      </c>
      <c r="D621" s="2">
        <f t="shared" si="47"/>
        <v>1</v>
      </c>
      <c r="G621" s="5">
        <f t="shared" si="44"/>
        <v>1</v>
      </c>
    </row>
    <row r="622" customHeight="1" spans="1:7">
      <c r="A622" s="2">
        <f t="shared" si="45"/>
        <v>621</v>
      </c>
      <c r="B622" s="4">
        <v>44817</v>
      </c>
      <c r="C622" s="39" t="str">
        <f t="shared" si="46"/>
        <v>2022-09-13</v>
      </c>
      <c r="D622" s="2">
        <f t="shared" si="47"/>
        <v>2</v>
      </c>
      <c r="G622" s="5">
        <f t="shared" si="44"/>
        <v>1</v>
      </c>
    </row>
    <row r="623" customHeight="1" spans="1:7">
      <c r="A623" s="2">
        <f t="shared" si="45"/>
        <v>622</v>
      </c>
      <c r="B623" s="4">
        <v>44818</v>
      </c>
      <c r="C623" s="39" t="str">
        <f t="shared" si="46"/>
        <v>2022-09-14</v>
      </c>
      <c r="D623" s="2">
        <f t="shared" si="47"/>
        <v>3</v>
      </c>
      <c r="G623" s="5">
        <f t="shared" si="44"/>
        <v>1</v>
      </c>
    </row>
    <row r="624" customHeight="1" spans="1:7">
      <c r="A624" s="2">
        <f t="shared" si="45"/>
        <v>623</v>
      </c>
      <c r="B624" s="4">
        <v>44819</v>
      </c>
      <c r="C624" s="39" t="str">
        <f t="shared" si="46"/>
        <v>2022-09-15</v>
      </c>
      <c r="D624" s="2">
        <f t="shared" si="47"/>
        <v>4</v>
      </c>
      <c r="G624" s="5">
        <f t="shared" si="44"/>
        <v>1</v>
      </c>
    </row>
    <row r="625" customHeight="1" spans="1:7">
      <c r="A625" s="2">
        <f t="shared" si="45"/>
        <v>624</v>
      </c>
      <c r="B625" s="4">
        <v>44820</v>
      </c>
      <c r="C625" s="39" t="str">
        <f t="shared" si="46"/>
        <v>2022-09-16</v>
      </c>
      <c r="D625" s="2">
        <f t="shared" si="47"/>
        <v>5</v>
      </c>
      <c r="G625" s="5">
        <f t="shared" si="44"/>
        <v>1</v>
      </c>
    </row>
    <row r="626" customHeight="1" spans="1:7">
      <c r="A626" s="2">
        <f t="shared" si="45"/>
        <v>625</v>
      </c>
      <c r="B626" s="4">
        <v>44821</v>
      </c>
      <c r="C626" s="39" t="str">
        <f t="shared" si="46"/>
        <v>2022-09-17</v>
      </c>
      <c r="D626" s="2">
        <f t="shared" si="47"/>
        <v>6</v>
      </c>
      <c r="G626" s="5">
        <f t="shared" si="44"/>
        <v>0</v>
      </c>
    </row>
    <row r="627" customHeight="1" spans="1:7">
      <c r="A627" s="2">
        <f t="shared" si="45"/>
        <v>626</v>
      </c>
      <c r="B627" s="4">
        <v>44822</v>
      </c>
      <c r="C627" s="39" t="str">
        <f t="shared" si="46"/>
        <v>2022-09-18</v>
      </c>
      <c r="D627" s="2">
        <f t="shared" si="47"/>
        <v>7</v>
      </c>
      <c r="G627" s="5">
        <f t="shared" si="44"/>
        <v>0</v>
      </c>
    </row>
    <row r="628" customHeight="1" spans="1:7">
      <c r="A628" s="2">
        <f t="shared" si="45"/>
        <v>627</v>
      </c>
      <c r="B628" s="4">
        <v>44823</v>
      </c>
      <c r="C628" s="39" t="str">
        <f t="shared" si="46"/>
        <v>2022-09-19</v>
      </c>
      <c r="D628" s="2">
        <f t="shared" si="47"/>
        <v>1</v>
      </c>
      <c r="G628" s="5">
        <f t="shared" si="44"/>
        <v>1</v>
      </c>
    </row>
    <row r="629" customHeight="1" spans="1:7">
      <c r="A629" s="2">
        <f t="shared" si="45"/>
        <v>628</v>
      </c>
      <c r="B629" s="4">
        <v>44824</v>
      </c>
      <c r="C629" s="39" t="str">
        <f t="shared" si="46"/>
        <v>2022-09-20</v>
      </c>
      <c r="D629" s="2">
        <f t="shared" si="47"/>
        <v>2</v>
      </c>
      <c r="G629" s="5">
        <f t="shared" si="44"/>
        <v>1</v>
      </c>
    </row>
    <row r="630" customHeight="1" spans="1:7">
      <c r="A630" s="2">
        <f t="shared" si="45"/>
        <v>629</v>
      </c>
      <c r="B630" s="4">
        <v>44825</v>
      </c>
      <c r="C630" s="39" t="str">
        <f t="shared" si="46"/>
        <v>2022-09-21</v>
      </c>
      <c r="D630" s="2">
        <f t="shared" si="47"/>
        <v>3</v>
      </c>
      <c r="G630" s="5">
        <f t="shared" si="44"/>
        <v>1</v>
      </c>
    </row>
    <row r="631" customHeight="1" spans="1:7">
      <c r="A631" s="2">
        <f t="shared" si="45"/>
        <v>630</v>
      </c>
      <c r="B631" s="4">
        <v>44826</v>
      </c>
      <c r="C631" s="39" t="str">
        <f t="shared" si="46"/>
        <v>2022-09-22</v>
      </c>
      <c r="D631" s="2">
        <f t="shared" si="47"/>
        <v>4</v>
      </c>
      <c r="G631" s="5">
        <f t="shared" si="44"/>
        <v>1</v>
      </c>
    </row>
    <row r="632" customHeight="1" spans="1:7">
      <c r="A632" s="2">
        <f t="shared" si="45"/>
        <v>631</v>
      </c>
      <c r="B632" s="4">
        <v>44827</v>
      </c>
      <c r="C632" s="39" t="str">
        <f t="shared" si="46"/>
        <v>2022-09-23</v>
      </c>
      <c r="D632" s="2">
        <f t="shared" si="47"/>
        <v>5</v>
      </c>
      <c r="G632" s="5">
        <f t="shared" si="44"/>
        <v>1</v>
      </c>
    </row>
    <row r="633" customHeight="1" spans="1:7">
      <c r="A633" s="2">
        <f t="shared" si="45"/>
        <v>632</v>
      </c>
      <c r="B633" s="4">
        <v>44828</v>
      </c>
      <c r="C633" s="39" t="str">
        <f t="shared" si="46"/>
        <v>2022-09-24</v>
      </c>
      <c r="D633" s="2">
        <f t="shared" si="47"/>
        <v>6</v>
      </c>
      <c r="G633" s="5">
        <f t="shared" si="44"/>
        <v>0</v>
      </c>
    </row>
    <row r="634" customHeight="1" spans="1:7">
      <c r="A634" s="2">
        <f t="shared" si="45"/>
        <v>633</v>
      </c>
      <c r="B634" s="4">
        <v>44829</v>
      </c>
      <c r="C634" s="39" t="str">
        <f t="shared" si="46"/>
        <v>2022-09-25</v>
      </c>
      <c r="D634" s="2">
        <f t="shared" si="47"/>
        <v>7</v>
      </c>
      <c r="G634" s="5">
        <f t="shared" si="44"/>
        <v>0</v>
      </c>
    </row>
    <row r="635" customHeight="1" spans="1:7">
      <c r="A635" s="2">
        <f t="shared" si="45"/>
        <v>634</v>
      </c>
      <c r="B635" s="4">
        <v>44830</v>
      </c>
      <c r="C635" s="39" t="str">
        <f t="shared" si="46"/>
        <v>2022-09-26</v>
      </c>
      <c r="D635" s="2">
        <f t="shared" si="47"/>
        <v>1</v>
      </c>
      <c r="G635" s="5">
        <f t="shared" si="44"/>
        <v>1</v>
      </c>
    </row>
    <row r="636" customHeight="1" spans="1:7">
      <c r="A636" s="2">
        <f t="shared" si="45"/>
        <v>635</v>
      </c>
      <c r="B636" s="4">
        <v>44831</v>
      </c>
      <c r="C636" s="39" t="str">
        <f t="shared" si="46"/>
        <v>2022-09-27</v>
      </c>
      <c r="D636" s="2">
        <f t="shared" si="47"/>
        <v>2</v>
      </c>
      <c r="G636" s="5">
        <f t="shared" si="44"/>
        <v>1</v>
      </c>
    </row>
    <row r="637" customHeight="1" spans="1:7">
      <c r="A637" s="2">
        <f t="shared" si="45"/>
        <v>636</v>
      </c>
      <c r="B637" s="4">
        <v>44832</v>
      </c>
      <c r="C637" s="39" t="str">
        <f t="shared" si="46"/>
        <v>2022-09-28</v>
      </c>
      <c r="D637" s="2">
        <f t="shared" si="47"/>
        <v>3</v>
      </c>
      <c r="G637" s="5">
        <f t="shared" si="44"/>
        <v>1</v>
      </c>
    </row>
    <row r="638" customHeight="1" spans="1:7">
      <c r="A638" s="2">
        <f t="shared" si="45"/>
        <v>637</v>
      </c>
      <c r="B638" s="4">
        <v>44833</v>
      </c>
      <c r="C638" s="39" t="str">
        <f t="shared" si="46"/>
        <v>2022-09-29</v>
      </c>
      <c r="D638" s="2">
        <f t="shared" si="47"/>
        <v>4</v>
      </c>
      <c r="G638" s="5">
        <f t="shared" si="44"/>
        <v>1</v>
      </c>
    </row>
    <row r="639" customHeight="1" spans="1:7">
      <c r="A639" s="2">
        <f t="shared" si="45"/>
        <v>638</v>
      </c>
      <c r="B639" s="4">
        <v>44834</v>
      </c>
      <c r="C639" s="39" t="str">
        <f t="shared" si="46"/>
        <v>2022-09-30</v>
      </c>
      <c r="D639" s="2">
        <f t="shared" si="47"/>
        <v>5</v>
      </c>
      <c r="G639" s="5">
        <f t="shared" si="44"/>
        <v>1</v>
      </c>
    </row>
    <row r="640" customHeight="1" spans="1:7">
      <c r="A640" s="2">
        <f t="shared" si="45"/>
        <v>639</v>
      </c>
      <c r="B640" s="4">
        <v>44835</v>
      </c>
      <c r="C640" s="39" t="str">
        <f t="shared" si="46"/>
        <v>2022-10-01</v>
      </c>
      <c r="D640" s="2">
        <f t="shared" si="47"/>
        <v>6</v>
      </c>
      <c r="G640" s="5">
        <f t="shared" si="44"/>
        <v>0</v>
      </c>
    </row>
    <row r="641" customHeight="1" spans="1:7">
      <c r="A641" s="2">
        <f t="shared" si="45"/>
        <v>640</v>
      </c>
      <c r="B641" s="4">
        <v>44836</v>
      </c>
      <c r="C641" s="39" t="str">
        <f t="shared" si="46"/>
        <v>2022-10-02</v>
      </c>
      <c r="D641" s="2">
        <f t="shared" si="47"/>
        <v>7</v>
      </c>
      <c r="G641" s="5">
        <f t="shared" si="44"/>
        <v>0</v>
      </c>
    </row>
    <row r="642" customHeight="1" spans="1:7">
      <c r="A642" s="2">
        <f t="shared" si="45"/>
        <v>641</v>
      </c>
      <c r="B642" s="4">
        <v>44837</v>
      </c>
      <c r="C642" s="39" t="str">
        <f t="shared" si="46"/>
        <v>2022-10-03</v>
      </c>
      <c r="D642" s="2">
        <f t="shared" si="47"/>
        <v>1</v>
      </c>
      <c r="G642" s="5">
        <f t="shared" si="44"/>
        <v>1</v>
      </c>
    </row>
    <row r="643" customHeight="1" spans="1:7">
      <c r="A643" s="2">
        <f t="shared" si="45"/>
        <v>642</v>
      </c>
      <c r="B643" s="4">
        <v>44838</v>
      </c>
      <c r="C643" s="39" t="str">
        <f t="shared" si="46"/>
        <v>2022-10-04</v>
      </c>
      <c r="D643" s="2">
        <f t="shared" si="47"/>
        <v>2</v>
      </c>
      <c r="G643" s="5">
        <f t="shared" ref="G643:G706" si="48">IF(AND(D643&lt;=5,F643&lt;&gt;1),1,0)</f>
        <v>1</v>
      </c>
    </row>
    <row r="644" customHeight="1" spans="1:7">
      <c r="A644" s="2">
        <f t="shared" si="45"/>
        <v>643</v>
      </c>
      <c r="B644" s="4">
        <v>44839</v>
      </c>
      <c r="C644" s="39" t="str">
        <f t="shared" si="46"/>
        <v>2022-10-05</v>
      </c>
      <c r="D644" s="2">
        <f t="shared" si="47"/>
        <v>3</v>
      </c>
      <c r="G644" s="5">
        <f t="shared" si="48"/>
        <v>1</v>
      </c>
    </row>
    <row r="645" customHeight="1" spans="1:7">
      <c r="A645" s="2">
        <f t="shared" ref="A645:A708" si="49">1+A644</f>
        <v>644</v>
      </c>
      <c r="B645" s="4">
        <v>44840</v>
      </c>
      <c r="C645" s="39" t="str">
        <f t="shared" si="46"/>
        <v>2022-10-06</v>
      </c>
      <c r="D645" s="2">
        <f t="shared" si="47"/>
        <v>4</v>
      </c>
      <c r="G645" s="5">
        <f t="shared" si="48"/>
        <v>1</v>
      </c>
    </row>
    <row r="646" customHeight="1" spans="1:7">
      <c r="A646" s="2">
        <f t="shared" si="49"/>
        <v>645</v>
      </c>
      <c r="B646" s="4">
        <v>44841</v>
      </c>
      <c r="C646" s="39" t="str">
        <f t="shared" ref="C646:C709" si="50">TEXT(B646,"yyyy-mm-dd")</f>
        <v>2022-10-07</v>
      </c>
      <c r="D646" s="2">
        <f t="shared" ref="D646:D709" si="51">WEEKDAY(B646,2)</f>
        <v>5</v>
      </c>
      <c r="G646" s="5">
        <f t="shared" si="48"/>
        <v>1</v>
      </c>
    </row>
    <row r="647" customHeight="1" spans="1:7">
      <c r="A647" s="2">
        <f t="shared" si="49"/>
        <v>646</v>
      </c>
      <c r="B647" s="4">
        <v>44842</v>
      </c>
      <c r="C647" s="39" t="str">
        <f t="shared" si="50"/>
        <v>2022-10-08</v>
      </c>
      <c r="D647" s="2">
        <f t="shared" si="51"/>
        <v>6</v>
      </c>
      <c r="G647" s="5">
        <f t="shared" si="48"/>
        <v>0</v>
      </c>
    </row>
    <row r="648" customHeight="1" spans="1:7">
      <c r="A648" s="2">
        <f t="shared" si="49"/>
        <v>647</v>
      </c>
      <c r="B648" s="4">
        <v>44843</v>
      </c>
      <c r="C648" s="39" t="str">
        <f t="shared" si="50"/>
        <v>2022-10-09</v>
      </c>
      <c r="D648" s="2">
        <f t="shared" si="51"/>
        <v>7</v>
      </c>
      <c r="G648" s="5">
        <f t="shared" si="48"/>
        <v>0</v>
      </c>
    </row>
    <row r="649" customHeight="1" spans="1:7">
      <c r="A649" s="2">
        <f t="shared" si="49"/>
        <v>648</v>
      </c>
      <c r="B649" s="4">
        <v>44844</v>
      </c>
      <c r="C649" s="39" t="str">
        <f t="shared" si="50"/>
        <v>2022-10-10</v>
      </c>
      <c r="D649" s="2">
        <f t="shared" si="51"/>
        <v>1</v>
      </c>
      <c r="G649" s="5">
        <f t="shared" si="48"/>
        <v>1</v>
      </c>
    </row>
    <row r="650" customHeight="1" spans="1:7">
      <c r="A650" s="2">
        <f t="shared" si="49"/>
        <v>649</v>
      </c>
      <c r="B650" s="4">
        <v>44845</v>
      </c>
      <c r="C650" s="39" t="str">
        <f t="shared" si="50"/>
        <v>2022-10-11</v>
      </c>
      <c r="D650" s="2">
        <f t="shared" si="51"/>
        <v>2</v>
      </c>
      <c r="G650" s="5">
        <f t="shared" si="48"/>
        <v>1</v>
      </c>
    </row>
    <row r="651" customHeight="1" spans="1:7">
      <c r="A651" s="2">
        <f t="shared" si="49"/>
        <v>650</v>
      </c>
      <c r="B651" s="4">
        <v>44846</v>
      </c>
      <c r="C651" s="39" t="str">
        <f t="shared" si="50"/>
        <v>2022-10-12</v>
      </c>
      <c r="D651" s="2">
        <f t="shared" si="51"/>
        <v>3</v>
      </c>
      <c r="G651" s="5">
        <f t="shared" si="48"/>
        <v>1</v>
      </c>
    </row>
    <row r="652" customHeight="1" spans="1:7">
      <c r="A652" s="2">
        <f t="shared" si="49"/>
        <v>651</v>
      </c>
      <c r="B652" s="4">
        <v>44847</v>
      </c>
      <c r="C652" s="39" t="str">
        <f t="shared" si="50"/>
        <v>2022-10-13</v>
      </c>
      <c r="D652" s="2">
        <f t="shared" si="51"/>
        <v>4</v>
      </c>
      <c r="G652" s="5">
        <f t="shared" si="48"/>
        <v>1</v>
      </c>
    </row>
    <row r="653" customHeight="1" spans="1:7">
      <c r="A653" s="2">
        <f t="shared" si="49"/>
        <v>652</v>
      </c>
      <c r="B653" s="4">
        <v>44848</v>
      </c>
      <c r="C653" s="39" t="str">
        <f t="shared" si="50"/>
        <v>2022-10-14</v>
      </c>
      <c r="D653" s="2">
        <f t="shared" si="51"/>
        <v>5</v>
      </c>
      <c r="G653" s="5">
        <f t="shared" si="48"/>
        <v>1</v>
      </c>
    </row>
    <row r="654" customHeight="1" spans="1:7">
      <c r="A654" s="2">
        <f t="shared" si="49"/>
        <v>653</v>
      </c>
      <c r="B654" s="4">
        <v>44849</v>
      </c>
      <c r="C654" s="39" t="str">
        <f t="shared" si="50"/>
        <v>2022-10-15</v>
      </c>
      <c r="D654" s="2">
        <f t="shared" si="51"/>
        <v>6</v>
      </c>
      <c r="G654" s="5">
        <f t="shared" si="48"/>
        <v>0</v>
      </c>
    </row>
    <row r="655" customHeight="1" spans="1:7">
      <c r="A655" s="2">
        <f t="shared" si="49"/>
        <v>654</v>
      </c>
      <c r="B655" s="4">
        <v>44850</v>
      </c>
      <c r="C655" s="39" t="str">
        <f t="shared" si="50"/>
        <v>2022-10-16</v>
      </c>
      <c r="D655" s="2">
        <f t="shared" si="51"/>
        <v>7</v>
      </c>
      <c r="G655" s="5">
        <f t="shared" si="48"/>
        <v>0</v>
      </c>
    </row>
    <row r="656" customHeight="1" spans="1:7">
      <c r="A656" s="2">
        <f t="shared" si="49"/>
        <v>655</v>
      </c>
      <c r="B656" s="4">
        <v>44851</v>
      </c>
      <c r="C656" s="39" t="str">
        <f t="shared" si="50"/>
        <v>2022-10-17</v>
      </c>
      <c r="D656" s="2">
        <f t="shared" si="51"/>
        <v>1</v>
      </c>
      <c r="G656" s="5">
        <f t="shared" si="48"/>
        <v>1</v>
      </c>
    </row>
    <row r="657" customHeight="1" spans="1:7">
      <c r="A657" s="2">
        <f t="shared" si="49"/>
        <v>656</v>
      </c>
      <c r="B657" s="4">
        <v>44852</v>
      </c>
      <c r="C657" s="39" t="str">
        <f t="shared" si="50"/>
        <v>2022-10-18</v>
      </c>
      <c r="D657" s="2">
        <f t="shared" si="51"/>
        <v>2</v>
      </c>
      <c r="G657" s="5">
        <f t="shared" si="48"/>
        <v>1</v>
      </c>
    </row>
    <row r="658" customHeight="1" spans="1:7">
      <c r="A658" s="2">
        <f t="shared" si="49"/>
        <v>657</v>
      </c>
      <c r="B658" s="4">
        <v>44853</v>
      </c>
      <c r="C658" s="39" t="str">
        <f t="shared" si="50"/>
        <v>2022-10-19</v>
      </c>
      <c r="D658" s="2">
        <f t="shared" si="51"/>
        <v>3</v>
      </c>
      <c r="G658" s="5">
        <f t="shared" si="48"/>
        <v>1</v>
      </c>
    </row>
    <row r="659" customHeight="1" spans="1:7">
      <c r="A659" s="2">
        <f t="shared" si="49"/>
        <v>658</v>
      </c>
      <c r="B659" s="4">
        <v>44854</v>
      </c>
      <c r="C659" s="39" t="str">
        <f t="shared" si="50"/>
        <v>2022-10-20</v>
      </c>
      <c r="D659" s="2">
        <f t="shared" si="51"/>
        <v>4</v>
      </c>
      <c r="G659" s="5">
        <f t="shared" si="48"/>
        <v>1</v>
      </c>
    </row>
    <row r="660" customHeight="1" spans="1:7">
      <c r="A660" s="2">
        <f t="shared" si="49"/>
        <v>659</v>
      </c>
      <c r="B660" s="4">
        <v>44855</v>
      </c>
      <c r="C660" s="39" t="str">
        <f t="shared" si="50"/>
        <v>2022-10-21</v>
      </c>
      <c r="D660" s="2">
        <f t="shared" si="51"/>
        <v>5</v>
      </c>
      <c r="G660" s="5">
        <f t="shared" si="48"/>
        <v>1</v>
      </c>
    </row>
    <row r="661" customHeight="1" spans="1:7">
      <c r="A661" s="2">
        <f t="shared" si="49"/>
        <v>660</v>
      </c>
      <c r="B661" s="4">
        <v>44856</v>
      </c>
      <c r="C661" s="39" t="str">
        <f t="shared" si="50"/>
        <v>2022-10-22</v>
      </c>
      <c r="D661" s="2">
        <f t="shared" si="51"/>
        <v>6</v>
      </c>
      <c r="G661" s="5">
        <f t="shared" si="48"/>
        <v>0</v>
      </c>
    </row>
    <row r="662" customHeight="1" spans="1:7">
      <c r="A662" s="2">
        <f t="shared" si="49"/>
        <v>661</v>
      </c>
      <c r="B662" s="4">
        <v>44857</v>
      </c>
      <c r="C662" s="39" t="str">
        <f t="shared" si="50"/>
        <v>2022-10-23</v>
      </c>
      <c r="D662" s="2">
        <f t="shared" si="51"/>
        <v>7</v>
      </c>
      <c r="G662" s="5">
        <f t="shared" si="48"/>
        <v>0</v>
      </c>
    </row>
    <row r="663" customHeight="1" spans="1:7">
      <c r="A663" s="2">
        <f t="shared" si="49"/>
        <v>662</v>
      </c>
      <c r="B663" s="4">
        <v>44858</v>
      </c>
      <c r="C663" s="39" t="str">
        <f t="shared" si="50"/>
        <v>2022-10-24</v>
      </c>
      <c r="D663" s="2">
        <f t="shared" si="51"/>
        <v>1</v>
      </c>
      <c r="G663" s="5">
        <f t="shared" si="48"/>
        <v>1</v>
      </c>
    </row>
    <row r="664" customHeight="1" spans="1:7">
      <c r="A664" s="2">
        <f t="shared" si="49"/>
        <v>663</v>
      </c>
      <c r="B664" s="4">
        <v>44859</v>
      </c>
      <c r="C664" s="39" t="str">
        <f t="shared" si="50"/>
        <v>2022-10-25</v>
      </c>
      <c r="D664" s="2">
        <f t="shared" si="51"/>
        <v>2</v>
      </c>
      <c r="G664" s="5">
        <f t="shared" si="48"/>
        <v>1</v>
      </c>
    </row>
    <row r="665" customHeight="1" spans="1:7">
      <c r="A665" s="2">
        <f t="shared" si="49"/>
        <v>664</v>
      </c>
      <c r="B665" s="4">
        <v>44860</v>
      </c>
      <c r="C665" s="39" t="str">
        <f t="shared" si="50"/>
        <v>2022-10-26</v>
      </c>
      <c r="D665" s="2">
        <f t="shared" si="51"/>
        <v>3</v>
      </c>
      <c r="G665" s="5">
        <f t="shared" si="48"/>
        <v>1</v>
      </c>
    </row>
    <row r="666" customHeight="1" spans="1:7">
      <c r="A666" s="2">
        <f t="shared" si="49"/>
        <v>665</v>
      </c>
      <c r="B666" s="4">
        <v>44861</v>
      </c>
      <c r="C666" s="39" t="str">
        <f t="shared" si="50"/>
        <v>2022-10-27</v>
      </c>
      <c r="D666" s="2">
        <f t="shared" si="51"/>
        <v>4</v>
      </c>
      <c r="G666" s="5">
        <f t="shared" si="48"/>
        <v>1</v>
      </c>
    </row>
    <row r="667" customHeight="1" spans="1:7">
      <c r="A667" s="2">
        <f t="shared" si="49"/>
        <v>666</v>
      </c>
      <c r="B667" s="4">
        <v>44862</v>
      </c>
      <c r="C667" s="39" t="str">
        <f t="shared" si="50"/>
        <v>2022-10-28</v>
      </c>
      <c r="D667" s="2">
        <f t="shared" si="51"/>
        <v>5</v>
      </c>
      <c r="G667" s="5">
        <f t="shared" si="48"/>
        <v>1</v>
      </c>
    </row>
    <row r="668" customHeight="1" spans="1:7">
      <c r="A668" s="2">
        <f t="shared" si="49"/>
        <v>667</v>
      </c>
      <c r="B668" s="4">
        <v>44863</v>
      </c>
      <c r="C668" s="39" t="str">
        <f t="shared" si="50"/>
        <v>2022-10-29</v>
      </c>
      <c r="D668" s="2">
        <f t="shared" si="51"/>
        <v>6</v>
      </c>
      <c r="G668" s="5">
        <f t="shared" si="48"/>
        <v>0</v>
      </c>
    </row>
    <row r="669" customHeight="1" spans="1:7">
      <c r="A669" s="2">
        <f t="shared" si="49"/>
        <v>668</v>
      </c>
      <c r="B669" s="4">
        <v>44864</v>
      </c>
      <c r="C669" s="39" t="str">
        <f t="shared" si="50"/>
        <v>2022-10-30</v>
      </c>
      <c r="D669" s="2">
        <f t="shared" si="51"/>
        <v>7</v>
      </c>
      <c r="G669" s="5">
        <f t="shared" si="48"/>
        <v>0</v>
      </c>
    </row>
    <row r="670" customHeight="1" spans="1:7">
      <c r="A670" s="2">
        <f t="shared" si="49"/>
        <v>669</v>
      </c>
      <c r="B670" s="4">
        <v>44865</v>
      </c>
      <c r="C670" s="39" t="str">
        <f t="shared" si="50"/>
        <v>2022-10-31</v>
      </c>
      <c r="D670" s="2">
        <f t="shared" si="51"/>
        <v>1</v>
      </c>
      <c r="G670" s="5">
        <f t="shared" si="48"/>
        <v>1</v>
      </c>
    </row>
    <row r="671" customHeight="1" spans="1:7">
      <c r="A671" s="2">
        <f t="shared" si="49"/>
        <v>670</v>
      </c>
      <c r="B671" s="4">
        <v>44866</v>
      </c>
      <c r="C671" s="39" t="str">
        <f t="shared" si="50"/>
        <v>2022-11-01</v>
      </c>
      <c r="D671" s="2">
        <f t="shared" si="51"/>
        <v>2</v>
      </c>
      <c r="G671" s="5">
        <f t="shared" si="48"/>
        <v>1</v>
      </c>
    </row>
    <row r="672" customHeight="1" spans="1:7">
      <c r="A672" s="2">
        <f t="shared" si="49"/>
        <v>671</v>
      </c>
      <c r="B672" s="4">
        <v>44867</v>
      </c>
      <c r="C672" s="39" t="str">
        <f t="shared" si="50"/>
        <v>2022-11-02</v>
      </c>
      <c r="D672" s="2">
        <f t="shared" si="51"/>
        <v>3</v>
      </c>
      <c r="G672" s="5">
        <f t="shared" si="48"/>
        <v>1</v>
      </c>
    </row>
    <row r="673" customHeight="1" spans="1:7">
      <c r="A673" s="2">
        <f t="shared" si="49"/>
        <v>672</v>
      </c>
      <c r="B673" s="4">
        <v>44868</v>
      </c>
      <c r="C673" s="39" t="str">
        <f t="shared" si="50"/>
        <v>2022-11-03</v>
      </c>
      <c r="D673" s="2">
        <f t="shared" si="51"/>
        <v>4</v>
      </c>
      <c r="G673" s="5">
        <f t="shared" si="48"/>
        <v>1</v>
      </c>
    </row>
    <row r="674" customHeight="1" spans="1:7">
      <c r="A674" s="2">
        <f t="shared" si="49"/>
        <v>673</v>
      </c>
      <c r="B674" s="4">
        <v>44869</v>
      </c>
      <c r="C674" s="39" t="str">
        <f t="shared" si="50"/>
        <v>2022-11-04</v>
      </c>
      <c r="D674" s="2">
        <f t="shared" si="51"/>
        <v>5</v>
      </c>
      <c r="G674" s="5">
        <f t="shared" si="48"/>
        <v>1</v>
      </c>
    </row>
    <row r="675" customHeight="1" spans="1:7">
      <c r="A675" s="2">
        <f t="shared" si="49"/>
        <v>674</v>
      </c>
      <c r="B675" s="4">
        <v>44870</v>
      </c>
      <c r="C675" s="39" t="str">
        <f t="shared" si="50"/>
        <v>2022-11-05</v>
      </c>
      <c r="D675" s="2">
        <f t="shared" si="51"/>
        <v>6</v>
      </c>
      <c r="G675" s="5">
        <f t="shared" si="48"/>
        <v>0</v>
      </c>
    </row>
    <row r="676" customHeight="1" spans="1:7">
      <c r="A676" s="2">
        <f t="shared" si="49"/>
        <v>675</v>
      </c>
      <c r="B676" s="4">
        <v>44871</v>
      </c>
      <c r="C676" s="39" t="str">
        <f t="shared" si="50"/>
        <v>2022-11-06</v>
      </c>
      <c r="D676" s="2">
        <f t="shared" si="51"/>
        <v>7</v>
      </c>
      <c r="G676" s="5">
        <f t="shared" si="48"/>
        <v>0</v>
      </c>
    </row>
    <row r="677" customHeight="1" spans="1:7">
      <c r="A677" s="2">
        <f t="shared" si="49"/>
        <v>676</v>
      </c>
      <c r="B677" s="4">
        <v>44872</v>
      </c>
      <c r="C677" s="39" t="str">
        <f t="shared" si="50"/>
        <v>2022-11-07</v>
      </c>
      <c r="D677" s="2">
        <f t="shared" si="51"/>
        <v>1</v>
      </c>
      <c r="G677" s="5">
        <f t="shared" si="48"/>
        <v>1</v>
      </c>
    </row>
    <row r="678" customHeight="1" spans="1:7">
      <c r="A678" s="2">
        <f t="shared" si="49"/>
        <v>677</v>
      </c>
      <c r="B678" s="4">
        <v>44873</v>
      </c>
      <c r="C678" s="39" t="str">
        <f t="shared" si="50"/>
        <v>2022-11-08</v>
      </c>
      <c r="D678" s="2">
        <f t="shared" si="51"/>
        <v>2</v>
      </c>
      <c r="G678" s="5">
        <f t="shared" si="48"/>
        <v>1</v>
      </c>
    </row>
    <row r="679" customHeight="1" spans="1:7">
      <c r="A679" s="2">
        <f t="shared" si="49"/>
        <v>678</v>
      </c>
      <c r="B679" s="4">
        <v>44874</v>
      </c>
      <c r="C679" s="39" t="str">
        <f t="shared" si="50"/>
        <v>2022-11-09</v>
      </c>
      <c r="D679" s="2">
        <f t="shared" si="51"/>
        <v>3</v>
      </c>
      <c r="G679" s="5">
        <f t="shared" si="48"/>
        <v>1</v>
      </c>
    </row>
    <row r="680" customHeight="1" spans="1:7">
      <c r="A680" s="2">
        <f t="shared" si="49"/>
        <v>679</v>
      </c>
      <c r="B680" s="4">
        <v>44875</v>
      </c>
      <c r="C680" s="39" t="str">
        <f t="shared" si="50"/>
        <v>2022-11-10</v>
      </c>
      <c r="D680" s="2">
        <f t="shared" si="51"/>
        <v>4</v>
      </c>
      <c r="G680" s="5">
        <f t="shared" si="48"/>
        <v>1</v>
      </c>
    </row>
    <row r="681" customHeight="1" spans="1:7">
      <c r="A681" s="2">
        <f t="shared" si="49"/>
        <v>680</v>
      </c>
      <c r="B681" s="4">
        <v>44876</v>
      </c>
      <c r="C681" s="39" t="str">
        <f t="shared" si="50"/>
        <v>2022-11-11</v>
      </c>
      <c r="D681" s="2">
        <f t="shared" si="51"/>
        <v>5</v>
      </c>
      <c r="G681" s="5">
        <f t="shared" si="48"/>
        <v>1</v>
      </c>
    </row>
    <row r="682" customHeight="1" spans="1:7">
      <c r="A682" s="2">
        <f t="shared" si="49"/>
        <v>681</v>
      </c>
      <c r="B682" s="4">
        <v>44877</v>
      </c>
      <c r="C682" s="39" t="str">
        <f t="shared" si="50"/>
        <v>2022-11-12</v>
      </c>
      <c r="D682" s="2">
        <f t="shared" si="51"/>
        <v>6</v>
      </c>
      <c r="G682" s="5">
        <f t="shared" si="48"/>
        <v>0</v>
      </c>
    </row>
    <row r="683" customHeight="1" spans="1:7">
      <c r="A683" s="2">
        <f t="shared" si="49"/>
        <v>682</v>
      </c>
      <c r="B683" s="4">
        <v>44878</v>
      </c>
      <c r="C683" s="39" t="str">
        <f t="shared" si="50"/>
        <v>2022-11-13</v>
      </c>
      <c r="D683" s="2">
        <f t="shared" si="51"/>
        <v>7</v>
      </c>
      <c r="G683" s="5">
        <f t="shared" si="48"/>
        <v>0</v>
      </c>
    </row>
    <row r="684" customHeight="1" spans="1:7">
      <c r="A684" s="2">
        <f t="shared" si="49"/>
        <v>683</v>
      </c>
      <c r="B684" s="4">
        <v>44879</v>
      </c>
      <c r="C684" s="39" t="str">
        <f t="shared" si="50"/>
        <v>2022-11-14</v>
      </c>
      <c r="D684" s="2">
        <f t="shared" si="51"/>
        <v>1</v>
      </c>
      <c r="G684" s="5">
        <f t="shared" si="48"/>
        <v>1</v>
      </c>
    </row>
    <row r="685" customHeight="1" spans="1:7">
      <c r="A685" s="2">
        <f t="shared" si="49"/>
        <v>684</v>
      </c>
      <c r="B685" s="4">
        <v>44880</v>
      </c>
      <c r="C685" s="39" t="str">
        <f t="shared" si="50"/>
        <v>2022-11-15</v>
      </c>
      <c r="D685" s="2">
        <f t="shared" si="51"/>
        <v>2</v>
      </c>
      <c r="G685" s="5">
        <f t="shared" si="48"/>
        <v>1</v>
      </c>
    </row>
    <row r="686" customHeight="1" spans="1:7">
      <c r="A686" s="2">
        <f t="shared" si="49"/>
        <v>685</v>
      </c>
      <c r="B686" s="4">
        <v>44881</v>
      </c>
      <c r="C686" s="39" t="str">
        <f t="shared" si="50"/>
        <v>2022-11-16</v>
      </c>
      <c r="D686" s="2">
        <f t="shared" si="51"/>
        <v>3</v>
      </c>
      <c r="G686" s="5">
        <f t="shared" si="48"/>
        <v>1</v>
      </c>
    </row>
    <row r="687" customHeight="1" spans="1:7">
      <c r="A687" s="2">
        <f t="shared" si="49"/>
        <v>686</v>
      </c>
      <c r="B687" s="4">
        <v>44882</v>
      </c>
      <c r="C687" s="39" t="str">
        <f t="shared" si="50"/>
        <v>2022-11-17</v>
      </c>
      <c r="D687" s="2">
        <f t="shared" si="51"/>
        <v>4</v>
      </c>
      <c r="G687" s="5">
        <f t="shared" si="48"/>
        <v>1</v>
      </c>
    </row>
    <row r="688" customHeight="1" spans="1:7">
      <c r="A688" s="2">
        <f t="shared" si="49"/>
        <v>687</v>
      </c>
      <c r="B688" s="4">
        <v>44883</v>
      </c>
      <c r="C688" s="39" t="str">
        <f t="shared" si="50"/>
        <v>2022-11-18</v>
      </c>
      <c r="D688" s="2">
        <f t="shared" si="51"/>
        <v>5</v>
      </c>
      <c r="G688" s="5">
        <f t="shared" si="48"/>
        <v>1</v>
      </c>
    </row>
    <row r="689" customHeight="1" spans="1:7">
      <c r="A689" s="2">
        <f t="shared" si="49"/>
        <v>688</v>
      </c>
      <c r="B689" s="4">
        <v>44884</v>
      </c>
      <c r="C689" s="39" t="str">
        <f t="shared" si="50"/>
        <v>2022-11-19</v>
      </c>
      <c r="D689" s="2">
        <f t="shared" si="51"/>
        <v>6</v>
      </c>
      <c r="G689" s="5">
        <f t="shared" si="48"/>
        <v>0</v>
      </c>
    </row>
    <row r="690" customHeight="1" spans="1:7">
      <c r="A690" s="2">
        <f t="shared" si="49"/>
        <v>689</v>
      </c>
      <c r="B690" s="4">
        <v>44885</v>
      </c>
      <c r="C690" s="39" t="str">
        <f t="shared" si="50"/>
        <v>2022-11-20</v>
      </c>
      <c r="D690" s="2">
        <f t="shared" si="51"/>
        <v>7</v>
      </c>
      <c r="G690" s="5">
        <f t="shared" si="48"/>
        <v>0</v>
      </c>
    </row>
    <row r="691" customHeight="1" spans="1:7">
      <c r="A691" s="2">
        <f t="shared" si="49"/>
        <v>690</v>
      </c>
      <c r="B691" s="4">
        <v>44886</v>
      </c>
      <c r="C691" s="39" t="str">
        <f t="shared" si="50"/>
        <v>2022-11-21</v>
      </c>
      <c r="D691" s="2">
        <f t="shared" si="51"/>
        <v>1</v>
      </c>
      <c r="G691" s="5">
        <f t="shared" si="48"/>
        <v>1</v>
      </c>
    </row>
    <row r="692" customHeight="1" spans="1:7">
      <c r="A692" s="2">
        <f t="shared" si="49"/>
        <v>691</v>
      </c>
      <c r="B692" s="4">
        <v>44887</v>
      </c>
      <c r="C692" s="39" t="str">
        <f t="shared" si="50"/>
        <v>2022-11-22</v>
      </c>
      <c r="D692" s="2">
        <f t="shared" si="51"/>
        <v>2</v>
      </c>
      <c r="G692" s="5">
        <f t="shared" si="48"/>
        <v>1</v>
      </c>
    </row>
    <row r="693" customHeight="1" spans="1:7">
      <c r="A693" s="2">
        <f t="shared" si="49"/>
        <v>692</v>
      </c>
      <c r="B693" s="4">
        <v>44888</v>
      </c>
      <c r="C693" s="39" t="str">
        <f t="shared" si="50"/>
        <v>2022-11-23</v>
      </c>
      <c r="D693" s="2">
        <f t="shared" si="51"/>
        <v>3</v>
      </c>
      <c r="G693" s="5">
        <f t="shared" si="48"/>
        <v>1</v>
      </c>
    </row>
    <row r="694" customHeight="1" spans="1:7">
      <c r="A694" s="2">
        <f t="shared" si="49"/>
        <v>693</v>
      </c>
      <c r="B694" s="4">
        <v>44889</v>
      </c>
      <c r="C694" s="39" t="str">
        <f t="shared" si="50"/>
        <v>2022-11-24</v>
      </c>
      <c r="D694" s="2">
        <f t="shared" si="51"/>
        <v>4</v>
      </c>
      <c r="E694" s="6" t="s">
        <v>3619</v>
      </c>
      <c r="F694" s="2">
        <v>1</v>
      </c>
      <c r="G694" s="5">
        <f t="shared" si="48"/>
        <v>0</v>
      </c>
    </row>
    <row r="695" customHeight="1" spans="1:7">
      <c r="A695" s="2">
        <f t="shared" si="49"/>
        <v>694</v>
      </c>
      <c r="B695" s="4">
        <v>44890</v>
      </c>
      <c r="C695" s="39" t="str">
        <f t="shared" si="50"/>
        <v>2022-11-25</v>
      </c>
      <c r="D695" s="2">
        <f t="shared" si="51"/>
        <v>5</v>
      </c>
      <c r="E695" s="6" t="s">
        <v>3610</v>
      </c>
      <c r="G695" s="5">
        <f t="shared" si="48"/>
        <v>1</v>
      </c>
    </row>
    <row r="696" customHeight="1" spans="1:7">
      <c r="A696" s="2">
        <f t="shared" si="49"/>
        <v>695</v>
      </c>
      <c r="B696" s="4">
        <v>44891</v>
      </c>
      <c r="C696" s="39" t="str">
        <f t="shared" si="50"/>
        <v>2022-11-26</v>
      </c>
      <c r="D696" s="2">
        <f t="shared" si="51"/>
        <v>6</v>
      </c>
      <c r="G696" s="5">
        <f t="shared" si="48"/>
        <v>0</v>
      </c>
    </row>
    <row r="697" customHeight="1" spans="1:7">
      <c r="A697" s="2">
        <f t="shared" si="49"/>
        <v>696</v>
      </c>
      <c r="B697" s="4">
        <v>44892</v>
      </c>
      <c r="C697" s="39" t="str">
        <f t="shared" si="50"/>
        <v>2022-11-27</v>
      </c>
      <c r="D697" s="2">
        <f t="shared" si="51"/>
        <v>7</v>
      </c>
      <c r="G697" s="5">
        <f t="shared" si="48"/>
        <v>0</v>
      </c>
    </row>
    <row r="698" customHeight="1" spans="1:7">
      <c r="A698" s="2">
        <f t="shared" si="49"/>
        <v>697</v>
      </c>
      <c r="B698" s="4">
        <v>44893</v>
      </c>
      <c r="C698" s="39" t="str">
        <f t="shared" si="50"/>
        <v>2022-11-28</v>
      </c>
      <c r="D698" s="2">
        <f t="shared" si="51"/>
        <v>1</v>
      </c>
      <c r="G698" s="5">
        <f t="shared" si="48"/>
        <v>1</v>
      </c>
    </row>
    <row r="699" customHeight="1" spans="1:7">
      <c r="A699" s="2">
        <f t="shared" si="49"/>
        <v>698</v>
      </c>
      <c r="B699" s="4">
        <v>44894</v>
      </c>
      <c r="C699" s="39" t="str">
        <f t="shared" si="50"/>
        <v>2022-11-29</v>
      </c>
      <c r="D699" s="2">
        <f t="shared" si="51"/>
        <v>2</v>
      </c>
      <c r="G699" s="5">
        <f t="shared" si="48"/>
        <v>1</v>
      </c>
    </row>
    <row r="700" customHeight="1" spans="1:7">
      <c r="A700" s="2">
        <f t="shared" si="49"/>
        <v>699</v>
      </c>
      <c r="B700" s="4">
        <v>44895</v>
      </c>
      <c r="C700" s="39" t="str">
        <f t="shared" si="50"/>
        <v>2022-11-30</v>
      </c>
      <c r="D700" s="2">
        <f t="shared" si="51"/>
        <v>3</v>
      </c>
      <c r="G700" s="5">
        <f t="shared" si="48"/>
        <v>1</v>
      </c>
    </row>
    <row r="701" customHeight="1" spans="1:7">
      <c r="A701" s="2">
        <f t="shared" si="49"/>
        <v>700</v>
      </c>
      <c r="B701" s="4">
        <v>44896</v>
      </c>
      <c r="C701" s="39" t="str">
        <f t="shared" si="50"/>
        <v>2022-12-01</v>
      </c>
      <c r="D701" s="2">
        <f t="shared" si="51"/>
        <v>4</v>
      </c>
      <c r="G701" s="5">
        <f t="shared" si="48"/>
        <v>1</v>
      </c>
    </row>
    <row r="702" customHeight="1" spans="1:7">
      <c r="A702" s="2">
        <f t="shared" si="49"/>
        <v>701</v>
      </c>
      <c r="B702" s="4">
        <v>44897</v>
      </c>
      <c r="C702" s="39" t="str">
        <f t="shared" si="50"/>
        <v>2022-12-02</v>
      </c>
      <c r="D702" s="2">
        <f t="shared" si="51"/>
        <v>5</v>
      </c>
      <c r="G702" s="5">
        <f t="shared" si="48"/>
        <v>1</v>
      </c>
    </row>
    <row r="703" customHeight="1" spans="1:7">
      <c r="A703" s="2">
        <f t="shared" si="49"/>
        <v>702</v>
      </c>
      <c r="B703" s="4">
        <v>44898</v>
      </c>
      <c r="C703" s="39" t="str">
        <f t="shared" si="50"/>
        <v>2022-12-03</v>
      </c>
      <c r="D703" s="2">
        <f t="shared" si="51"/>
        <v>6</v>
      </c>
      <c r="G703" s="5">
        <f t="shared" si="48"/>
        <v>0</v>
      </c>
    </row>
    <row r="704" customHeight="1" spans="1:7">
      <c r="A704" s="2">
        <f t="shared" si="49"/>
        <v>703</v>
      </c>
      <c r="B704" s="4">
        <v>44899</v>
      </c>
      <c r="C704" s="39" t="str">
        <f t="shared" si="50"/>
        <v>2022-12-04</v>
      </c>
      <c r="D704" s="2">
        <f t="shared" si="51"/>
        <v>7</v>
      </c>
      <c r="G704" s="5">
        <f t="shared" si="48"/>
        <v>0</v>
      </c>
    </row>
    <row r="705" customHeight="1" spans="1:7">
      <c r="A705" s="2">
        <f t="shared" si="49"/>
        <v>704</v>
      </c>
      <c r="B705" s="4">
        <v>44900</v>
      </c>
      <c r="C705" s="39" t="str">
        <f t="shared" si="50"/>
        <v>2022-12-05</v>
      </c>
      <c r="D705" s="2">
        <f t="shared" si="51"/>
        <v>1</v>
      </c>
      <c r="G705" s="5">
        <f t="shared" si="48"/>
        <v>1</v>
      </c>
    </row>
    <row r="706" customHeight="1" spans="1:7">
      <c r="A706" s="2">
        <f t="shared" si="49"/>
        <v>705</v>
      </c>
      <c r="B706" s="4">
        <v>44901</v>
      </c>
      <c r="C706" s="39" t="str">
        <f t="shared" si="50"/>
        <v>2022-12-06</v>
      </c>
      <c r="D706" s="2">
        <f t="shared" si="51"/>
        <v>2</v>
      </c>
      <c r="G706" s="5">
        <f t="shared" si="48"/>
        <v>1</v>
      </c>
    </row>
    <row r="707" customHeight="1" spans="1:7">
      <c r="A707" s="2">
        <f t="shared" si="49"/>
        <v>706</v>
      </c>
      <c r="B707" s="4">
        <v>44902</v>
      </c>
      <c r="C707" s="39" t="str">
        <f t="shared" si="50"/>
        <v>2022-12-07</v>
      </c>
      <c r="D707" s="2">
        <f t="shared" si="51"/>
        <v>3</v>
      </c>
      <c r="G707" s="5">
        <f t="shared" ref="G707:G770" si="52">IF(AND(D707&lt;=5,F707&lt;&gt;1),1,0)</f>
        <v>1</v>
      </c>
    </row>
    <row r="708" customHeight="1" spans="1:7">
      <c r="A708" s="2">
        <f t="shared" si="49"/>
        <v>707</v>
      </c>
      <c r="B708" s="4">
        <v>44903</v>
      </c>
      <c r="C708" s="39" t="str">
        <f t="shared" si="50"/>
        <v>2022-12-08</v>
      </c>
      <c r="D708" s="2">
        <f t="shared" si="51"/>
        <v>4</v>
      </c>
      <c r="G708" s="5">
        <f t="shared" si="52"/>
        <v>1</v>
      </c>
    </row>
    <row r="709" customHeight="1" spans="1:7">
      <c r="A709" s="2">
        <f t="shared" ref="A709:A772" si="53">1+A708</f>
        <v>708</v>
      </c>
      <c r="B709" s="4">
        <v>44904</v>
      </c>
      <c r="C709" s="39" t="str">
        <f t="shared" si="50"/>
        <v>2022-12-09</v>
      </c>
      <c r="D709" s="2">
        <f t="shared" si="51"/>
        <v>5</v>
      </c>
      <c r="G709" s="5">
        <f t="shared" si="52"/>
        <v>1</v>
      </c>
    </row>
    <row r="710" customHeight="1" spans="1:7">
      <c r="A710" s="2">
        <f t="shared" si="53"/>
        <v>709</v>
      </c>
      <c r="B710" s="4">
        <v>44905</v>
      </c>
      <c r="C710" s="39" t="str">
        <f t="shared" ref="C710:C731" si="54">TEXT(B710,"yyyy-mm-dd")</f>
        <v>2022-12-10</v>
      </c>
      <c r="D710" s="2">
        <f t="shared" ref="D710:D731" si="55">WEEKDAY(B710,2)</f>
        <v>6</v>
      </c>
      <c r="G710" s="5">
        <f t="shared" si="52"/>
        <v>0</v>
      </c>
    </row>
    <row r="711" customHeight="1" spans="1:7">
      <c r="A711" s="2">
        <f t="shared" si="53"/>
        <v>710</v>
      </c>
      <c r="B711" s="4">
        <v>44906</v>
      </c>
      <c r="C711" s="39" t="str">
        <f t="shared" si="54"/>
        <v>2022-12-11</v>
      </c>
      <c r="D711" s="2">
        <f t="shared" si="55"/>
        <v>7</v>
      </c>
      <c r="G711" s="5">
        <f t="shared" si="52"/>
        <v>0</v>
      </c>
    </row>
    <row r="712" customHeight="1" spans="1:7">
      <c r="A712" s="2">
        <f t="shared" si="53"/>
        <v>711</v>
      </c>
      <c r="B712" s="4">
        <v>44907</v>
      </c>
      <c r="C712" s="39" t="str">
        <f t="shared" si="54"/>
        <v>2022-12-12</v>
      </c>
      <c r="D712" s="2">
        <f t="shared" si="55"/>
        <v>1</v>
      </c>
      <c r="G712" s="5">
        <f t="shared" si="52"/>
        <v>1</v>
      </c>
    </row>
    <row r="713" customHeight="1" spans="1:7">
      <c r="A713" s="2">
        <f t="shared" si="53"/>
        <v>712</v>
      </c>
      <c r="B713" s="4">
        <v>44908</v>
      </c>
      <c r="C713" s="39" t="str">
        <f t="shared" si="54"/>
        <v>2022-12-13</v>
      </c>
      <c r="D713" s="2">
        <f t="shared" si="55"/>
        <v>2</v>
      </c>
      <c r="G713" s="5">
        <f t="shared" si="52"/>
        <v>1</v>
      </c>
    </row>
    <row r="714" customHeight="1" spans="1:7">
      <c r="A714" s="2">
        <f t="shared" si="53"/>
        <v>713</v>
      </c>
      <c r="B714" s="4">
        <v>44909</v>
      </c>
      <c r="C714" s="39" t="str">
        <f t="shared" si="54"/>
        <v>2022-12-14</v>
      </c>
      <c r="D714" s="2">
        <f t="shared" si="55"/>
        <v>3</v>
      </c>
      <c r="G714" s="5">
        <f t="shared" si="52"/>
        <v>1</v>
      </c>
    </row>
    <row r="715" customHeight="1" spans="1:7">
      <c r="A715" s="2">
        <f t="shared" si="53"/>
        <v>714</v>
      </c>
      <c r="B715" s="4">
        <v>44910</v>
      </c>
      <c r="C715" s="39" t="str">
        <f t="shared" si="54"/>
        <v>2022-12-15</v>
      </c>
      <c r="D715" s="2">
        <f t="shared" si="55"/>
        <v>4</v>
      </c>
      <c r="G715" s="5">
        <f t="shared" si="52"/>
        <v>1</v>
      </c>
    </row>
    <row r="716" customHeight="1" spans="1:7">
      <c r="A716" s="2">
        <f t="shared" si="53"/>
        <v>715</v>
      </c>
      <c r="B716" s="4">
        <v>44911</v>
      </c>
      <c r="C716" s="39" t="str">
        <f t="shared" si="54"/>
        <v>2022-12-16</v>
      </c>
      <c r="D716" s="2">
        <f t="shared" si="55"/>
        <v>5</v>
      </c>
      <c r="G716" s="5">
        <f t="shared" si="52"/>
        <v>1</v>
      </c>
    </row>
    <row r="717" customHeight="1" spans="1:7">
      <c r="A717" s="2">
        <f t="shared" si="53"/>
        <v>716</v>
      </c>
      <c r="B717" s="4">
        <v>44912</v>
      </c>
      <c r="C717" s="39" t="str">
        <f t="shared" si="54"/>
        <v>2022-12-17</v>
      </c>
      <c r="D717" s="2">
        <f t="shared" si="55"/>
        <v>6</v>
      </c>
      <c r="G717" s="5">
        <f t="shared" si="52"/>
        <v>0</v>
      </c>
    </row>
    <row r="718" customHeight="1" spans="1:7">
      <c r="A718" s="2">
        <f t="shared" si="53"/>
        <v>717</v>
      </c>
      <c r="B718" s="4">
        <v>44913</v>
      </c>
      <c r="C718" s="39" t="str">
        <f t="shared" si="54"/>
        <v>2022-12-18</v>
      </c>
      <c r="D718" s="2">
        <f t="shared" si="55"/>
        <v>7</v>
      </c>
      <c r="G718" s="5">
        <f t="shared" si="52"/>
        <v>0</v>
      </c>
    </row>
    <row r="719" customHeight="1" spans="1:7">
      <c r="A719" s="2">
        <f t="shared" si="53"/>
        <v>718</v>
      </c>
      <c r="B719" s="4">
        <v>44914</v>
      </c>
      <c r="C719" s="39" t="str">
        <f t="shared" si="54"/>
        <v>2022-12-19</v>
      </c>
      <c r="D719" s="2">
        <f t="shared" si="55"/>
        <v>1</v>
      </c>
      <c r="G719" s="5">
        <f t="shared" si="52"/>
        <v>1</v>
      </c>
    </row>
    <row r="720" customHeight="1" spans="1:7">
      <c r="A720" s="2">
        <f t="shared" si="53"/>
        <v>719</v>
      </c>
      <c r="B720" s="4">
        <v>44915</v>
      </c>
      <c r="C720" s="39" t="str">
        <f t="shared" si="54"/>
        <v>2022-12-20</v>
      </c>
      <c r="D720" s="2">
        <f t="shared" si="55"/>
        <v>2</v>
      </c>
      <c r="G720" s="5">
        <f t="shared" si="52"/>
        <v>1</v>
      </c>
    </row>
    <row r="721" customHeight="1" spans="1:7">
      <c r="A721" s="2">
        <f t="shared" si="53"/>
        <v>720</v>
      </c>
      <c r="B721" s="4">
        <v>44916</v>
      </c>
      <c r="C721" s="39" t="str">
        <f t="shared" si="54"/>
        <v>2022-12-21</v>
      </c>
      <c r="D721" s="2">
        <f t="shared" si="55"/>
        <v>3</v>
      </c>
      <c r="G721" s="5">
        <f t="shared" si="52"/>
        <v>1</v>
      </c>
    </row>
    <row r="722" customHeight="1" spans="1:7">
      <c r="A722" s="2">
        <f t="shared" si="53"/>
        <v>721</v>
      </c>
      <c r="B722" s="4">
        <v>44917</v>
      </c>
      <c r="C722" s="39" t="str">
        <f t="shared" si="54"/>
        <v>2022-12-22</v>
      </c>
      <c r="D722" s="2">
        <f t="shared" si="55"/>
        <v>4</v>
      </c>
      <c r="G722" s="5">
        <f t="shared" si="52"/>
        <v>1</v>
      </c>
    </row>
    <row r="723" customHeight="1" spans="1:7">
      <c r="A723" s="2">
        <f t="shared" si="53"/>
        <v>722</v>
      </c>
      <c r="B723" s="4">
        <v>44918</v>
      </c>
      <c r="C723" s="39" t="str">
        <f t="shared" si="54"/>
        <v>2022-12-23</v>
      </c>
      <c r="D723" s="2">
        <f t="shared" si="55"/>
        <v>5</v>
      </c>
      <c r="G723" s="5">
        <f t="shared" si="52"/>
        <v>1</v>
      </c>
    </row>
    <row r="724" customHeight="1" spans="1:7">
      <c r="A724" s="2">
        <f t="shared" si="53"/>
        <v>723</v>
      </c>
      <c r="B724" s="4">
        <v>44919</v>
      </c>
      <c r="C724" s="39" t="str">
        <f t="shared" si="54"/>
        <v>2022-12-24</v>
      </c>
      <c r="D724" s="2">
        <f t="shared" si="55"/>
        <v>6</v>
      </c>
      <c r="G724" s="5">
        <f t="shared" si="52"/>
        <v>0</v>
      </c>
    </row>
    <row r="725" customHeight="1" spans="1:7">
      <c r="A725" s="2">
        <f t="shared" si="53"/>
        <v>724</v>
      </c>
      <c r="B725" s="4">
        <v>44920</v>
      </c>
      <c r="C725" s="39" t="str">
        <f t="shared" si="54"/>
        <v>2022-12-25</v>
      </c>
      <c r="D725" s="2">
        <f t="shared" si="55"/>
        <v>7</v>
      </c>
      <c r="G725" s="5">
        <f t="shared" si="52"/>
        <v>0</v>
      </c>
    </row>
    <row r="726" customHeight="1" spans="1:7">
      <c r="A726" s="2">
        <f t="shared" si="53"/>
        <v>725</v>
      </c>
      <c r="B726" s="4">
        <v>44921</v>
      </c>
      <c r="C726" s="39" t="str">
        <f t="shared" si="54"/>
        <v>2022-12-26</v>
      </c>
      <c r="D726" s="2">
        <f t="shared" si="55"/>
        <v>1</v>
      </c>
      <c r="E726" s="6" t="s">
        <v>3620</v>
      </c>
      <c r="F726" s="2">
        <v>1</v>
      </c>
      <c r="G726" s="5">
        <f t="shared" si="52"/>
        <v>0</v>
      </c>
    </row>
    <row r="727" customHeight="1" spans="1:7">
      <c r="A727" s="2">
        <f t="shared" si="53"/>
        <v>726</v>
      </c>
      <c r="B727" s="4">
        <v>44922</v>
      </c>
      <c r="C727" s="39" t="str">
        <f t="shared" si="54"/>
        <v>2022-12-27</v>
      </c>
      <c r="D727" s="2">
        <f t="shared" si="55"/>
        <v>2</v>
      </c>
      <c r="G727" s="5">
        <f t="shared" si="52"/>
        <v>1</v>
      </c>
    </row>
    <row r="728" customHeight="1" spans="1:7">
      <c r="A728" s="2">
        <f t="shared" si="53"/>
        <v>727</v>
      </c>
      <c r="B728" s="4">
        <v>44923</v>
      </c>
      <c r="C728" s="39" t="str">
        <f t="shared" si="54"/>
        <v>2022-12-28</v>
      </c>
      <c r="D728" s="2">
        <f t="shared" si="55"/>
        <v>3</v>
      </c>
      <c r="G728" s="5">
        <f t="shared" si="52"/>
        <v>1</v>
      </c>
    </row>
    <row r="729" customHeight="1" spans="1:7">
      <c r="A729" s="2">
        <f t="shared" si="53"/>
        <v>728</v>
      </c>
      <c r="B729" s="4">
        <v>44924</v>
      </c>
      <c r="C729" s="39" t="str">
        <f t="shared" si="54"/>
        <v>2022-12-29</v>
      </c>
      <c r="D729" s="2">
        <f t="shared" si="55"/>
        <v>4</v>
      </c>
      <c r="G729" s="5">
        <f t="shared" si="52"/>
        <v>1</v>
      </c>
    </row>
    <row r="730" customHeight="1" spans="1:7">
      <c r="A730" s="2">
        <f t="shared" si="53"/>
        <v>729</v>
      </c>
      <c r="B730" s="4">
        <v>44925</v>
      </c>
      <c r="C730" s="39" t="str">
        <f t="shared" si="54"/>
        <v>2022-12-30</v>
      </c>
      <c r="D730" s="2">
        <f t="shared" si="55"/>
        <v>5</v>
      </c>
      <c r="G730" s="5">
        <f t="shared" si="52"/>
        <v>1</v>
      </c>
    </row>
    <row r="731" customHeight="1" spans="1:7">
      <c r="A731" s="2">
        <f t="shared" si="53"/>
        <v>730</v>
      </c>
      <c r="B731" s="4">
        <v>44926</v>
      </c>
      <c r="C731" s="39" t="str">
        <f t="shared" si="54"/>
        <v>2022-12-31</v>
      </c>
      <c r="D731" s="2">
        <f t="shared" si="55"/>
        <v>6</v>
      </c>
      <c r="G731" s="5">
        <f t="shared" si="52"/>
        <v>0</v>
      </c>
    </row>
    <row r="732" customHeight="1" spans="1:7">
      <c r="A732" s="2">
        <f t="shared" si="53"/>
        <v>731</v>
      </c>
      <c r="B732" s="4">
        <v>44927</v>
      </c>
      <c r="C732" s="39" t="str">
        <f t="shared" ref="C732:C779" si="56">TEXT(B732,"yyyy-mm-dd")</f>
        <v>2023-01-01</v>
      </c>
      <c r="D732" s="2">
        <f t="shared" ref="D732:D779" si="57">WEEKDAY(B732,2)</f>
        <v>7</v>
      </c>
      <c r="G732" s="5">
        <f t="shared" si="52"/>
        <v>0</v>
      </c>
    </row>
    <row r="733" customHeight="1" spans="1:7">
      <c r="A733" s="2">
        <f t="shared" si="53"/>
        <v>732</v>
      </c>
      <c r="B733" s="4">
        <v>44928</v>
      </c>
      <c r="C733" s="39" t="str">
        <f t="shared" si="56"/>
        <v>2023-01-02</v>
      </c>
      <c r="D733" s="2">
        <f t="shared" si="57"/>
        <v>1</v>
      </c>
      <c r="E733" t="s">
        <v>3621</v>
      </c>
      <c r="F733" s="2">
        <v>1</v>
      </c>
      <c r="G733" s="5">
        <f t="shared" si="52"/>
        <v>0</v>
      </c>
    </row>
    <row r="734" customHeight="1" spans="1:7">
      <c r="A734" s="2">
        <f t="shared" si="53"/>
        <v>733</v>
      </c>
      <c r="B734" s="4">
        <v>44929</v>
      </c>
      <c r="C734" s="39" t="str">
        <f t="shared" si="56"/>
        <v>2023-01-03</v>
      </c>
      <c r="D734" s="2">
        <f t="shared" si="57"/>
        <v>2</v>
      </c>
      <c r="G734" s="5">
        <f t="shared" si="52"/>
        <v>1</v>
      </c>
    </row>
    <row r="735" customHeight="1" spans="1:7">
      <c r="A735" s="2">
        <f t="shared" si="53"/>
        <v>734</v>
      </c>
      <c r="B735" s="4">
        <v>44930</v>
      </c>
      <c r="C735" s="39" t="str">
        <f t="shared" si="56"/>
        <v>2023-01-04</v>
      </c>
      <c r="D735" s="2">
        <f t="shared" si="57"/>
        <v>3</v>
      </c>
      <c r="G735" s="5">
        <f t="shared" si="52"/>
        <v>1</v>
      </c>
    </row>
    <row r="736" customHeight="1" spans="1:7">
      <c r="A736" s="2">
        <f t="shared" si="53"/>
        <v>735</v>
      </c>
      <c r="B736" s="4">
        <v>44931</v>
      </c>
      <c r="C736" s="39" t="str">
        <f t="shared" si="56"/>
        <v>2023-01-05</v>
      </c>
      <c r="D736" s="2">
        <f t="shared" si="57"/>
        <v>4</v>
      </c>
      <c r="G736" s="5">
        <f t="shared" si="52"/>
        <v>1</v>
      </c>
    </row>
    <row r="737" customHeight="1" spans="1:7">
      <c r="A737" s="2">
        <f t="shared" si="53"/>
        <v>736</v>
      </c>
      <c r="B737" s="4">
        <v>44932</v>
      </c>
      <c r="C737" s="39" t="str">
        <f t="shared" si="56"/>
        <v>2023-01-06</v>
      </c>
      <c r="D737" s="2">
        <f t="shared" si="57"/>
        <v>5</v>
      </c>
      <c r="G737" s="5">
        <f t="shared" si="52"/>
        <v>1</v>
      </c>
    </row>
    <row r="738" customHeight="1" spans="1:7">
      <c r="A738" s="2">
        <f t="shared" si="53"/>
        <v>737</v>
      </c>
      <c r="B738" s="4">
        <v>44933</v>
      </c>
      <c r="C738" s="39" t="str">
        <f t="shared" si="56"/>
        <v>2023-01-07</v>
      </c>
      <c r="D738" s="2">
        <f t="shared" si="57"/>
        <v>6</v>
      </c>
      <c r="G738" s="5">
        <f t="shared" si="52"/>
        <v>0</v>
      </c>
    </row>
    <row r="739" customHeight="1" spans="1:7">
      <c r="A739" s="2">
        <f t="shared" si="53"/>
        <v>738</v>
      </c>
      <c r="B739" s="4">
        <v>44934</v>
      </c>
      <c r="C739" s="39" t="str">
        <f t="shared" si="56"/>
        <v>2023-01-08</v>
      </c>
      <c r="D739" s="2">
        <f t="shared" si="57"/>
        <v>7</v>
      </c>
      <c r="G739" s="5">
        <f t="shared" si="52"/>
        <v>0</v>
      </c>
    </row>
    <row r="740" customHeight="1" spans="1:7">
      <c r="A740" s="2">
        <f t="shared" si="53"/>
        <v>739</v>
      </c>
      <c r="B740" s="4">
        <v>44935</v>
      </c>
      <c r="C740" s="39" t="str">
        <f t="shared" si="56"/>
        <v>2023-01-09</v>
      </c>
      <c r="D740" s="2">
        <f t="shared" si="57"/>
        <v>1</v>
      </c>
      <c r="G740" s="5">
        <f t="shared" si="52"/>
        <v>1</v>
      </c>
    </row>
    <row r="741" customHeight="1" spans="1:7">
      <c r="A741" s="2">
        <f t="shared" si="53"/>
        <v>740</v>
      </c>
      <c r="B741" s="4">
        <v>44936</v>
      </c>
      <c r="C741" s="39" t="str">
        <f t="shared" si="56"/>
        <v>2023-01-10</v>
      </c>
      <c r="D741" s="2">
        <f t="shared" si="57"/>
        <v>2</v>
      </c>
      <c r="G741" s="5">
        <f t="shared" si="52"/>
        <v>1</v>
      </c>
    </row>
    <row r="742" customHeight="1" spans="1:7">
      <c r="A742" s="2">
        <f t="shared" si="53"/>
        <v>741</v>
      </c>
      <c r="B742" s="4">
        <v>44937</v>
      </c>
      <c r="C742" s="39" t="str">
        <f t="shared" si="56"/>
        <v>2023-01-11</v>
      </c>
      <c r="D742" s="2">
        <f t="shared" si="57"/>
        <v>3</v>
      </c>
      <c r="G742" s="5">
        <f t="shared" si="52"/>
        <v>1</v>
      </c>
    </row>
    <row r="743" customHeight="1" spans="1:7">
      <c r="A743" s="2">
        <f t="shared" si="53"/>
        <v>742</v>
      </c>
      <c r="B743" s="4">
        <v>44938</v>
      </c>
      <c r="C743" s="39" t="str">
        <f t="shared" si="56"/>
        <v>2023-01-12</v>
      </c>
      <c r="D743" s="2">
        <f t="shared" si="57"/>
        <v>4</v>
      </c>
      <c r="G743" s="5">
        <f t="shared" si="52"/>
        <v>1</v>
      </c>
    </row>
    <row r="744" customHeight="1" spans="1:7">
      <c r="A744" s="2">
        <f t="shared" si="53"/>
        <v>743</v>
      </c>
      <c r="B744" s="4">
        <v>44939</v>
      </c>
      <c r="C744" s="39" t="str">
        <f t="shared" si="56"/>
        <v>2023-01-13</v>
      </c>
      <c r="D744" s="2">
        <f t="shared" si="57"/>
        <v>5</v>
      </c>
      <c r="G744" s="5">
        <f t="shared" si="52"/>
        <v>1</v>
      </c>
    </row>
    <row r="745" customHeight="1" spans="1:7">
      <c r="A745" s="2">
        <f t="shared" si="53"/>
        <v>744</v>
      </c>
      <c r="B745" s="4">
        <v>44940</v>
      </c>
      <c r="C745" s="39" t="str">
        <f t="shared" si="56"/>
        <v>2023-01-14</v>
      </c>
      <c r="D745" s="2">
        <f t="shared" si="57"/>
        <v>6</v>
      </c>
      <c r="G745" s="5">
        <f t="shared" si="52"/>
        <v>0</v>
      </c>
    </row>
    <row r="746" customHeight="1" spans="1:7">
      <c r="A746" s="2">
        <f t="shared" si="53"/>
        <v>745</v>
      </c>
      <c r="B746" s="4">
        <v>44941</v>
      </c>
      <c r="C746" s="39" t="str">
        <f t="shared" si="56"/>
        <v>2023-01-15</v>
      </c>
      <c r="D746" s="2">
        <f t="shared" si="57"/>
        <v>7</v>
      </c>
      <c r="G746" s="5">
        <f t="shared" si="52"/>
        <v>0</v>
      </c>
    </row>
    <row r="747" customHeight="1" spans="1:7">
      <c r="A747" s="2">
        <f t="shared" si="53"/>
        <v>746</v>
      </c>
      <c r="B747" s="4">
        <v>44942</v>
      </c>
      <c r="C747" s="39" t="str">
        <f t="shared" si="56"/>
        <v>2023-01-16</v>
      </c>
      <c r="D747" s="2">
        <f t="shared" si="57"/>
        <v>1</v>
      </c>
      <c r="E747" t="s">
        <v>3622</v>
      </c>
      <c r="F747">
        <v>1</v>
      </c>
      <c r="G747" s="5">
        <f t="shared" si="52"/>
        <v>0</v>
      </c>
    </row>
    <row r="748" customHeight="1" spans="1:7">
      <c r="A748" s="2">
        <f t="shared" si="53"/>
        <v>747</v>
      </c>
      <c r="B748" s="4">
        <v>44943</v>
      </c>
      <c r="C748" s="39" t="str">
        <f t="shared" si="56"/>
        <v>2023-01-17</v>
      </c>
      <c r="D748" s="2">
        <f t="shared" si="57"/>
        <v>2</v>
      </c>
      <c r="G748" s="5">
        <f t="shared" si="52"/>
        <v>1</v>
      </c>
    </row>
    <row r="749" customHeight="1" spans="1:7">
      <c r="A749" s="2">
        <f t="shared" si="53"/>
        <v>748</v>
      </c>
      <c r="B749" s="4">
        <v>44944</v>
      </c>
      <c r="C749" s="39" t="str">
        <f t="shared" si="56"/>
        <v>2023-01-18</v>
      </c>
      <c r="D749" s="2">
        <f t="shared" si="57"/>
        <v>3</v>
      </c>
      <c r="G749" s="5">
        <f t="shared" si="52"/>
        <v>1</v>
      </c>
    </row>
    <row r="750" customHeight="1" spans="1:7">
      <c r="A750" s="2">
        <f t="shared" si="53"/>
        <v>749</v>
      </c>
      <c r="B750" s="4">
        <v>44945</v>
      </c>
      <c r="C750" s="39" t="str">
        <f t="shared" si="56"/>
        <v>2023-01-19</v>
      </c>
      <c r="D750" s="2">
        <f t="shared" si="57"/>
        <v>4</v>
      </c>
      <c r="G750" s="5">
        <f t="shared" si="52"/>
        <v>1</v>
      </c>
    </row>
    <row r="751" customHeight="1" spans="1:7">
      <c r="A751" s="2">
        <f t="shared" si="53"/>
        <v>750</v>
      </c>
      <c r="B751" s="4">
        <v>44946</v>
      </c>
      <c r="C751" s="39" t="str">
        <f t="shared" si="56"/>
        <v>2023-01-20</v>
      </c>
      <c r="D751" s="2">
        <f t="shared" si="57"/>
        <v>5</v>
      </c>
      <c r="G751" s="5">
        <f t="shared" si="52"/>
        <v>1</v>
      </c>
    </row>
    <row r="752" customHeight="1" spans="1:7">
      <c r="A752" s="2">
        <f t="shared" si="53"/>
        <v>751</v>
      </c>
      <c r="B752" s="4">
        <v>44947</v>
      </c>
      <c r="C752" s="39" t="str">
        <f t="shared" si="56"/>
        <v>2023-01-21</v>
      </c>
      <c r="D752" s="2">
        <f t="shared" si="57"/>
        <v>6</v>
      </c>
      <c r="G752" s="5">
        <f t="shared" si="52"/>
        <v>0</v>
      </c>
    </row>
    <row r="753" customHeight="1" spans="1:7">
      <c r="A753" s="2">
        <f t="shared" si="53"/>
        <v>752</v>
      </c>
      <c r="B753" s="4">
        <v>44948</v>
      </c>
      <c r="C753" s="39" t="str">
        <f t="shared" si="56"/>
        <v>2023-01-22</v>
      </c>
      <c r="D753" s="2">
        <f t="shared" si="57"/>
        <v>7</v>
      </c>
      <c r="G753" s="5">
        <f t="shared" si="52"/>
        <v>0</v>
      </c>
    </row>
    <row r="754" customHeight="1" spans="1:7">
      <c r="A754" s="2">
        <f t="shared" si="53"/>
        <v>753</v>
      </c>
      <c r="B754" s="4">
        <v>44949</v>
      </c>
      <c r="C754" s="39" t="str">
        <f t="shared" si="56"/>
        <v>2023-01-23</v>
      </c>
      <c r="D754" s="2">
        <f t="shared" si="57"/>
        <v>1</v>
      </c>
      <c r="G754" s="5">
        <f t="shared" si="52"/>
        <v>1</v>
      </c>
    </row>
    <row r="755" customHeight="1" spans="1:7">
      <c r="A755" s="2">
        <f t="shared" si="53"/>
        <v>754</v>
      </c>
      <c r="B755" s="4">
        <v>44950</v>
      </c>
      <c r="C755" s="39" t="str">
        <f t="shared" si="56"/>
        <v>2023-01-24</v>
      </c>
      <c r="D755" s="2">
        <f t="shared" si="57"/>
        <v>2</v>
      </c>
      <c r="G755" s="5">
        <f t="shared" si="52"/>
        <v>1</v>
      </c>
    </row>
    <row r="756" customHeight="1" spans="1:7">
      <c r="A756" s="2">
        <f t="shared" si="53"/>
        <v>755</v>
      </c>
      <c r="B756" s="4">
        <v>44951</v>
      </c>
      <c r="C756" s="39" t="str">
        <f t="shared" si="56"/>
        <v>2023-01-25</v>
      </c>
      <c r="D756" s="2">
        <f t="shared" si="57"/>
        <v>3</v>
      </c>
      <c r="G756" s="5">
        <f t="shared" si="52"/>
        <v>1</v>
      </c>
    </row>
    <row r="757" customHeight="1" spans="1:7">
      <c r="A757" s="2">
        <f t="shared" si="53"/>
        <v>756</v>
      </c>
      <c r="B757" s="4">
        <v>44952</v>
      </c>
      <c r="C757" s="39" t="str">
        <f t="shared" si="56"/>
        <v>2023-01-26</v>
      </c>
      <c r="D757" s="2">
        <f t="shared" si="57"/>
        <v>4</v>
      </c>
      <c r="G757" s="5">
        <f t="shared" si="52"/>
        <v>1</v>
      </c>
    </row>
    <row r="758" customHeight="1" spans="1:7">
      <c r="A758" s="2">
        <f t="shared" si="53"/>
        <v>757</v>
      </c>
      <c r="B758" s="4">
        <v>44953</v>
      </c>
      <c r="C758" s="39" t="str">
        <f t="shared" si="56"/>
        <v>2023-01-27</v>
      </c>
      <c r="D758" s="2">
        <f t="shared" si="57"/>
        <v>5</v>
      </c>
      <c r="G758" s="5">
        <f t="shared" si="52"/>
        <v>1</v>
      </c>
    </row>
    <row r="759" customHeight="1" spans="1:7">
      <c r="A759" s="2">
        <f t="shared" si="53"/>
        <v>758</v>
      </c>
      <c r="B759" s="4">
        <v>44954</v>
      </c>
      <c r="C759" s="39" t="str">
        <f t="shared" si="56"/>
        <v>2023-01-28</v>
      </c>
      <c r="D759" s="2">
        <f t="shared" si="57"/>
        <v>6</v>
      </c>
      <c r="G759" s="5">
        <f t="shared" si="52"/>
        <v>0</v>
      </c>
    </row>
    <row r="760" customHeight="1" spans="1:7">
      <c r="A760" s="2">
        <f t="shared" si="53"/>
        <v>759</v>
      </c>
      <c r="B760" s="4">
        <v>44955</v>
      </c>
      <c r="C760" s="39" t="str">
        <f t="shared" si="56"/>
        <v>2023-01-29</v>
      </c>
      <c r="D760" s="2">
        <f t="shared" si="57"/>
        <v>7</v>
      </c>
      <c r="G760" s="5">
        <f t="shared" si="52"/>
        <v>0</v>
      </c>
    </row>
    <row r="761" customHeight="1" spans="1:7">
      <c r="A761" s="2">
        <f t="shared" si="53"/>
        <v>760</v>
      </c>
      <c r="B761" s="4">
        <v>44956</v>
      </c>
      <c r="C761" s="39" t="str">
        <f t="shared" si="56"/>
        <v>2023-01-30</v>
      </c>
      <c r="D761" s="2">
        <f t="shared" si="57"/>
        <v>1</v>
      </c>
      <c r="G761" s="5">
        <f t="shared" si="52"/>
        <v>1</v>
      </c>
    </row>
    <row r="762" customHeight="1" spans="1:7">
      <c r="A762" s="2">
        <f t="shared" si="53"/>
        <v>761</v>
      </c>
      <c r="B762" s="4">
        <v>44957</v>
      </c>
      <c r="C762" s="39" t="str">
        <f t="shared" si="56"/>
        <v>2023-01-31</v>
      </c>
      <c r="D762" s="2">
        <f t="shared" si="57"/>
        <v>2</v>
      </c>
      <c r="G762" s="5">
        <f t="shared" si="52"/>
        <v>1</v>
      </c>
    </row>
    <row r="763" customHeight="1" spans="1:7">
      <c r="A763" s="2">
        <f t="shared" si="53"/>
        <v>762</v>
      </c>
      <c r="B763" s="4">
        <v>44958</v>
      </c>
      <c r="C763" s="39" t="str">
        <f t="shared" si="56"/>
        <v>2023-02-01</v>
      </c>
      <c r="D763" s="2">
        <f t="shared" si="57"/>
        <v>3</v>
      </c>
      <c r="G763" s="5">
        <f t="shared" si="52"/>
        <v>1</v>
      </c>
    </row>
    <row r="764" customHeight="1" spans="1:7">
      <c r="A764" s="2">
        <f t="shared" si="53"/>
        <v>763</v>
      </c>
      <c r="B764" s="4">
        <v>44959</v>
      </c>
      <c r="C764" s="39" t="str">
        <f t="shared" si="56"/>
        <v>2023-02-02</v>
      </c>
      <c r="D764" s="2">
        <f t="shared" si="57"/>
        <v>4</v>
      </c>
      <c r="G764" s="5">
        <f t="shared" si="52"/>
        <v>1</v>
      </c>
    </row>
    <row r="765" customHeight="1" spans="1:7">
      <c r="A765" s="2">
        <f t="shared" si="53"/>
        <v>764</v>
      </c>
      <c r="B765" s="4">
        <v>44960</v>
      </c>
      <c r="C765" s="39" t="str">
        <f t="shared" si="56"/>
        <v>2023-02-03</v>
      </c>
      <c r="D765" s="2">
        <f t="shared" si="57"/>
        <v>5</v>
      </c>
      <c r="G765" s="5">
        <f t="shared" si="52"/>
        <v>1</v>
      </c>
    </row>
    <row r="766" customHeight="1" spans="1:7">
      <c r="A766" s="2">
        <f t="shared" si="53"/>
        <v>765</v>
      </c>
      <c r="B766" s="4">
        <v>44961</v>
      </c>
      <c r="C766" s="39" t="str">
        <f t="shared" si="56"/>
        <v>2023-02-04</v>
      </c>
      <c r="D766" s="2">
        <f t="shared" si="57"/>
        <v>6</v>
      </c>
      <c r="G766" s="5">
        <f t="shared" si="52"/>
        <v>0</v>
      </c>
    </row>
    <row r="767" customHeight="1" spans="1:7">
      <c r="A767" s="2">
        <f t="shared" si="53"/>
        <v>766</v>
      </c>
      <c r="B767" s="4">
        <v>44962</v>
      </c>
      <c r="C767" s="39" t="str">
        <f t="shared" si="56"/>
        <v>2023-02-05</v>
      </c>
      <c r="D767" s="2">
        <f t="shared" si="57"/>
        <v>7</v>
      </c>
      <c r="G767" s="5">
        <f t="shared" si="52"/>
        <v>0</v>
      </c>
    </row>
    <row r="768" customHeight="1" spans="1:7">
      <c r="A768" s="2">
        <f t="shared" si="53"/>
        <v>767</v>
      </c>
      <c r="B768" s="4">
        <v>44963</v>
      </c>
      <c r="C768" s="39" t="str">
        <f t="shared" si="56"/>
        <v>2023-02-06</v>
      </c>
      <c r="D768" s="2">
        <f t="shared" si="57"/>
        <v>1</v>
      </c>
      <c r="G768" s="5">
        <f t="shared" si="52"/>
        <v>1</v>
      </c>
    </row>
    <row r="769" customHeight="1" spans="1:7">
      <c r="A769" s="2">
        <f t="shared" si="53"/>
        <v>768</v>
      </c>
      <c r="B769" s="4">
        <v>44964</v>
      </c>
      <c r="C769" s="39" t="str">
        <f t="shared" si="56"/>
        <v>2023-02-07</v>
      </c>
      <c r="D769" s="2">
        <f t="shared" si="57"/>
        <v>2</v>
      </c>
      <c r="G769" s="5">
        <f t="shared" si="52"/>
        <v>1</v>
      </c>
    </row>
    <row r="770" customHeight="1" spans="1:7">
      <c r="A770" s="2">
        <f t="shared" si="53"/>
        <v>769</v>
      </c>
      <c r="B770" s="4">
        <v>44965</v>
      </c>
      <c r="C770" s="39" t="str">
        <f t="shared" si="56"/>
        <v>2023-02-08</v>
      </c>
      <c r="D770" s="2">
        <f t="shared" si="57"/>
        <v>3</v>
      </c>
      <c r="G770" s="5">
        <f t="shared" si="52"/>
        <v>1</v>
      </c>
    </row>
    <row r="771" customHeight="1" spans="1:7">
      <c r="A771" s="2">
        <f t="shared" si="53"/>
        <v>770</v>
      </c>
      <c r="B771" s="4">
        <v>44966</v>
      </c>
      <c r="C771" s="39" t="str">
        <f t="shared" si="56"/>
        <v>2023-02-09</v>
      </c>
      <c r="D771" s="2">
        <f t="shared" si="57"/>
        <v>4</v>
      </c>
      <c r="G771" s="5">
        <f t="shared" ref="G771:G834" si="58">IF(AND(D771&lt;=5,F771&lt;&gt;1),1,0)</f>
        <v>1</v>
      </c>
    </row>
    <row r="772" customHeight="1" spans="1:7">
      <c r="A772" s="2">
        <f t="shared" si="53"/>
        <v>771</v>
      </c>
      <c r="B772" s="4">
        <v>44967</v>
      </c>
      <c r="C772" s="39" t="str">
        <f t="shared" si="56"/>
        <v>2023-02-10</v>
      </c>
      <c r="D772" s="2">
        <f t="shared" si="57"/>
        <v>5</v>
      </c>
      <c r="G772" s="5">
        <f t="shared" si="58"/>
        <v>1</v>
      </c>
    </row>
    <row r="773" customHeight="1" spans="1:7">
      <c r="A773" s="2">
        <f t="shared" ref="A773:A836" si="59">1+A772</f>
        <v>772</v>
      </c>
      <c r="B773" s="4">
        <v>44968</v>
      </c>
      <c r="C773" s="39" t="str">
        <f t="shared" si="56"/>
        <v>2023-02-11</v>
      </c>
      <c r="D773" s="2">
        <f t="shared" si="57"/>
        <v>6</v>
      </c>
      <c r="G773" s="5">
        <f t="shared" si="58"/>
        <v>0</v>
      </c>
    </row>
    <row r="774" customHeight="1" spans="1:7">
      <c r="A774" s="2">
        <f t="shared" si="59"/>
        <v>773</v>
      </c>
      <c r="B774" s="4">
        <v>44969</v>
      </c>
      <c r="C774" s="39" t="str">
        <f t="shared" si="56"/>
        <v>2023-02-12</v>
      </c>
      <c r="D774" s="2">
        <f t="shared" si="57"/>
        <v>7</v>
      </c>
      <c r="G774" s="5">
        <f t="shared" si="58"/>
        <v>0</v>
      </c>
    </row>
    <row r="775" customHeight="1" spans="1:7">
      <c r="A775" s="2">
        <f t="shared" si="59"/>
        <v>774</v>
      </c>
      <c r="B775" s="4">
        <v>44970</v>
      </c>
      <c r="C775" s="39" t="str">
        <f t="shared" si="56"/>
        <v>2023-02-13</v>
      </c>
      <c r="D775" s="2">
        <f t="shared" si="57"/>
        <v>1</v>
      </c>
      <c r="G775" s="5">
        <f t="shared" si="58"/>
        <v>1</v>
      </c>
    </row>
    <row r="776" customHeight="1" spans="1:7">
      <c r="A776" s="2">
        <f t="shared" si="59"/>
        <v>775</v>
      </c>
      <c r="B776" s="4">
        <v>44971</v>
      </c>
      <c r="C776" s="39" t="str">
        <f t="shared" si="56"/>
        <v>2023-02-14</v>
      </c>
      <c r="D776" s="2">
        <f t="shared" si="57"/>
        <v>2</v>
      </c>
      <c r="G776" s="5">
        <f t="shared" si="58"/>
        <v>1</v>
      </c>
    </row>
    <row r="777" customHeight="1" spans="1:7">
      <c r="A777" s="2">
        <f t="shared" si="59"/>
        <v>776</v>
      </c>
      <c r="B777" s="4">
        <v>44972</v>
      </c>
      <c r="C777" s="39" t="str">
        <f t="shared" si="56"/>
        <v>2023-02-15</v>
      </c>
      <c r="D777" s="2">
        <f t="shared" si="57"/>
        <v>3</v>
      </c>
      <c r="G777" s="5">
        <f t="shared" si="58"/>
        <v>1</v>
      </c>
    </row>
    <row r="778" customHeight="1" spans="1:7">
      <c r="A778" s="2">
        <f t="shared" si="59"/>
        <v>777</v>
      </c>
      <c r="B778" s="4">
        <v>44973</v>
      </c>
      <c r="C778" s="39" t="str">
        <f t="shared" si="56"/>
        <v>2023-02-16</v>
      </c>
      <c r="D778" s="2">
        <f t="shared" si="57"/>
        <v>4</v>
      </c>
      <c r="G778" s="5">
        <f t="shared" si="58"/>
        <v>1</v>
      </c>
    </row>
    <row r="779" customHeight="1" spans="1:7">
      <c r="A779" s="2">
        <f t="shared" si="59"/>
        <v>778</v>
      </c>
      <c r="B779" s="4">
        <v>44974</v>
      </c>
      <c r="C779" s="39" t="str">
        <f t="shared" si="56"/>
        <v>2023-02-17</v>
      </c>
      <c r="D779" s="2">
        <f t="shared" si="57"/>
        <v>5</v>
      </c>
      <c r="G779" s="5">
        <f t="shared" si="58"/>
        <v>1</v>
      </c>
    </row>
    <row r="780" customHeight="1" spans="1:7">
      <c r="A780" s="2">
        <f t="shared" si="59"/>
        <v>779</v>
      </c>
      <c r="B780" s="4">
        <v>44975</v>
      </c>
      <c r="C780" s="39" t="str">
        <f t="shared" ref="C780:C843" si="60">TEXT(B780,"yyyy-mm-dd")</f>
        <v>2023-02-18</v>
      </c>
      <c r="D780" s="2">
        <f t="shared" ref="D780:D843" si="61">WEEKDAY(B780,2)</f>
        <v>6</v>
      </c>
      <c r="G780" s="5">
        <f t="shared" si="58"/>
        <v>0</v>
      </c>
    </row>
    <row r="781" customHeight="1" spans="1:7">
      <c r="A781" s="2">
        <f t="shared" si="59"/>
        <v>780</v>
      </c>
      <c r="B781" s="4">
        <v>44976</v>
      </c>
      <c r="C781" s="39" t="str">
        <f t="shared" si="60"/>
        <v>2023-02-19</v>
      </c>
      <c r="D781" s="2">
        <f t="shared" si="61"/>
        <v>7</v>
      </c>
      <c r="G781" s="5">
        <f t="shared" si="58"/>
        <v>0</v>
      </c>
    </row>
    <row r="782" customHeight="1" spans="1:7">
      <c r="A782" s="2">
        <f t="shared" si="59"/>
        <v>781</v>
      </c>
      <c r="B782" s="4">
        <v>44977</v>
      </c>
      <c r="C782" s="39" t="str">
        <f t="shared" si="60"/>
        <v>2023-02-20</v>
      </c>
      <c r="D782" s="2">
        <f t="shared" si="61"/>
        <v>1</v>
      </c>
      <c r="E782" t="s">
        <v>3623</v>
      </c>
      <c r="F782">
        <v>1</v>
      </c>
      <c r="G782" s="5">
        <f t="shared" si="58"/>
        <v>0</v>
      </c>
    </row>
    <row r="783" customHeight="1" spans="1:7">
      <c r="A783" s="2">
        <f t="shared" si="59"/>
        <v>782</v>
      </c>
      <c r="B783" s="4">
        <v>44978</v>
      </c>
      <c r="C783" s="39" t="str">
        <f t="shared" si="60"/>
        <v>2023-02-21</v>
      </c>
      <c r="D783" s="2">
        <f t="shared" si="61"/>
        <v>2</v>
      </c>
      <c r="G783" s="5">
        <f t="shared" si="58"/>
        <v>1</v>
      </c>
    </row>
    <row r="784" customHeight="1" spans="1:7">
      <c r="A784" s="2">
        <f t="shared" si="59"/>
        <v>783</v>
      </c>
      <c r="B784" s="4">
        <v>44979</v>
      </c>
      <c r="C784" s="39" t="str">
        <f t="shared" si="60"/>
        <v>2023-02-22</v>
      </c>
      <c r="D784" s="2">
        <f t="shared" si="61"/>
        <v>3</v>
      </c>
      <c r="G784" s="5">
        <f t="shared" si="58"/>
        <v>1</v>
      </c>
    </row>
    <row r="785" customHeight="1" spans="1:7">
      <c r="A785" s="2">
        <f t="shared" si="59"/>
        <v>784</v>
      </c>
      <c r="B785" s="4">
        <v>44980</v>
      </c>
      <c r="C785" s="39" t="str">
        <f t="shared" si="60"/>
        <v>2023-02-23</v>
      </c>
      <c r="D785" s="2">
        <f t="shared" si="61"/>
        <v>4</v>
      </c>
      <c r="G785" s="5">
        <f t="shared" si="58"/>
        <v>1</v>
      </c>
    </row>
    <row r="786" customHeight="1" spans="1:7">
      <c r="A786" s="2">
        <f t="shared" si="59"/>
        <v>785</v>
      </c>
      <c r="B786" s="4">
        <v>44981</v>
      </c>
      <c r="C786" s="39" t="str">
        <f t="shared" si="60"/>
        <v>2023-02-24</v>
      </c>
      <c r="D786" s="2">
        <f t="shared" si="61"/>
        <v>5</v>
      </c>
      <c r="G786" s="5">
        <f t="shared" si="58"/>
        <v>1</v>
      </c>
    </row>
    <row r="787" customHeight="1" spans="1:7">
      <c r="A787" s="2">
        <f t="shared" si="59"/>
        <v>786</v>
      </c>
      <c r="B787" s="4">
        <v>44982</v>
      </c>
      <c r="C787" s="39" t="str">
        <f t="shared" si="60"/>
        <v>2023-02-25</v>
      </c>
      <c r="D787" s="2">
        <f t="shared" si="61"/>
        <v>6</v>
      </c>
      <c r="G787" s="5">
        <f t="shared" si="58"/>
        <v>0</v>
      </c>
    </row>
    <row r="788" customHeight="1" spans="1:7">
      <c r="A788" s="2">
        <f t="shared" si="59"/>
        <v>787</v>
      </c>
      <c r="B788" s="4">
        <v>44983</v>
      </c>
      <c r="C788" s="39" t="str">
        <f t="shared" si="60"/>
        <v>2023-02-26</v>
      </c>
      <c r="D788" s="2">
        <f t="shared" si="61"/>
        <v>7</v>
      </c>
      <c r="G788" s="5">
        <f t="shared" si="58"/>
        <v>0</v>
      </c>
    </row>
    <row r="789" customHeight="1" spans="1:7">
      <c r="A789" s="2">
        <f t="shared" si="59"/>
        <v>788</v>
      </c>
      <c r="B789" s="4">
        <v>44984</v>
      </c>
      <c r="C789" s="39" t="str">
        <f t="shared" si="60"/>
        <v>2023-02-27</v>
      </c>
      <c r="D789" s="2">
        <f t="shared" si="61"/>
        <v>1</v>
      </c>
      <c r="G789" s="5">
        <f t="shared" si="58"/>
        <v>1</v>
      </c>
    </row>
    <row r="790" customHeight="1" spans="1:7">
      <c r="A790" s="2">
        <f t="shared" si="59"/>
        <v>789</v>
      </c>
      <c r="B790" s="4">
        <v>44985</v>
      </c>
      <c r="C790" s="39" t="str">
        <f t="shared" si="60"/>
        <v>2023-02-28</v>
      </c>
      <c r="D790" s="2">
        <f t="shared" si="61"/>
        <v>2</v>
      </c>
      <c r="G790" s="5">
        <f t="shared" si="58"/>
        <v>1</v>
      </c>
    </row>
    <row r="791" customHeight="1" spans="1:7">
      <c r="A791" s="2">
        <f t="shared" si="59"/>
        <v>790</v>
      </c>
      <c r="B791" s="4">
        <v>44986</v>
      </c>
      <c r="C791" s="39" t="str">
        <f t="shared" si="60"/>
        <v>2023-03-01</v>
      </c>
      <c r="D791" s="2">
        <f t="shared" si="61"/>
        <v>3</v>
      </c>
      <c r="G791" s="5">
        <f t="shared" si="58"/>
        <v>1</v>
      </c>
    </row>
    <row r="792" customHeight="1" spans="1:7">
      <c r="A792" s="2">
        <f t="shared" si="59"/>
        <v>791</v>
      </c>
      <c r="B792" s="4">
        <v>44987</v>
      </c>
      <c r="C792" s="39" t="str">
        <f t="shared" si="60"/>
        <v>2023-03-02</v>
      </c>
      <c r="D792" s="2">
        <f t="shared" si="61"/>
        <v>4</v>
      </c>
      <c r="G792" s="5">
        <f t="shared" si="58"/>
        <v>1</v>
      </c>
    </row>
    <row r="793" customHeight="1" spans="1:7">
      <c r="A793" s="2">
        <f t="shared" si="59"/>
        <v>792</v>
      </c>
      <c r="B793" s="4">
        <v>44988</v>
      </c>
      <c r="C793" s="39" t="str">
        <f t="shared" si="60"/>
        <v>2023-03-03</v>
      </c>
      <c r="D793" s="2">
        <f t="shared" si="61"/>
        <v>5</v>
      </c>
      <c r="G793" s="5">
        <f t="shared" si="58"/>
        <v>1</v>
      </c>
    </row>
    <row r="794" customHeight="1" spans="1:7">
      <c r="A794" s="2">
        <f t="shared" si="59"/>
        <v>793</v>
      </c>
      <c r="B794" s="4">
        <v>44989</v>
      </c>
      <c r="C794" s="39" t="str">
        <f t="shared" si="60"/>
        <v>2023-03-04</v>
      </c>
      <c r="D794" s="2">
        <f t="shared" si="61"/>
        <v>6</v>
      </c>
      <c r="G794" s="5">
        <f t="shared" si="58"/>
        <v>0</v>
      </c>
    </row>
    <row r="795" customHeight="1" spans="1:7">
      <c r="A795" s="2">
        <f t="shared" si="59"/>
        <v>794</v>
      </c>
      <c r="B795" s="4">
        <v>44990</v>
      </c>
      <c r="C795" s="39" t="str">
        <f t="shared" si="60"/>
        <v>2023-03-05</v>
      </c>
      <c r="D795" s="2">
        <f t="shared" si="61"/>
        <v>7</v>
      </c>
      <c r="G795" s="5">
        <f t="shared" si="58"/>
        <v>0</v>
      </c>
    </row>
    <row r="796" customHeight="1" spans="1:7">
      <c r="A796" s="2">
        <f t="shared" si="59"/>
        <v>795</v>
      </c>
      <c r="B796" s="4">
        <v>44991</v>
      </c>
      <c r="C796" s="39" t="str">
        <f t="shared" si="60"/>
        <v>2023-03-06</v>
      </c>
      <c r="D796" s="2">
        <f t="shared" si="61"/>
        <v>1</v>
      </c>
      <c r="G796" s="5">
        <f t="shared" si="58"/>
        <v>1</v>
      </c>
    </row>
    <row r="797" customHeight="1" spans="1:7">
      <c r="A797" s="2">
        <f t="shared" si="59"/>
        <v>796</v>
      </c>
      <c r="B797" s="4">
        <v>44992</v>
      </c>
      <c r="C797" s="39" t="str">
        <f t="shared" si="60"/>
        <v>2023-03-07</v>
      </c>
      <c r="D797" s="2">
        <f t="shared" si="61"/>
        <v>2</v>
      </c>
      <c r="G797" s="5">
        <f t="shared" si="58"/>
        <v>1</v>
      </c>
    </row>
    <row r="798" customHeight="1" spans="1:7">
      <c r="A798" s="2">
        <f t="shared" si="59"/>
        <v>797</v>
      </c>
      <c r="B798" s="4">
        <v>44993</v>
      </c>
      <c r="C798" s="39" t="str">
        <f t="shared" si="60"/>
        <v>2023-03-08</v>
      </c>
      <c r="D798" s="2">
        <f t="shared" si="61"/>
        <v>3</v>
      </c>
      <c r="G798" s="5">
        <f t="shared" si="58"/>
        <v>1</v>
      </c>
    </row>
    <row r="799" customHeight="1" spans="1:7">
      <c r="A799" s="2">
        <f t="shared" si="59"/>
        <v>798</v>
      </c>
      <c r="B799" s="4">
        <v>44994</v>
      </c>
      <c r="C799" s="39" t="str">
        <f t="shared" si="60"/>
        <v>2023-03-09</v>
      </c>
      <c r="D799" s="2">
        <f t="shared" si="61"/>
        <v>4</v>
      </c>
      <c r="G799" s="5">
        <f t="shared" si="58"/>
        <v>1</v>
      </c>
    </row>
    <row r="800" customHeight="1" spans="1:7">
      <c r="A800" s="2">
        <f t="shared" si="59"/>
        <v>799</v>
      </c>
      <c r="B800" s="4">
        <v>44995</v>
      </c>
      <c r="C800" s="39" t="str">
        <f t="shared" si="60"/>
        <v>2023-03-10</v>
      </c>
      <c r="D800" s="2">
        <f t="shared" si="61"/>
        <v>5</v>
      </c>
      <c r="G800" s="5">
        <f t="shared" si="58"/>
        <v>1</v>
      </c>
    </row>
    <row r="801" customHeight="1" spans="1:7">
      <c r="A801" s="2">
        <f t="shared" si="59"/>
        <v>800</v>
      </c>
      <c r="B801" s="4">
        <v>44996</v>
      </c>
      <c r="C801" s="39" t="str">
        <f t="shared" si="60"/>
        <v>2023-03-11</v>
      </c>
      <c r="D801" s="2">
        <f t="shared" si="61"/>
        <v>6</v>
      </c>
      <c r="G801" s="5">
        <f t="shared" si="58"/>
        <v>0</v>
      </c>
    </row>
    <row r="802" customHeight="1" spans="1:7">
      <c r="A802" s="2">
        <f t="shared" si="59"/>
        <v>801</v>
      </c>
      <c r="B802" s="4">
        <v>44997</v>
      </c>
      <c r="C802" s="39" t="str">
        <f t="shared" si="60"/>
        <v>2023-03-12</v>
      </c>
      <c r="D802" s="2">
        <f t="shared" si="61"/>
        <v>7</v>
      </c>
      <c r="G802" s="5">
        <f t="shared" si="58"/>
        <v>0</v>
      </c>
    </row>
    <row r="803" customHeight="1" spans="1:7">
      <c r="A803" s="2">
        <f t="shared" si="59"/>
        <v>802</v>
      </c>
      <c r="B803" s="4">
        <v>44998</v>
      </c>
      <c r="C803" s="39" t="str">
        <f t="shared" si="60"/>
        <v>2023-03-13</v>
      </c>
      <c r="D803" s="2">
        <f t="shared" si="61"/>
        <v>1</v>
      </c>
      <c r="G803" s="5">
        <f t="shared" si="58"/>
        <v>1</v>
      </c>
    </row>
    <row r="804" customHeight="1" spans="1:7">
      <c r="A804" s="2">
        <f t="shared" si="59"/>
        <v>803</v>
      </c>
      <c r="B804" s="4">
        <v>44999</v>
      </c>
      <c r="C804" s="39" t="str">
        <f t="shared" si="60"/>
        <v>2023-03-14</v>
      </c>
      <c r="D804" s="2">
        <f t="shared" si="61"/>
        <v>2</v>
      </c>
      <c r="G804" s="5">
        <f t="shared" si="58"/>
        <v>1</v>
      </c>
    </row>
    <row r="805" customHeight="1" spans="1:7">
      <c r="A805" s="2">
        <f t="shared" si="59"/>
        <v>804</v>
      </c>
      <c r="B805" s="4">
        <v>45000</v>
      </c>
      <c r="C805" s="39" t="str">
        <f t="shared" si="60"/>
        <v>2023-03-15</v>
      </c>
      <c r="D805" s="2">
        <f t="shared" si="61"/>
        <v>3</v>
      </c>
      <c r="G805" s="5">
        <f t="shared" si="58"/>
        <v>1</v>
      </c>
    </row>
    <row r="806" customHeight="1" spans="1:7">
      <c r="A806" s="2">
        <f t="shared" si="59"/>
        <v>805</v>
      </c>
      <c r="B806" s="4">
        <v>45001</v>
      </c>
      <c r="C806" s="39" t="str">
        <f t="shared" si="60"/>
        <v>2023-03-16</v>
      </c>
      <c r="D806" s="2">
        <f t="shared" si="61"/>
        <v>4</v>
      </c>
      <c r="G806" s="5">
        <f t="shared" si="58"/>
        <v>1</v>
      </c>
    </row>
    <row r="807" customHeight="1" spans="1:7">
      <c r="A807" s="2">
        <f t="shared" si="59"/>
        <v>806</v>
      </c>
      <c r="B807" s="4">
        <v>45002</v>
      </c>
      <c r="C807" s="39" t="str">
        <f t="shared" si="60"/>
        <v>2023-03-17</v>
      </c>
      <c r="D807" s="2">
        <f t="shared" si="61"/>
        <v>5</v>
      </c>
      <c r="G807" s="5">
        <f t="shared" si="58"/>
        <v>1</v>
      </c>
    </row>
    <row r="808" customHeight="1" spans="1:7">
      <c r="A808" s="2">
        <f t="shared" si="59"/>
        <v>807</v>
      </c>
      <c r="B808" s="4">
        <v>45003</v>
      </c>
      <c r="C808" s="39" t="str">
        <f t="shared" si="60"/>
        <v>2023-03-18</v>
      </c>
      <c r="D808" s="2">
        <f t="shared" si="61"/>
        <v>6</v>
      </c>
      <c r="G808" s="5">
        <f t="shared" si="58"/>
        <v>0</v>
      </c>
    </row>
    <row r="809" customHeight="1" spans="1:7">
      <c r="A809" s="2">
        <f t="shared" si="59"/>
        <v>808</v>
      </c>
      <c r="B809" s="4">
        <v>45004</v>
      </c>
      <c r="C809" s="39" t="str">
        <f t="shared" si="60"/>
        <v>2023-03-19</v>
      </c>
      <c r="D809" s="2">
        <f t="shared" si="61"/>
        <v>7</v>
      </c>
      <c r="G809" s="5">
        <f t="shared" si="58"/>
        <v>0</v>
      </c>
    </row>
    <row r="810" customHeight="1" spans="1:7">
      <c r="A810" s="2">
        <f t="shared" si="59"/>
        <v>809</v>
      </c>
      <c r="B810" s="4">
        <v>45005</v>
      </c>
      <c r="C810" s="39" t="str">
        <f t="shared" si="60"/>
        <v>2023-03-20</v>
      </c>
      <c r="D810" s="2">
        <f t="shared" si="61"/>
        <v>1</v>
      </c>
      <c r="G810" s="5">
        <f t="shared" si="58"/>
        <v>1</v>
      </c>
    </row>
    <row r="811" customHeight="1" spans="1:7">
      <c r="A811" s="2">
        <f t="shared" si="59"/>
        <v>810</v>
      </c>
      <c r="B811" s="4">
        <v>45006</v>
      </c>
      <c r="C811" s="39" t="str">
        <f t="shared" si="60"/>
        <v>2023-03-21</v>
      </c>
      <c r="D811" s="2">
        <f t="shared" si="61"/>
        <v>2</v>
      </c>
      <c r="G811" s="5">
        <f t="shared" si="58"/>
        <v>1</v>
      </c>
    </row>
    <row r="812" customHeight="1" spans="1:7">
      <c r="A812" s="2">
        <f t="shared" si="59"/>
        <v>811</v>
      </c>
      <c r="B812" s="4">
        <v>45007</v>
      </c>
      <c r="C812" s="39" t="str">
        <f t="shared" si="60"/>
        <v>2023-03-22</v>
      </c>
      <c r="D812" s="2">
        <f t="shared" si="61"/>
        <v>3</v>
      </c>
      <c r="G812" s="5">
        <f t="shared" si="58"/>
        <v>1</v>
      </c>
    </row>
    <row r="813" customHeight="1" spans="1:7">
      <c r="A813" s="2">
        <f t="shared" si="59"/>
        <v>812</v>
      </c>
      <c r="B813" s="4">
        <v>45008</v>
      </c>
      <c r="C813" s="39" t="str">
        <f t="shared" si="60"/>
        <v>2023-03-23</v>
      </c>
      <c r="D813" s="2">
        <f t="shared" si="61"/>
        <v>4</v>
      </c>
      <c r="G813" s="5">
        <f t="shared" si="58"/>
        <v>1</v>
      </c>
    </row>
    <row r="814" customHeight="1" spans="1:7">
      <c r="A814" s="2">
        <f t="shared" si="59"/>
        <v>813</v>
      </c>
      <c r="B814" s="4">
        <v>45009</v>
      </c>
      <c r="C814" s="39" t="str">
        <f t="shared" si="60"/>
        <v>2023-03-24</v>
      </c>
      <c r="D814" s="2">
        <f t="shared" si="61"/>
        <v>5</v>
      </c>
      <c r="G814" s="5">
        <f t="shared" si="58"/>
        <v>1</v>
      </c>
    </row>
    <row r="815" customHeight="1" spans="1:7">
      <c r="A815" s="2">
        <f t="shared" si="59"/>
        <v>814</v>
      </c>
      <c r="B815" s="4">
        <v>45010</v>
      </c>
      <c r="C815" s="39" t="str">
        <f t="shared" si="60"/>
        <v>2023-03-25</v>
      </c>
      <c r="D815" s="2">
        <f t="shared" si="61"/>
        <v>6</v>
      </c>
      <c r="G815" s="5">
        <f t="shared" si="58"/>
        <v>0</v>
      </c>
    </row>
    <row r="816" customHeight="1" spans="1:7">
      <c r="A816" s="2">
        <f t="shared" si="59"/>
        <v>815</v>
      </c>
      <c r="B816" s="4">
        <v>45011</v>
      </c>
      <c r="C816" s="39" t="str">
        <f t="shared" si="60"/>
        <v>2023-03-26</v>
      </c>
      <c r="D816" s="2">
        <f t="shared" si="61"/>
        <v>7</v>
      </c>
      <c r="G816" s="5">
        <f t="shared" si="58"/>
        <v>0</v>
      </c>
    </row>
    <row r="817" customHeight="1" spans="1:7">
      <c r="A817" s="2">
        <f t="shared" si="59"/>
        <v>816</v>
      </c>
      <c r="B817" s="4">
        <v>45012</v>
      </c>
      <c r="C817" s="39" t="str">
        <f t="shared" si="60"/>
        <v>2023-03-27</v>
      </c>
      <c r="D817" s="2">
        <f t="shared" si="61"/>
        <v>1</v>
      </c>
      <c r="G817" s="5">
        <f t="shared" si="58"/>
        <v>1</v>
      </c>
    </row>
    <row r="818" customHeight="1" spans="1:7">
      <c r="A818" s="2">
        <f t="shared" si="59"/>
        <v>817</v>
      </c>
      <c r="B818" s="4">
        <v>45013</v>
      </c>
      <c r="C818" s="39" t="str">
        <f t="shared" si="60"/>
        <v>2023-03-28</v>
      </c>
      <c r="D818" s="2">
        <f t="shared" si="61"/>
        <v>2</v>
      </c>
      <c r="G818" s="5">
        <f t="shared" si="58"/>
        <v>1</v>
      </c>
    </row>
    <row r="819" customHeight="1" spans="1:7">
      <c r="A819" s="2">
        <f t="shared" si="59"/>
        <v>818</v>
      </c>
      <c r="B819" s="4">
        <v>45014</v>
      </c>
      <c r="C819" s="39" t="str">
        <f t="shared" si="60"/>
        <v>2023-03-29</v>
      </c>
      <c r="D819" s="2">
        <f t="shared" si="61"/>
        <v>3</v>
      </c>
      <c r="G819" s="5">
        <f t="shared" si="58"/>
        <v>1</v>
      </c>
    </row>
    <row r="820" customHeight="1" spans="1:7">
      <c r="A820" s="2">
        <f t="shared" si="59"/>
        <v>819</v>
      </c>
      <c r="B820" s="4">
        <v>45015</v>
      </c>
      <c r="C820" s="39" t="str">
        <f t="shared" si="60"/>
        <v>2023-03-30</v>
      </c>
      <c r="D820" s="2">
        <f t="shared" si="61"/>
        <v>4</v>
      </c>
      <c r="G820" s="5">
        <f t="shared" si="58"/>
        <v>1</v>
      </c>
    </row>
    <row r="821" customHeight="1" spans="1:7">
      <c r="A821" s="2">
        <f t="shared" si="59"/>
        <v>820</v>
      </c>
      <c r="B821" s="4">
        <v>45016</v>
      </c>
      <c r="C821" s="39" t="str">
        <f t="shared" si="60"/>
        <v>2023-03-31</v>
      </c>
      <c r="D821" s="2">
        <f t="shared" si="61"/>
        <v>5</v>
      </c>
      <c r="G821" s="5">
        <f t="shared" si="58"/>
        <v>1</v>
      </c>
    </row>
    <row r="822" customHeight="1" spans="1:7">
      <c r="A822" s="2">
        <f t="shared" si="59"/>
        <v>821</v>
      </c>
      <c r="B822" s="4">
        <v>45017</v>
      </c>
      <c r="C822" s="39" t="str">
        <f t="shared" si="60"/>
        <v>2023-04-01</v>
      </c>
      <c r="D822" s="2">
        <f t="shared" si="61"/>
        <v>6</v>
      </c>
      <c r="G822" s="5">
        <f t="shared" si="58"/>
        <v>0</v>
      </c>
    </row>
    <row r="823" customHeight="1" spans="1:7">
      <c r="A823" s="2">
        <f t="shared" si="59"/>
        <v>822</v>
      </c>
      <c r="B823" s="4">
        <v>45018</v>
      </c>
      <c r="C823" s="39" t="str">
        <f t="shared" si="60"/>
        <v>2023-04-02</v>
      </c>
      <c r="D823" s="2">
        <f t="shared" si="61"/>
        <v>7</v>
      </c>
      <c r="G823" s="5">
        <f t="shared" si="58"/>
        <v>0</v>
      </c>
    </row>
    <row r="824" customHeight="1" spans="1:7">
      <c r="A824" s="2">
        <f t="shared" si="59"/>
        <v>823</v>
      </c>
      <c r="B824" s="4">
        <v>45019</v>
      </c>
      <c r="C824" s="39" t="str">
        <f t="shared" si="60"/>
        <v>2023-04-03</v>
      </c>
      <c r="D824" s="2">
        <f t="shared" si="61"/>
        <v>1</v>
      </c>
      <c r="G824" s="5">
        <f t="shared" si="58"/>
        <v>1</v>
      </c>
    </row>
    <row r="825" customHeight="1" spans="1:7">
      <c r="A825" s="2">
        <f t="shared" si="59"/>
        <v>824</v>
      </c>
      <c r="B825" s="4">
        <v>45020</v>
      </c>
      <c r="C825" s="39" t="str">
        <f t="shared" si="60"/>
        <v>2023-04-04</v>
      </c>
      <c r="D825" s="2">
        <f t="shared" si="61"/>
        <v>2</v>
      </c>
      <c r="G825" s="5">
        <f t="shared" si="58"/>
        <v>1</v>
      </c>
    </row>
    <row r="826" customHeight="1" spans="1:7">
      <c r="A826" s="2">
        <f t="shared" si="59"/>
        <v>825</v>
      </c>
      <c r="B826" s="4">
        <v>45021</v>
      </c>
      <c r="C826" s="39" t="str">
        <f t="shared" si="60"/>
        <v>2023-04-05</v>
      </c>
      <c r="D826" s="2">
        <f t="shared" si="61"/>
        <v>3</v>
      </c>
      <c r="G826" s="5">
        <f t="shared" si="58"/>
        <v>1</v>
      </c>
    </row>
    <row r="827" customHeight="1" spans="1:7">
      <c r="A827" s="2">
        <f t="shared" si="59"/>
        <v>826</v>
      </c>
      <c r="B827" s="4">
        <v>45022</v>
      </c>
      <c r="C827" s="39" t="str">
        <f t="shared" si="60"/>
        <v>2023-04-06</v>
      </c>
      <c r="D827" s="2">
        <f t="shared" si="61"/>
        <v>4</v>
      </c>
      <c r="G827" s="5">
        <f t="shared" si="58"/>
        <v>1</v>
      </c>
    </row>
    <row r="828" customHeight="1" spans="1:7">
      <c r="A828" s="2">
        <f t="shared" si="59"/>
        <v>827</v>
      </c>
      <c r="B828" s="4">
        <v>45023</v>
      </c>
      <c r="C828" s="39" t="str">
        <f t="shared" si="60"/>
        <v>2023-04-07</v>
      </c>
      <c r="D828" s="2">
        <f t="shared" si="61"/>
        <v>5</v>
      </c>
      <c r="E828" t="s">
        <v>3624</v>
      </c>
      <c r="F828">
        <v>1</v>
      </c>
      <c r="G828" s="5">
        <f t="shared" si="58"/>
        <v>0</v>
      </c>
    </row>
    <row r="829" customHeight="1" spans="1:7">
      <c r="A829" s="2">
        <f t="shared" si="59"/>
        <v>828</v>
      </c>
      <c r="B829" s="4">
        <v>45024</v>
      </c>
      <c r="C829" s="39" t="str">
        <f t="shared" si="60"/>
        <v>2023-04-08</v>
      </c>
      <c r="D829" s="2">
        <f t="shared" si="61"/>
        <v>6</v>
      </c>
      <c r="G829" s="5">
        <f t="shared" si="58"/>
        <v>0</v>
      </c>
    </row>
    <row r="830" customHeight="1" spans="1:7">
      <c r="A830" s="2">
        <f t="shared" si="59"/>
        <v>829</v>
      </c>
      <c r="B830" s="4">
        <v>45025</v>
      </c>
      <c r="C830" s="39" t="str">
        <f t="shared" si="60"/>
        <v>2023-04-09</v>
      </c>
      <c r="D830" s="2">
        <f t="shared" si="61"/>
        <v>7</v>
      </c>
      <c r="G830" s="5">
        <f t="shared" si="58"/>
        <v>0</v>
      </c>
    </row>
    <row r="831" customHeight="1" spans="1:7">
      <c r="A831" s="2">
        <f t="shared" si="59"/>
        <v>830</v>
      </c>
      <c r="B831" s="4">
        <v>45026</v>
      </c>
      <c r="C831" s="39" t="str">
        <f t="shared" si="60"/>
        <v>2023-04-10</v>
      </c>
      <c r="D831" s="2">
        <f t="shared" si="61"/>
        <v>1</v>
      </c>
      <c r="G831" s="5">
        <f t="shared" si="58"/>
        <v>1</v>
      </c>
    </row>
    <row r="832" customHeight="1" spans="1:7">
      <c r="A832" s="2">
        <f t="shared" si="59"/>
        <v>831</v>
      </c>
      <c r="B832" s="4">
        <v>45027</v>
      </c>
      <c r="C832" s="39" t="str">
        <f t="shared" si="60"/>
        <v>2023-04-11</v>
      </c>
      <c r="D832" s="2">
        <f t="shared" si="61"/>
        <v>2</v>
      </c>
      <c r="G832" s="5">
        <f t="shared" si="58"/>
        <v>1</v>
      </c>
    </row>
    <row r="833" customHeight="1" spans="1:7">
      <c r="A833" s="2">
        <f t="shared" si="59"/>
        <v>832</v>
      </c>
      <c r="B833" s="4">
        <v>45028</v>
      </c>
      <c r="C833" s="39" t="str">
        <f t="shared" si="60"/>
        <v>2023-04-12</v>
      </c>
      <c r="D833" s="2">
        <f t="shared" si="61"/>
        <v>3</v>
      </c>
      <c r="G833" s="5">
        <f t="shared" si="58"/>
        <v>1</v>
      </c>
    </row>
    <row r="834" customHeight="1" spans="1:7">
      <c r="A834" s="2">
        <f t="shared" si="59"/>
        <v>833</v>
      </c>
      <c r="B834" s="4">
        <v>45029</v>
      </c>
      <c r="C834" s="39" t="str">
        <f t="shared" si="60"/>
        <v>2023-04-13</v>
      </c>
      <c r="D834" s="2">
        <f t="shared" si="61"/>
        <v>4</v>
      </c>
      <c r="G834" s="5">
        <f t="shared" si="58"/>
        <v>1</v>
      </c>
    </row>
    <row r="835" customHeight="1" spans="1:7">
      <c r="A835" s="2">
        <f t="shared" si="59"/>
        <v>834</v>
      </c>
      <c r="B835" s="4">
        <v>45030</v>
      </c>
      <c r="C835" s="39" t="str">
        <f t="shared" si="60"/>
        <v>2023-04-14</v>
      </c>
      <c r="D835" s="2">
        <f t="shared" si="61"/>
        <v>5</v>
      </c>
      <c r="G835" s="5">
        <f t="shared" ref="G835:G898" si="62">IF(AND(D835&lt;=5,F835&lt;&gt;1),1,0)</f>
        <v>1</v>
      </c>
    </row>
    <row r="836" customHeight="1" spans="1:7">
      <c r="A836" s="2">
        <f t="shared" si="59"/>
        <v>835</v>
      </c>
      <c r="B836" s="4">
        <v>45031</v>
      </c>
      <c r="C836" s="39" t="str">
        <f t="shared" si="60"/>
        <v>2023-04-15</v>
      </c>
      <c r="D836" s="2">
        <f t="shared" si="61"/>
        <v>6</v>
      </c>
      <c r="G836" s="5">
        <f t="shared" si="62"/>
        <v>0</v>
      </c>
    </row>
    <row r="837" customHeight="1" spans="1:7">
      <c r="A837" s="2">
        <f t="shared" ref="A837:A900" si="63">1+A836</f>
        <v>836</v>
      </c>
      <c r="B837" s="4">
        <v>45032</v>
      </c>
      <c r="C837" s="39" t="str">
        <f t="shared" si="60"/>
        <v>2023-04-16</v>
      </c>
      <c r="D837" s="2">
        <f t="shared" si="61"/>
        <v>7</v>
      </c>
      <c r="G837" s="5">
        <f t="shared" si="62"/>
        <v>0</v>
      </c>
    </row>
    <row r="838" customHeight="1" spans="1:7">
      <c r="A838" s="2">
        <f t="shared" si="63"/>
        <v>837</v>
      </c>
      <c r="B838" s="4">
        <v>45033</v>
      </c>
      <c r="C838" s="39" t="str">
        <f t="shared" si="60"/>
        <v>2023-04-17</v>
      </c>
      <c r="D838" s="2">
        <f t="shared" si="61"/>
        <v>1</v>
      </c>
      <c r="G838" s="5">
        <f t="shared" si="62"/>
        <v>1</v>
      </c>
    </row>
    <row r="839" customHeight="1" spans="1:7">
      <c r="A839" s="2">
        <f t="shared" si="63"/>
        <v>838</v>
      </c>
      <c r="B839" s="4">
        <v>45034</v>
      </c>
      <c r="C839" s="39" t="str">
        <f t="shared" si="60"/>
        <v>2023-04-18</v>
      </c>
      <c r="D839" s="2">
        <f t="shared" si="61"/>
        <v>2</v>
      </c>
      <c r="G839" s="5">
        <f t="shared" si="62"/>
        <v>1</v>
      </c>
    </row>
    <row r="840" customHeight="1" spans="1:7">
      <c r="A840" s="2">
        <f t="shared" si="63"/>
        <v>839</v>
      </c>
      <c r="B840" s="4">
        <v>45035</v>
      </c>
      <c r="C840" s="39" t="str">
        <f t="shared" si="60"/>
        <v>2023-04-19</v>
      </c>
      <c r="D840" s="2">
        <f t="shared" si="61"/>
        <v>3</v>
      </c>
      <c r="G840" s="5">
        <f t="shared" si="62"/>
        <v>1</v>
      </c>
    </row>
    <row r="841" customHeight="1" spans="1:7">
      <c r="A841" s="2">
        <f t="shared" si="63"/>
        <v>840</v>
      </c>
      <c r="B841" s="4">
        <v>45036</v>
      </c>
      <c r="C841" s="39" t="str">
        <f t="shared" si="60"/>
        <v>2023-04-20</v>
      </c>
      <c r="D841" s="2">
        <f t="shared" si="61"/>
        <v>4</v>
      </c>
      <c r="G841" s="5">
        <f t="shared" si="62"/>
        <v>1</v>
      </c>
    </row>
    <row r="842" customHeight="1" spans="1:7">
      <c r="A842" s="2">
        <f t="shared" si="63"/>
        <v>841</v>
      </c>
      <c r="B842" s="4">
        <v>45037</v>
      </c>
      <c r="C842" s="39" t="str">
        <f t="shared" si="60"/>
        <v>2023-04-21</v>
      </c>
      <c r="D842" s="2">
        <f t="shared" si="61"/>
        <v>5</v>
      </c>
      <c r="G842" s="5">
        <f t="shared" si="62"/>
        <v>1</v>
      </c>
    </row>
    <row r="843" customHeight="1" spans="1:7">
      <c r="A843" s="2">
        <f t="shared" si="63"/>
        <v>842</v>
      </c>
      <c r="B843" s="4">
        <v>45038</v>
      </c>
      <c r="C843" s="39" t="str">
        <f t="shared" si="60"/>
        <v>2023-04-22</v>
      </c>
      <c r="D843" s="2">
        <f t="shared" si="61"/>
        <v>6</v>
      </c>
      <c r="G843" s="5">
        <f t="shared" si="62"/>
        <v>0</v>
      </c>
    </row>
    <row r="844" customHeight="1" spans="1:7">
      <c r="A844" s="2">
        <f t="shared" si="63"/>
        <v>843</v>
      </c>
      <c r="B844" s="4">
        <v>45039</v>
      </c>
      <c r="C844" s="39" t="str">
        <f t="shared" ref="C844:C907" si="64">TEXT(B844,"yyyy-mm-dd")</f>
        <v>2023-04-23</v>
      </c>
      <c r="D844" s="2">
        <f t="shared" ref="D844:D907" si="65">WEEKDAY(B844,2)</f>
        <v>7</v>
      </c>
      <c r="G844" s="5">
        <f t="shared" si="62"/>
        <v>0</v>
      </c>
    </row>
    <row r="845" customHeight="1" spans="1:7">
      <c r="A845" s="2">
        <f t="shared" si="63"/>
        <v>844</v>
      </c>
      <c r="B845" s="4">
        <v>45040</v>
      </c>
      <c r="C845" s="39" t="str">
        <f t="shared" si="64"/>
        <v>2023-04-24</v>
      </c>
      <c r="D845" s="2">
        <f t="shared" si="65"/>
        <v>1</v>
      </c>
      <c r="G845" s="5">
        <f t="shared" si="62"/>
        <v>1</v>
      </c>
    </row>
    <row r="846" customHeight="1" spans="1:7">
      <c r="A846" s="2">
        <f t="shared" si="63"/>
        <v>845</v>
      </c>
      <c r="B846" s="4">
        <v>45041</v>
      </c>
      <c r="C846" s="39" t="str">
        <f t="shared" si="64"/>
        <v>2023-04-25</v>
      </c>
      <c r="D846" s="2">
        <f t="shared" si="65"/>
        <v>2</v>
      </c>
      <c r="G846" s="5">
        <f t="shared" si="62"/>
        <v>1</v>
      </c>
    </row>
    <row r="847" customHeight="1" spans="1:7">
      <c r="A847" s="2">
        <f t="shared" si="63"/>
        <v>846</v>
      </c>
      <c r="B847" s="4">
        <v>45042</v>
      </c>
      <c r="C847" s="39" t="str">
        <f t="shared" si="64"/>
        <v>2023-04-26</v>
      </c>
      <c r="D847" s="2">
        <f t="shared" si="65"/>
        <v>3</v>
      </c>
      <c r="G847" s="5">
        <f t="shared" si="62"/>
        <v>1</v>
      </c>
    </row>
    <row r="848" customHeight="1" spans="1:7">
      <c r="A848" s="2">
        <f t="shared" si="63"/>
        <v>847</v>
      </c>
      <c r="B848" s="4">
        <v>45043</v>
      </c>
      <c r="C848" s="39" t="str">
        <f t="shared" si="64"/>
        <v>2023-04-27</v>
      </c>
      <c r="D848" s="2">
        <f t="shared" si="65"/>
        <v>4</v>
      </c>
      <c r="G848" s="5">
        <f t="shared" si="62"/>
        <v>1</v>
      </c>
    </row>
    <row r="849" customHeight="1" spans="1:7">
      <c r="A849" s="2">
        <f t="shared" si="63"/>
        <v>848</v>
      </c>
      <c r="B849" s="4">
        <v>45044</v>
      </c>
      <c r="C849" s="39" t="str">
        <f t="shared" si="64"/>
        <v>2023-04-28</v>
      </c>
      <c r="D849" s="2">
        <f t="shared" si="65"/>
        <v>5</v>
      </c>
      <c r="G849" s="5">
        <f t="shared" si="62"/>
        <v>1</v>
      </c>
    </row>
    <row r="850" customHeight="1" spans="1:7">
      <c r="A850" s="2">
        <f t="shared" si="63"/>
        <v>849</v>
      </c>
      <c r="B850" s="4">
        <v>45045</v>
      </c>
      <c r="C850" s="39" t="str">
        <f t="shared" si="64"/>
        <v>2023-04-29</v>
      </c>
      <c r="D850" s="2">
        <f t="shared" si="65"/>
        <v>6</v>
      </c>
      <c r="G850" s="5">
        <f t="shared" si="62"/>
        <v>0</v>
      </c>
    </row>
    <row r="851" customHeight="1" spans="1:7">
      <c r="A851" s="2">
        <f t="shared" si="63"/>
        <v>850</v>
      </c>
      <c r="B851" s="4">
        <v>45046</v>
      </c>
      <c r="C851" s="39" t="str">
        <f t="shared" si="64"/>
        <v>2023-04-30</v>
      </c>
      <c r="D851" s="2">
        <f t="shared" si="65"/>
        <v>7</v>
      </c>
      <c r="G851" s="5">
        <f t="shared" si="62"/>
        <v>0</v>
      </c>
    </row>
    <row r="852" customHeight="1" spans="1:7">
      <c r="A852" s="2">
        <f t="shared" si="63"/>
        <v>851</v>
      </c>
      <c r="B852" s="4">
        <v>45047</v>
      </c>
      <c r="C852" s="39" t="str">
        <f t="shared" si="64"/>
        <v>2023-05-01</v>
      </c>
      <c r="D852" s="2">
        <f t="shared" si="65"/>
        <v>1</v>
      </c>
      <c r="G852" s="5">
        <f t="shared" si="62"/>
        <v>1</v>
      </c>
    </row>
    <row r="853" customHeight="1" spans="1:7">
      <c r="A853" s="2">
        <f t="shared" si="63"/>
        <v>852</v>
      </c>
      <c r="B853" s="4">
        <v>45048</v>
      </c>
      <c r="C853" s="39" t="str">
        <f t="shared" si="64"/>
        <v>2023-05-02</v>
      </c>
      <c r="D853" s="2">
        <f t="shared" si="65"/>
        <v>2</v>
      </c>
      <c r="G853" s="5">
        <f t="shared" si="62"/>
        <v>1</v>
      </c>
    </row>
    <row r="854" customHeight="1" spans="1:7">
      <c r="A854" s="2">
        <f t="shared" si="63"/>
        <v>853</v>
      </c>
      <c r="B854" s="4">
        <v>45049</v>
      </c>
      <c r="C854" s="39" t="str">
        <f t="shared" si="64"/>
        <v>2023-05-03</v>
      </c>
      <c r="D854" s="2">
        <f t="shared" si="65"/>
        <v>3</v>
      </c>
      <c r="G854" s="5">
        <f t="shared" si="62"/>
        <v>1</v>
      </c>
    </row>
    <row r="855" customHeight="1" spans="1:7">
      <c r="A855" s="2">
        <f t="shared" si="63"/>
        <v>854</v>
      </c>
      <c r="B855" s="4">
        <v>45050</v>
      </c>
      <c r="C855" s="39" t="str">
        <f t="shared" si="64"/>
        <v>2023-05-04</v>
      </c>
      <c r="D855" s="2">
        <f t="shared" si="65"/>
        <v>4</v>
      </c>
      <c r="G855" s="5">
        <f t="shared" si="62"/>
        <v>1</v>
      </c>
    </row>
    <row r="856" customHeight="1" spans="1:7">
      <c r="A856" s="2">
        <f t="shared" si="63"/>
        <v>855</v>
      </c>
      <c r="B856" s="4">
        <v>45051</v>
      </c>
      <c r="C856" s="39" t="str">
        <f t="shared" si="64"/>
        <v>2023-05-05</v>
      </c>
      <c r="D856" s="2">
        <f t="shared" si="65"/>
        <v>5</v>
      </c>
      <c r="G856" s="5">
        <f t="shared" si="62"/>
        <v>1</v>
      </c>
    </row>
    <row r="857" customHeight="1" spans="1:7">
      <c r="A857" s="2">
        <f t="shared" si="63"/>
        <v>856</v>
      </c>
      <c r="B857" s="4">
        <v>45052</v>
      </c>
      <c r="C857" s="39" t="str">
        <f t="shared" si="64"/>
        <v>2023-05-06</v>
      </c>
      <c r="D857" s="2">
        <f t="shared" si="65"/>
        <v>6</v>
      </c>
      <c r="G857" s="5">
        <f t="shared" si="62"/>
        <v>0</v>
      </c>
    </row>
    <row r="858" customHeight="1" spans="1:7">
      <c r="A858" s="2">
        <f t="shared" si="63"/>
        <v>857</v>
      </c>
      <c r="B858" s="4">
        <v>45053</v>
      </c>
      <c r="C858" s="39" t="str">
        <f t="shared" si="64"/>
        <v>2023-05-07</v>
      </c>
      <c r="D858" s="2">
        <f t="shared" si="65"/>
        <v>7</v>
      </c>
      <c r="G858" s="5">
        <f t="shared" si="62"/>
        <v>0</v>
      </c>
    </row>
    <row r="859" customHeight="1" spans="1:7">
      <c r="A859" s="2">
        <f t="shared" si="63"/>
        <v>858</v>
      </c>
      <c r="B859" s="4">
        <v>45054</v>
      </c>
      <c r="C859" s="39" t="str">
        <f t="shared" si="64"/>
        <v>2023-05-08</v>
      </c>
      <c r="D859" s="2">
        <f t="shared" si="65"/>
        <v>1</v>
      </c>
      <c r="G859" s="5">
        <f t="shared" si="62"/>
        <v>1</v>
      </c>
    </row>
    <row r="860" customHeight="1" spans="1:7">
      <c r="A860" s="2">
        <f t="shared" si="63"/>
        <v>859</v>
      </c>
      <c r="B860" s="4">
        <v>45055</v>
      </c>
      <c r="C860" s="39" t="str">
        <f t="shared" si="64"/>
        <v>2023-05-09</v>
      </c>
      <c r="D860" s="2">
        <f t="shared" si="65"/>
        <v>2</v>
      </c>
      <c r="G860" s="5">
        <f t="shared" si="62"/>
        <v>1</v>
      </c>
    </row>
    <row r="861" customHeight="1" spans="1:7">
      <c r="A861" s="2">
        <f t="shared" si="63"/>
        <v>860</v>
      </c>
      <c r="B861" s="4">
        <v>45056</v>
      </c>
      <c r="C861" s="39" t="str">
        <f t="shared" si="64"/>
        <v>2023-05-10</v>
      </c>
      <c r="D861" s="2">
        <f t="shared" si="65"/>
        <v>3</v>
      </c>
      <c r="G861" s="5">
        <f t="shared" si="62"/>
        <v>1</v>
      </c>
    </row>
    <row r="862" customHeight="1" spans="1:7">
      <c r="A862" s="2">
        <f t="shared" si="63"/>
        <v>861</v>
      </c>
      <c r="B862" s="4">
        <v>45057</v>
      </c>
      <c r="C862" s="39" t="str">
        <f t="shared" si="64"/>
        <v>2023-05-11</v>
      </c>
      <c r="D862" s="2">
        <f t="shared" si="65"/>
        <v>4</v>
      </c>
      <c r="G862" s="5">
        <f t="shared" si="62"/>
        <v>1</v>
      </c>
    </row>
    <row r="863" customHeight="1" spans="1:7">
      <c r="A863" s="2">
        <f t="shared" si="63"/>
        <v>862</v>
      </c>
      <c r="B863" s="4">
        <v>45058</v>
      </c>
      <c r="C863" s="39" t="str">
        <f t="shared" si="64"/>
        <v>2023-05-12</v>
      </c>
      <c r="D863" s="2">
        <f t="shared" si="65"/>
        <v>5</v>
      </c>
      <c r="G863" s="5">
        <f t="shared" si="62"/>
        <v>1</v>
      </c>
    </row>
    <row r="864" customHeight="1" spans="1:7">
      <c r="A864" s="2">
        <f t="shared" si="63"/>
        <v>863</v>
      </c>
      <c r="B864" s="4">
        <v>45059</v>
      </c>
      <c r="C864" s="39" t="str">
        <f t="shared" si="64"/>
        <v>2023-05-13</v>
      </c>
      <c r="D864" s="2">
        <f t="shared" si="65"/>
        <v>6</v>
      </c>
      <c r="G864" s="5">
        <f t="shared" si="62"/>
        <v>0</v>
      </c>
    </row>
    <row r="865" customHeight="1" spans="1:7">
      <c r="A865" s="2">
        <f t="shared" si="63"/>
        <v>864</v>
      </c>
      <c r="B865" s="4">
        <v>45060</v>
      </c>
      <c r="C865" s="39" t="str">
        <f t="shared" si="64"/>
        <v>2023-05-14</v>
      </c>
      <c r="D865" s="2">
        <f t="shared" si="65"/>
        <v>7</v>
      </c>
      <c r="G865" s="5">
        <f t="shared" si="62"/>
        <v>0</v>
      </c>
    </row>
    <row r="866" customHeight="1" spans="1:7">
      <c r="A866" s="2">
        <f t="shared" si="63"/>
        <v>865</v>
      </c>
      <c r="B866" s="4">
        <v>45061</v>
      </c>
      <c r="C866" s="39" t="str">
        <f t="shared" si="64"/>
        <v>2023-05-15</v>
      </c>
      <c r="D866" s="2">
        <f t="shared" si="65"/>
        <v>1</v>
      </c>
      <c r="G866" s="5">
        <f t="shared" si="62"/>
        <v>1</v>
      </c>
    </row>
    <row r="867" customHeight="1" spans="1:7">
      <c r="A867" s="2">
        <f t="shared" si="63"/>
        <v>866</v>
      </c>
      <c r="B867" s="4">
        <v>45062</v>
      </c>
      <c r="C867" s="39" t="str">
        <f t="shared" si="64"/>
        <v>2023-05-16</v>
      </c>
      <c r="D867" s="2">
        <f t="shared" si="65"/>
        <v>2</v>
      </c>
      <c r="G867" s="5">
        <f t="shared" si="62"/>
        <v>1</v>
      </c>
    </row>
    <row r="868" customHeight="1" spans="1:7">
      <c r="A868" s="2">
        <f t="shared" si="63"/>
        <v>867</v>
      </c>
      <c r="B868" s="4">
        <v>45063</v>
      </c>
      <c r="C868" s="39" t="str">
        <f t="shared" si="64"/>
        <v>2023-05-17</v>
      </c>
      <c r="D868" s="2">
        <f t="shared" si="65"/>
        <v>3</v>
      </c>
      <c r="G868" s="5">
        <f t="shared" si="62"/>
        <v>1</v>
      </c>
    </row>
    <row r="869" customHeight="1" spans="1:7">
      <c r="A869" s="2">
        <f t="shared" si="63"/>
        <v>868</v>
      </c>
      <c r="B869" s="4">
        <v>45064</v>
      </c>
      <c r="C869" s="39" t="str">
        <f t="shared" si="64"/>
        <v>2023-05-18</v>
      </c>
      <c r="D869" s="2">
        <f t="shared" si="65"/>
        <v>4</v>
      </c>
      <c r="G869" s="5">
        <f t="shared" si="62"/>
        <v>1</v>
      </c>
    </row>
    <row r="870" customHeight="1" spans="1:7">
      <c r="A870" s="2">
        <f t="shared" si="63"/>
        <v>869</v>
      </c>
      <c r="B870" s="4">
        <v>45065</v>
      </c>
      <c r="C870" s="39" t="str">
        <f t="shared" si="64"/>
        <v>2023-05-19</v>
      </c>
      <c r="D870" s="2">
        <f t="shared" si="65"/>
        <v>5</v>
      </c>
      <c r="G870" s="5">
        <f t="shared" si="62"/>
        <v>1</v>
      </c>
    </row>
    <row r="871" customHeight="1" spans="1:7">
      <c r="A871" s="2">
        <f t="shared" si="63"/>
        <v>870</v>
      </c>
      <c r="B871" s="4">
        <v>45066</v>
      </c>
      <c r="C871" s="39" t="str">
        <f t="shared" si="64"/>
        <v>2023-05-20</v>
      </c>
      <c r="D871" s="2">
        <f t="shared" si="65"/>
        <v>6</v>
      </c>
      <c r="G871" s="5">
        <f t="shared" si="62"/>
        <v>0</v>
      </c>
    </row>
    <row r="872" customHeight="1" spans="1:7">
      <c r="A872" s="2">
        <f t="shared" si="63"/>
        <v>871</v>
      </c>
      <c r="B872" s="4">
        <v>45067</v>
      </c>
      <c r="C872" s="39" t="str">
        <f t="shared" si="64"/>
        <v>2023-05-21</v>
      </c>
      <c r="D872" s="2">
        <f t="shared" si="65"/>
        <v>7</v>
      </c>
      <c r="G872" s="5">
        <f t="shared" si="62"/>
        <v>0</v>
      </c>
    </row>
    <row r="873" customHeight="1" spans="1:7">
      <c r="A873" s="2">
        <f t="shared" si="63"/>
        <v>872</v>
      </c>
      <c r="B873" s="4">
        <v>45068</v>
      </c>
      <c r="C873" s="39" t="str">
        <f t="shared" si="64"/>
        <v>2023-05-22</v>
      </c>
      <c r="D873" s="2">
        <f t="shared" si="65"/>
        <v>1</v>
      </c>
      <c r="G873" s="5">
        <f t="shared" si="62"/>
        <v>1</v>
      </c>
    </row>
    <row r="874" customHeight="1" spans="1:7">
      <c r="A874" s="2">
        <f t="shared" si="63"/>
        <v>873</v>
      </c>
      <c r="B874" s="4">
        <v>45069</v>
      </c>
      <c r="C874" s="39" t="str">
        <f t="shared" si="64"/>
        <v>2023-05-23</v>
      </c>
      <c r="D874" s="2">
        <f t="shared" si="65"/>
        <v>2</v>
      </c>
      <c r="G874" s="5">
        <f t="shared" si="62"/>
        <v>1</v>
      </c>
    </row>
    <row r="875" customHeight="1" spans="1:7">
      <c r="A875" s="2">
        <f t="shared" si="63"/>
        <v>874</v>
      </c>
      <c r="B875" s="4">
        <v>45070</v>
      </c>
      <c r="C875" s="39" t="str">
        <f t="shared" si="64"/>
        <v>2023-05-24</v>
      </c>
      <c r="D875" s="2">
        <f t="shared" si="65"/>
        <v>3</v>
      </c>
      <c r="G875" s="5">
        <f t="shared" si="62"/>
        <v>1</v>
      </c>
    </row>
    <row r="876" customHeight="1" spans="1:7">
      <c r="A876" s="2">
        <f t="shared" si="63"/>
        <v>875</v>
      </c>
      <c r="B876" s="4">
        <v>45071</v>
      </c>
      <c r="C876" s="39" t="str">
        <f t="shared" si="64"/>
        <v>2023-05-25</v>
      </c>
      <c r="D876" s="2">
        <f t="shared" si="65"/>
        <v>4</v>
      </c>
      <c r="G876" s="5">
        <f t="shared" si="62"/>
        <v>1</v>
      </c>
    </row>
    <row r="877" customHeight="1" spans="1:7">
      <c r="A877" s="2">
        <f t="shared" si="63"/>
        <v>876</v>
      </c>
      <c r="B877" s="4">
        <v>45072</v>
      </c>
      <c r="C877" s="39" t="str">
        <f t="shared" si="64"/>
        <v>2023-05-26</v>
      </c>
      <c r="D877" s="2">
        <f t="shared" si="65"/>
        <v>5</v>
      </c>
      <c r="G877" s="5">
        <f t="shared" si="62"/>
        <v>1</v>
      </c>
    </row>
    <row r="878" customHeight="1" spans="1:7">
      <c r="A878" s="2">
        <f t="shared" si="63"/>
        <v>877</v>
      </c>
      <c r="B878" s="4">
        <v>45073</v>
      </c>
      <c r="C878" s="39" t="str">
        <f t="shared" si="64"/>
        <v>2023-05-27</v>
      </c>
      <c r="D878" s="2">
        <f t="shared" si="65"/>
        <v>6</v>
      </c>
      <c r="G878" s="5">
        <f t="shared" si="62"/>
        <v>0</v>
      </c>
    </row>
    <row r="879" customHeight="1" spans="1:7">
      <c r="A879" s="2">
        <f t="shared" si="63"/>
        <v>878</v>
      </c>
      <c r="B879" s="4">
        <v>45074</v>
      </c>
      <c r="C879" s="39" t="str">
        <f t="shared" si="64"/>
        <v>2023-05-28</v>
      </c>
      <c r="D879" s="2">
        <f t="shared" si="65"/>
        <v>7</v>
      </c>
      <c r="G879" s="5">
        <f t="shared" si="62"/>
        <v>0</v>
      </c>
    </row>
    <row r="880" customHeight="1" spans="1:7">
      <c r="A880" s="2">
        <f t="shared" si="63"/>
        <v>879</v>
      </c>
      <c r="B880" s="4">
        <v>45075</v>
      </c>
      <c r="C880" s="39" t="str">
        <f t="shared" si="64"/>
        <v>2023-05-29</v>
      </c>
      <c r="D880" s="2">
        <f t="shared" si="65"/>
        <v>1</v>
      </c>
      <c r="E880" t="s">
        <v>3625</v>
      </c>
      <c r="F880">
        <v>1</v>
      </c>
      <c r="G880" s="5">
        <f t="shared" si="62"/>
        <v>0</v>
      </c>
    </row>
    <row r="881" customHeight="1" spans="1:7">
      <c r="A881" s="2">
        <f t="shared" si="63"/>
        <v>880</v>
      </c>
      <c r="B881" s="4">
        <v>45076</v>
      </c>
      <c r="C881" s="39" t="str">
        <f t="shared" si="64"/>
        <v>2023-05-30</v>
      </c>
      <c r="D881" s="2">
        <f t="shared" si="65"/>
        <v>2</v>
      </c>
      <c r="G881" s="5">
        <f t="shared" si="62"/>
        <v>1</v>
      </c>
    </row>
    <row r="882" customHeight="1" spans="1:7">
      <c r="A882" s="2">
        <f t="shared" si="63"/>
        <v>881</v>
      </c>
      <c r="B882" s="4">
        <v>45077</v>
      </c>
      <c r="C882" s="39" t="str">
        <f t="shared" si="64"/>
        <v>2023-05-31</v>
      </c>
      <c r="D882" s="2">
        <f t="shared" si="65"/>
        <v>3</v>
      </c>
      <c r="G882" s="5">
        <f t="shared" si="62"/>
        <v>1</v>
      </c>
    </row>
    <row r="883" customHeight="1" spans="1:7">
      <c r="A883" s="2">
        <f t="shared" si="63"/>
        <v>882</v>
      </c>
      <c r="B883" s="4">
        <v>45078</v>
      </c>
      <c r="C883" s="39" t="str">
        <f t="shared" si="64"/>
        <v>2023-06-01</v>
      </c>
      <c r="D883" s="2">
        <f t="shared" si="65"/>
        <v>4</v>
      </c>
      <c r="G883" s="5">
        <f t="shared" si="62"/>
        <v>1</v>
      </c>
    </row>
    <row r="884" customHeight="1" spans="1:7">
      <c r="A884" s="2">
        <f t="shared" si="63"/>
        <v>883</v>
      </c>
      <c r="B884" s="4">
        <v>45079</v>
      </c>
      <c r="C884" s="39" t="str">
        <f t="shared" si="64"/>
        <v>2023-06-02</v>
      </c>
      <c r="D884" s="2">
        <f t="shared" si="65"/>
        <v>5</v>
      </c>
      <c r="G884" s="5">
        <f t="shared" si="62"/>
        <v>1</v>
      </c>
    </row>
    <row r="885" customHeight="1" spans="1:7">
      <c r="A885" s="2">
        <f t="shared" si="63"/>
        <v>884</v>
      </c>
      <c r="B885" s="4">
        <v>45080</v>
      </c>
      <c r="C885" s="39" t="str">
        <f t="shared" si="64"/>
        <v>2023-06-03</v>
      </c>
      <c r="D885" s="2">
        <f t="shared" si="65"/>
        <v>6</v>
      </c>
      <c r="G885" s="5">
        <f t="shared" si="62"/>
        <v>0</v>
      </c>
    </row>
    <row r="886" customHeight="1" spans="1:7">
      <c r="A886" s="2">
        <f t="shared" si="63"/>
        <v>885</v>
      </c>
      <c r="B886" s="4">
        <v>45081</v>
      </c>
      <c r="C886" s="39" t="str">
        <f t="shared" si="64"/>
        <v>2023-06-04</v>
      </c>
      <c r="D886" s="2">
        <f t="shared" si="65"/>
        <v>7</v>
      </c>
      <c r="G886" s="5">
        <f t="shared" si="62"/>
        <v>0</v>
      </c>
    </row>
    <row r="887" customHeight="1" spans="1:7">
      <c r="A887" s="2">
        <f t="shared" si="63"/>
        <v>886</v>
      </c>
      <c r="B887" s="4">
        <v>45082</v>
      </c>
      <c r="C887" s="39" t="str">
        <f t="shared" si="64"/>
        <v>2023-06-05</v>
      </c>
      <c r="D887" s="2">
        <f t="shared" si="65"/>
        <v>1</v>
      </c>
      <c r="G887" s="5">
        <f t="shared" si="62"/>
        <v>1</v>
      </c>
    </row>
    <row r="888" customHeight="1" spans="1:7">
      <c r="A888" s="2">
        <f t="shared" si="63"/>
        <v>887</v>
      </c>
      <c r="B888" s="4">
        <v>45083</v>
      </c>
      <c r="C888" s="39" t="str">
        <f t="shared" si="64"/>
        <v>2023-06-06</v>
      </c>
      <c r="D888" s="2">
        <f t="shared" si="65"/>
        <v>2</v>
      </c>
      <c r="G888" s="5">
        <f t="shared" si="62"/>
        <v>1</v>
      </c>
    </row>
    <row r="889" customHeight="1" spans="1:7">
      <c r="A889" s="2">
        <f t="shared" si="63"/>
        <v>888</v>
      </c>
      <c r="B889" s="4">
        <v>45084</v>
      </c>
      <c r="C889" s="39" t="str">
        <f t="shared" si="64"/>
        <v>2023-06-07</v>
      </c>
      <c r="D889" s="2">
        <f t="shared" si="65"/>
        <v>3</v>
      </c>
      <c r="G889" s="5">
        <f t="shared" si="62"/>
        <v>1</v>
      </c>
    </row>
    <row r="890" customHeight="1" spans="1:7">
      <c r="A890" s="2">
        <f t="shared" si="63"/>
        <v>889</v>
      </c>
      <c r="B890" s="4">
        <v>45085</v>
      </c>
      <c r="C890" s="39" t="str">
        <f t="shared" si="64"/>
        <v>2023-06-08</v>
      </c>
      <c r="D890" s="2">
        <f t="shared" si="65"/>
        <v>4</v>
      </c>
      <c r="G890" s="5">
        <f t="shared" si="62"/>
        <v>1</v>
      </c>
    </row>
    <row r="891" customHeight="1" spans="1:7">
      <c r="A891" s="2">
        <f t="shared" si="63"/>
        <v>890</v>
      </c>
      <c r="B891" s="4">
        <v>45086</v>
      </c>
      <c r="C891" s="39" t="str">
        <f t="shared" si="64"/>
        <v>2023-06-09</v>
      </c>
      <c r="D891" s="2">
        <f t="shared" si="65"/>
        <v>5</v>
      </c>
      <c r="G891" s="5">
        <f t="shared" si="62"/>
        <v>1</v>
      </c>
    </row>
    <row r="892" customHeight="1" spans="1:7">
      <c r="A892" s="2">
        <f t="shared" si="63"/>
        <v>891</v>
      </c>
      <c r="B892" s="4">
        <v>45087</v>
      </c>
      <c r="C892" s="39" t="str">
        <f t="shared" si="64"/>
        <v>2023-06-10</v>
      </c>
      <c r="D892" s="2">
        <f t="shared" si="65"/>
        <v>6</v>
      </c>
      <c r="G892" s="5">
        <f t="shared" si="62"/>
        <v>0</v>
      </c>
    </row>
    <row r="893" customHeight="1" spans="1:7">
      <c r="A893" s="2">
        <f t="shared" si="63"/>
        <v>892</v>
      </c>
      <c r="B893" s="4">
        <v>45088</v>
      </c>
      <c r="C893" s="39" t="str">
        <f t="shared" si="64"/>
        <v>2023-06-11</v>
      </c>
      <c r="D893" s="2">
        <f t="shared" si="65"/>
        <v>7</v>
      </c>
      <c r="G893" s="5">
        <f t="shared" si="62"/>
        <v>0</v>
      </c>
    </row>
    <row r="894" customHeight="1" spans="1:7">
      <c r="A894" s="2">
        <f t="shared" si="63"/>
        <v>893</v>
      </c>
      <c r="B894" s="4">
        <v>45089</v>
      </c>
      <c r="C894" s="39" t="str">
        <f t="shared" si="64"/>
        <v>2023-06-12</v>
      </c>
      <c r="D894" s="2">
        <f t="shared" si="65"/>
        <v>1</v>
      </c>
      <c r="G894" s="5">
        <f t="shared" si="62"/>
        <v>1</v>
      </c>
    </row>
    <row r="895" customHeight="1" spans="1:7">
      <c r="A895" s="2">
        <f t="shared" si="63"/>
        <v>894</v>
      </c>
      <c r="B895" s="4">
        <v>45090</v>
      </c>
      <c r="C895" s="39" t="str">
        <f t="shared" si="64"/>
        <v>2023-06-13</v>
      </c>
      <c r="D895" s="2">
        <f t="shared" si="65"/>
        <v>2</v>
      </c>
      <c r="G895" s="5">
        <f t="shared" si="62"/>
        <v>1</v>
      </c>
    </row>
    <row r="896" customHeight="1" spans="1:7">
      <c r="A896" s="2">
        <f t="shared" si="63"/>
        <v>895</v>
      </c>
      <c r="B896" s="4">
        <v>45091</v>
      </c>
      <c r="C896" s="39" t="str">
        <f t="shared" si="64"/>
        <v>2023-06-14</v>
      </c>
      <c r="D896" s="2">
        <f t="shared" si="65"/>
        <v>3</v>
      </c>
      <c r="G896" s="5">
        <f t="shared" si="62"/>
        <v>1</v>
      </c>
    </row>
    <row r="897" customHeight="1" spans="1:7">
      <c r="A897" s="2">
        <f t="shared" si="63"/>
        <v>896</v>
      </c>
      <c r="B897" s="4">
        <v>45092</v>
      </c>
      <c r="C897" s="39" t="str">
        <f t="shared" si="64"/>
        <v>2023-06-15</v>
      </c>
      <c r="D897" s="2">
        <f t="shared" si="65"/>
        <v>4</v>
      </c>
      <c r="G897" s="5">
        <f t="shared" si="62"/>
        <v>1</v>
      </c>
    </row>
    <row r="898" customHeight="1" spans="1:7">
      <c r="A898" s="2">
        <f t="shared" si="63"/>
        <v>897</v>
      </c>
      <c r="B898" s="4">
        <v>45093</v>
      </c>
      <c r="C898" s="39" t="str">
        <f t="shared" si="64"/>
        <v>2023-06-16</v>
      </c>
      <c r="D898" s="2">
        <f t="shared" si="65"/>
        <v>5</v>
      </c>
      <c r="G898" s="5">
        <f t="shared" si="62"/>
        <v>1</v>
      </c>
    </row>
    <row r="899" customHeight="1" spans="1:7">
      <c r="A899" s="2">
        <f t="shared" si="63"/>
        <v>898</v>
      </c>
      <c r="B899" s="4">
        <v>45094</v>
      </c>
      <c r="C899" s="39" t="str">
        <f t="shared" si="64"/>
        <v>2023-06-17</v>
      </c>
      <c r="D899" s="2">
        <f t="shared" si="65"/>
        <v>6</v>
      </c>
      <c r="G899" s="5">
        <f t="shared" ref="G899:G962" si="66">IF(AND(D899&lt;=5,F899&lt;&gt;1),1,0)</f>
        <v>0</v>
      </c>
    </row>
    <row r="900" customHeight="1" spans="1:7">
      <c r="A900" s="2">
        <f t="shared" si="63"/>
        <v>899</v>
      </c>
      <c r="B900" s="4">
        <v>45095</v>
      </c>
      <c r="C900" s="39" t="str">
        <f t="shared" si="64"/>
        <v>2023-06-18</v>
      </c>
      <c r="D900" s="2">
        <f t="shared" si="65"/>
        <v>7</v>
      </c>
      <c r="G900" s="5">
        <f t="shared" si="66"/>
        <v>0</v>
      </c>
    </row>
    <row r="901" customHeight="1" spans="1:7">
      <c r="A901" s="2">
        <f t="shared" ref="A901:A964" si="67">1+A900</f>
        <v>900</v>
      </c>
      <c r="B901" s="4">
        <v>45096</v>
      </c>
      <c r="C901" s="39" t="str">
        <f t="shared" si="64"/>
        <v>2023-06-19</v>
      </c>
      <c r="D901" s="2">
        <f t="shared" si="65"/>
        <v>1</v>
      </c>
      <c r="E901" t="s">
        <v>3616</v>
      </c>
      <c r="F901">
        <v>1</v>
      </c>
      <c r="G901" s="5">
        <f t="shared" si="66"/>
        <v>0</v>
      </c>
    </row>
    <row r="902" customHeight="1" spans="1:7">
      <c r="A902" s="2">
        <f t="shared" si="67"/>
        <v>901</v>
      </c>
      <c r="B902" s="4">
        <v>45097</v>
      </c>
      <c r="C902" s="39" t="str">
        <f t="shared" si="64"/>
        <v>2023-06-20</v>
      </c>
      <c r="D902" s="2">
        <f t="shared" si="65"/>
        <v>2</v>
      </c>
      <c r="G902" s="5">
        <f t="shared" si="66"/>
        <v>1</v>
      </c>
    </row>
    <row r="903" customHeight="1" spans="1:7">
      <c r="A903" s="2">
        <f t="shared" si="67"/>
        <v>902</v>
      </c>
      <c r="B903" s="4">
        <v>45098</v>
      </c>
      <c r="C903" s="39" t="str">
        <f t="shared" si="64"/>
        <v>2023-06-21</v>
      </c>
      <c r="D903" s="2">
        <f t="shared" si="65"/>
        <v>3</v>
      </c>
      <c r="G903" s="5">
        <f t="shared" si="66"/>
        <v>1</v>
      </c>
    </row>
    <row r="904" customHeight="1" spans="1:7">
      <c r="A904" s="2">
        <f t="shared" si="67"/>
        <v>903</v>
      </c>
      <c r="B904" s="4">
        <v>45099</v>
      </c>
      <c r="C904" s="39" t="str">
        <f t="shared" si="64"/>
        <v>2023-06-22</v>
      </c>
      <c r="D904" s="2">
        <f t="shared" si="65"/>
        <v>4</v>
      </c>
      <c r="G904" s="5">
        <f t="shared" si="66"/>
        <v>1</v>
      </c>
    </row>
    <row r="905" customHeight="1" spans="1:7">
      <c r="A905" s="2">
        <f t="shared" si="67"/>
        <v>904</v>
      </c>
      <c r="B905" s="4">
        <v>45100</v>
      </c>
      <c r="C905" s="39" t="str">
        <f t="shared" si="64"/>
        <v>2023-06-23</v>
      </c>
      <c r="D905" s="2">
        <f t="shared" si="65"/>
        <v>5</v>
      </c>
      <c r="G905" s="5">
        <f t="shared" si="66"/>
        <v>1</v>
      </c>
    </row>
    <row r="906" customHeight="1" spans="1:7">
      <c r="A906" s="2">
        <f t="shared" si="67"/>
        <v>905</v>
      </c>
      <c r="B906" s="4">
        <v>45101</v>
      </c>
      <c r="C906" s="39" t="str">
        <f t="shared" si="64"/>
        <v>2023-06-24</v>
      </c>
      <c r="D906" s="2">
        <f t="shared" si="65"/>
        <v>6</v>
      </c>
      <c r="G906" s="5">
        <f t="shared" si="66"/>
        <v>0</v>
      </c>
    </row>
    <row r="907" customHeight="1" spans="1:7">
      <c r="A907" s="2">
        <f t="shared" si="67"/>
        <v>906</v>
      </c>
      <c r="B907" s="4">
        <v>45102</v>
      </c>
      <c r="C907" s="39" t="str">
        <f t="shared" si="64"/>
        <v>2023-06-25</v>
      </c>
      <c r="D907" s="2">
        <f t="shared" si="65"/>
        <v>7</v>
      </c>
      <c r="G907" s="5">
        <f t="shared" si="66"/>
        <v>0</v>
      </c>
    </row>
    <row r="908" customHeight="1" spans="1:7">
      <c r="A908" s="2">
        <f t="shared" si="67"/>
        <v>907</v>
      </c>
      <c r="B908" s="4">
        <v>45103</v>
      </c>
      <c r="C908" s="39" t="str">
        <f t="shared" ref="C908:C971" si="68">TEXT(B908,"yyyy-mm-dd")</f>
        <v>2023-06-26</v>
      </c>
      <c r="D908" s="2">
        <f t="shared" ref="D908:D971" si="69">WEEKDAY(B908,2)</f>
        <v>1</v>
      </c>
      <c r="G908" s="5">
        <f t="shared" si="66"/>
        <v>1</v>
      </c>
    </row>
    <row r="909" customHeight="1" spans="1:7">
      <c r="A909" s="2">
        <f t="shared" si="67"/>
        <v>908</v>
      </c>
      <c r="B909" s="4">
        <v>45104</v>
      </c>
      <c r="C909" s="39" t="str">
        <f t="shared" si="68"/>
        <v>2023-06-27</v>
      </c>
      <c r="D909" s="2">
        <f t="shared" si="69"/>
        <v>2</v>
      </c>
      <c r="G909" s="5">
        <f t="shared" si="66"/>
        <v>1</v>
      </c>
    </row>
    <row r="910" customHeight="1" spans="1:7">
      <c r="A910" s="2">
        <f t="shared" si="67"/>
        <v>909</v>
      </c>
      <c r="B910" s="4">
        <v>45105</v>
      </c>
      <c r="C910" s="39" t="str">
        <f t="shared" si="68"/>
        <v>2023-06-28</v>
      </c>
      <c r="D910" s="2">
        <f t="shared" si="69"/>
        <v>3</v>
      </c>
      <c r="G910" s="5">
        <f t="shared" si="66"/>
        <v>1</v>
      </c>
    </row>
    <row r="911" customHeight="1" spans="1:7">
      <c r="A911" s="2">
        <f t="shared" si="67"/>
        <v>910</v>
      </c>
      <c r="B911" s="4">
        <v>45106</v>
      </c>
      <c r="C911" s="39" t="str">
        <f t="shared" si="68"/>
        <v>2023-06-29</v>
      </c>
      <c r="D911" s="2">
        <f t="shared" si="69"/>
        <v>4</v>
      </c>
      <c r="G911" s="5">
        <f t="shared" si="66"/>
        <v>1</v>
      </c>
    </row>
    <row r="912" customHeight="1" spans="1:7">
      <c r="A912" s="2">
        <f t="shared" si="67"/>
        <v>911</v>
      </c>
      <c r="B912" s="4">
        <v>45107</v>
      </c>
      <c r="C912" s="39" t="str">
        <f t="shared" si="68"/>
        <v>2023-06-30</v>
      </c>
      <c r="D912" s="2">
        <f t="shared" si="69"/>
        <v>5</v>
      </c>
      <c r="G912" s="5">
        <f t="shared" si="66"/>
        <v>1</v>
      </c>
    </row>
    <row r="913" customHeight="1" spans="1:7">
      <c r="A913" s="2">
        <f t="shared" si="67"/>
        <v>912</v>
      </c>
      <c r="B913" s="4">
        <v>45108</v>
      </c>
      <c r="C913" s="39" t="str">
        <f t="shared" si="68"/>
        <v>2023-07-01</v>
      </c>
      <c r="D913" s="2">
        <f t="shared" si="69"/>
        <v>6</v>
      </c>
      <c r="G913" s="5">
        <f t="shared" si="66"/>
        <v>0</v>
      </c>
    </row>
    <row r="914" customHeight="1" spans="1:7">
      <c r="A914" s="2">
        <f t="shared" si="67"/>
        <v>913</v>
      </c>
      <c r="B914" s="4">
        <v>45109</v>
      </c>
      <c r="C914" s="39" t="str">
        <f t="shared" si="68"/>
        <v>2023-07-02</v>
      </c>
      <c r="D914" s="2">
        <f t="shared" si="69"/>
        <v>7</v>
      </c>
      <c r="G914" s="5">
        <f t="shared" si="66"/>
        <v>0</v>
      </c>
    </row>
    <row r="915" customHeight="1" spans="1:7">
      <c r="A915" s="2">
        <f t="shared" si="67"/>
        <v>914</v>
      </c>
      <c r="B915" s="4">
        <v>45110</v>
      </c>
      <c r="C915" s="39" t="str">
        <f t="shared" si="68"/>
        <v>2023-07-03</v>
      </c>
      <c r="D915" s="2">
        <f t="shared" si="69"/>
        <v>1</v>
      </c>
      <c r="G915" s="5">
        <f t="shared" si="66"/>
        <v>1</v>
      </c>
    </row>
    <row r="916" customHeight="1" spans="1:7">
      <c r="A916" s="2">
        <f t="shared" si="67"/>
        <v>915</v>
      </c>
      <c r="B916" s="4">
        <v>45111</v>
      </c>
      <c r="C916" s="39" t="str">
        <f t="shared" si="68"/>
        <v>2023-07-04</v>
      </c>
      <c r="D916" s="2">
        <f t="shared" si="69"/>
        <v>2</v>
      </c>
      <c r="E916" t="s">
        <v>3617</v>
      </c>
      <c r="F916">
        <v>1</v>
      </c>
      <c r="G916" s="5">
        <f t="shared" si="66"/>
        <v>0</v>
      </c>
    </row>
    <row r="917" customHeight="1" spans="1:7">
      <c r="A917" s="2">
        <f t="shared" si="67"/>
        <v>916</v>
      </c>
      <c r="B917" s="4">
        <v>45112</v>
      </c>
      <c r="C917" s="39" t="str">
        <f t="shared" si="68"/>
        <v>2023-07-05</v>
      </c>
      <c r="D917" s="2">
        <f t="shared" si="69"/>
        <v>3</v>
      </c>
      <c r="G917" s="5">
        <f t="shared" si="66"/>
        <v>1</v>
      </c>
    </row>
    <row r="918" customHeight="1" spans="1:7">
      <c r="A918" s="2">
        <f t="shared" si="67"/>
        <v>917</v>
      </c>
      <c r="B918" s="4">
        <v>45113</v>
      </c>
      <c r="C918" s="39" t="str">
        <f t="shared" si="68"/>
        <v>2023-07-06</v>
      </c>
      <c r="D918" s="2">
        <f t="shared" si="69"/>
        <v>4</v>
      </c>
      <c r="G918" s="5">
        <f t="shared" si="66"/>
        <v>1</v>
      </c>
    </row>
    <row r="919" customHeight="1" spans="1:7">
      <c r="A919" s="2">
        <f t="shared" si="67"/>
        <v>918</v>
      </c>
      <c r="B919" s="4">
        <v>45114</v>
      </c>
      <c r="C919" s="39" t="str">
        <f t="shared" si="68"/>
        <v>2023-07-07</v>
      </c>
      <c r="D919" s="2">
        <f t="shared" si="69"/>
        <v>5</v>
      </c>
      <c r="G919" s="5">
        <f t="shared" si="66"/>
        <v>1</v>
      </c>
    </row>
    <row r="920" customHeight="1" spans="1:7">
      <c r="A920" s="2">
        <f t="shared" si="67"/>
        <v>919</v>
      </c>
      <c r="B920" s="4">
        <v>45115</v>
      </c>
      <c r="C920" s="39" t="str">
        <f t="shared" si="68"/>
        <v>2023-07-08</v>
      </c>
      <c r="D920" s="2">
        <f t="shared" si="69"/>
        <v>6</v>
      </c>
      <c r="G920" s="5">
        <f t="shared" si="66"/>
        <v>0</v>
      </c>
    </row>
    <row r="921" customHeight="1" spans="1:7">
      <c r="A921" s="2">
        <f t="shared" si="67"/>
        <v>920</v>
      </c>
      <c r="B921" s="4">
        <v>45116</v>
      </c>
      <c r="C921" s="39" t="str">
        <f t="shared" si="68"/>
        <v>2023-07-09</v>
      </c>
      <c r="D921" s="2">
        <f t="shared" si="69"/>
        <v>7</v>
      </c>
      <c r="G921" s="5">
        <f t="shared" si="66"/>
        <v>0</v>
      </c>
    </row>
    <row r="922" customHeight="1" spans="1:7">
      <c r="A922" s="2">
        <f t="shared" si="67"/>
        <v>921</v>
      </c>
      <c r="B922" s="4">
        <v>45117</v>
      </c>
      <c r="C922" s="39" t="str">
        <f t="shared" si="68"/>
        <v>2023-07-10</v>
      </c>
      <c r="D922" s="2">
        <f t="shared" si="69"/>
        <v>1</v>
      </c>
      <c r="G922" s="5">
        <f t="shared" si="66"/>
        <v>1</v>
      </c>
    </row>
    <row r="923" customHeight="1" spans="1:7">
      <c r="A923" s="2">
        <f t="shared" si="67"/>
        <v>922</v>
      </c>
      <c r="B923" s="4">
        <v>45118</v>
      </c>
      <c r="C923" s="39" t="str">
        <f t="shared" si="68"/>
        <v>2023-07-11</v>
      </c>
      <c r="D923" s="2">
        <f t="shared" si="69"/>
        <v>2</v>
      </c>
      <c r="G923" s="5">
        <f t="shared" si="66"/>
        <v>1</v>
      </c>
    </row>
    <row r="924" customHeight="1" spans="1:7">
      <c r="A924" s="2">
        <f t="shared" si="67"/>
        <v>923</v>
      </c>
      <c r="B924" s="4">
        <v>45119</v>
      </c>
      <c r="C924" s="39" t="str">
        <f t="shared" si="68"/>
        <v>2023-07-12</v>
      </c>
      <c r="D924" s="2">
        <f t="shared" si="69"/>
        <v>3</v>
      </c>
      <c r="G924" s="5">
        <f t="shared" si="66"/>
        <v>1</v>
      </c>
    </row>
    <row r="925" customHeight="1" spans="1:7">
      <c r="A925" s="2">
        <f t="shared" si="67"/>
        <v>924</v>
      </c>
      <c r="B925" s="4">
        <v>45120</v>
      </c>
      <c r="C925" s="39" t="str">
        <f t="shared" si="68"/>
        <v>2023-07-13</v>
      </c>
      <c r="D925" s="2">
        <f t="shared" si="69"/>
        <v>4</v>
      </c>
      <c r="G925" s="5">
        <f t="shared" si="66"/>
        <v>1</v>
      </c>
    </row>
    <row r="926" customHeight="1" spans="1:7">
      <c r="A926" s="2">
        <f t="shared" si="67"/>
        <v>925</v>
      </c>
      <c r="B926" s="4">
        <v>45121</v>
      </c>
      <c r="C926" s="39" t="str">
        <f t="shared" si="68"/>
        <v>2023-07-14</v>
      </c>
      <c r="D926" s="2">
        <f t="shared" si="69"/>
        <v>5</v>
      </c>
      <c r="G926" s="5">
        <f t="shared" si="66"/>
        <v>1</v>
      </c>
    </row>
    <row r="927" customHeight="1" spans="1:7">
      <c r="A927" s="2">
        <f t="shared" si="67"/>
        <v>926</v>
      </c>
      <c r="B927" s="4">
        <v>45122</v>
      </c>
      <c r="C927" s="39" t="str">
        <f t="shared" si="68"/>
        <v>2023-07-15</v>
      </c>
      <c r="D927" s="2">
        <f t="shared" si="69"/>
        <v>6</v>
      </c>
      <c r="G927" s="5">
        <f t="shared" si="66"/>
        <v>0</v>
      </c>
    </row>
    <row r="928" customHeight="1" spans="1:7">
      <c r="A928" s="2">
        <f t="shared" si="67"/>
        <v>927</v>
      </c>
      <c r="B928" s="4">
        <v>45123</v>
      </c>
      <c r="C928" s="39" t="str">
        <f t="shared" si="68"/>
        <v>2023-07-16</v>
      </c>
      <c r="D928" s="2">
        <f t="shared" si="69"/>
        <v>7</v>
      </c>
      <c r="G928" s="5">
        <f t="shared" si="66"/>
        <v>0</v>
      </c>
    </row>
    <row r="929" customHeight="1" spans="1:7">
      <c r="A929" s="2">
        <f t="shared" si="67"/>
        <v>928</v>
      </c>
      <c r="B929" s="4">
        <v>45124</v>
      </c>
      <c r="C929" s="39" t="str">
        <f t="shared" si="68"/>
        <v>2023-07-17</v>
      </c>
      <c r="D929" s="2">
        <f t="shared" si="69"/>
        <v>1</v>
      </c>
      <c r="G929" s="5">
        <f t="shared" si="66"/>
        <v>1</v>
      </c>
    </row>
    <row r="930" customHeight="1" spans="1:7">
      <c r="A930" s="2">
        <f t="shared" si="67"/>
        <v>929</v>
      </c>
      <c r="B930" s="4">
        <v>45125</v>
      </c>
      <c r="C930" s="39" t="str">
        <f t="shared" si="68"/>
        <v>2023-07-18</v>
      </c>
      <c r="D930" s="2">
        <f t="shared" si="69"/>
        <v>2</v>
      </c>
      <c r="G930" s="5">
        <f t="shared" si="66"/>
        <v>1</v>
      </c>
    </row>
    <row r="931" customHeight="1" spans="1:7">
      <c r="A931" s="2">
        <f t="shared" si="67"/>
        <v>930</v>
      </c>
      <c r="B931" s="4">
        <v>45126</v>
      </c>
      <c r="C931" s="39" t="str">
        <f t="shared" si="68"/>
        <v>2023-07-19</v>
      </c>
      <c r="D931" s="2">
        <f t="shared" si="69"/>
        <v>3</v>
      </c>
      <c r="G931" s="5">
        <f t="shared" si="66"/>
        <v>1</v>
      </c>
    </row>
    <row r="932" customHeight="1" spans="1:7">
      <c r="A932" s="2">
        <f t="shared" si="67"/>
        <v>931</v>
      </c>
      <c r="B932" s="4">
        <v>45127</v>
      </c>
      <c r="C932" s="39" t="str">
        <f t="shared" si="68"/>
        <v>2023-07-20</v>
      </c>
      <c r="D932" s="2">
        <f t="shared" si="69"/>
        <v>4</v>
      </c>
      <c r="G932" s="5">
        <f t="shared" si="66"/>
        <v>1</v>
      </c>
    </row>
    <row r="933" customHeight="1" spans="1:7">
      <c r="A933" s="2">
        <f t="shared" si="67"/>
        <v>932</v>
      </c>
      <c r="B933" s="4">
        <v>45128</v>
      </c>
      <c r="C933" s="39" t="str">
        <f t="shared" si="68"/>
        <v>2023-07-21</v>
      </c>
      <c r="D933" s="2">
        <f t="shared" si="69"/>
        <v>5</v>
      </c>
      <c r="G933" s="5">
        <f t="shared" si="66"/>
        <v>1</v>
      </c>
    </row>
    <row r="934" customHeight="1" spans="1:7">
      <c r="A934" s="2">
        <f t="shared" si="67"/>
        <v>933</v>
      </c>
      <c r="B934" s="4">
        <v>45129</v>
      </c>
      <c r="C934" s="39" t="str">
        <f t="shared" si="68"/>
        <v>2023-07-22</v>
      </c>
      <c r="D934" s="2">
        <f t="shared" si="69"/>
        <v>6</v>
      </c>
      <c r="G934" s="5">
        <f t="shared" si="66"/>
        <v>0</v>
      </c>
    </row>
    <row r="935" customHeight="1" spans="1:7">
      <c r="A935" s="2">
        <f t="shared" si="67"/>
        <v>934</v>
      </c>
      <c r="B935" s="4">
        <v>45130</v>
      </c>
      <c r="C935" s="39" t="str">
        <f t="shared" si="68"/>
        <v>2023-07-23</v>
      </c>
      <c r="D935" s="2">
        <f t="shared" si="69"/>
        <v>7</v>
      </c>
      <c r="G935" s="5">
        <f t="shared" si="66"/>
        <v>0</v>
      </c>
    </row>
    <row r="936" customHeight="1" spans="1:7">
      <c r="A936" s="2">
        <f t="shared" si="67"/>
        <v>935</v>
      </c>
      <c r="B936" s="4">
        <v>45131</v>
      </c>
      <c r="C936" s="39" t="str">
        <f t="shared" si="68"/>
        <v>2023-07-24</v>
      </c>
      <c r="D936" s="2">
        <f t="shared" si="69"/>
        <v>1</v>
      </c>
      <c r="G936" s="5">
        <f t="shared" si="66"/>
        <v>1</v>
      </c>
    </row>
    <row r="937" customHeight="1" spans="1:7">
      <c r="A937" s="2">
        <f t="shared" si="67"/>
        <v>936</v>
      </c>
      <c r="B937" s="4">
        <v>45132</v>
      </c>
      <c r="C937" s="39" t="str">
        <f t="shared" si="68"/>
        <v>2023-07-25</v>
      </c>
      <c r="D937" s="2">
        <f t="shared" si="69"/>
        <v>2</v>
      </c>
      <c r="G937" s="5">
        <f t="shared" si="66"/>
        <v>1</v>
      </c>
    </row>
    <row r="938" customHeight="1" spans="1:7">
      <c r="A938" s="2">
        <f t="shared" si="67"/>
        <v>937</v>
      </c>
      <c r="B938" s="4">
        <v>45133</v>
      </c>
      <c r="C938" s="39" t="str">
        <f t="shared" si="68"/>
        <v>2023-07-26</v>
      </c>
      <c r="D938" s="2">
        <f t="shared" si="69"/>
        <v>3</v>
      </c>
      <c r="G938" s="5">
        <f t="shared" si="66"/>
        <v>1</v>
      </c>
    </row>
    <row r="939" customHeight="1" spans="1:7">
      <c r="A939" s="2">
        <f t="shared" si="67"/>
        <v>938</v>
      </c>
      <c r="B939" s="4">
        <v>45134</v>
      </c>
      <c r="C939" s="39" t="str">
        <f t="shared" si="68"/>
        <v>2023-07-27</v>
      </c>
      <c r="D939" s="2">
        <f t="shared" si="69"/>
        <v>4</v>
      </c>
      <c r="G939" s="5">
        <f t="shared" si="66"/>
        <v>1</v>
      </c>
    </row>
    <row r="940" customHeight="1" spans="1:7">
      <c r="A940" s="2">
        <f t="shared" si="67"/>
        <v>939</v>
      </c>
      <c r="B940" s="4">
        <v>45135</v>
      </c>
      <c r="C940" s="39" t="str">
        <f t="shared" si="68"/>
        <v>2023-07-28</v>
      </c>
      <c r="D940" s="2">
        <f t="shared" si="69"/>
        <v>5</v>
      </c>
      <c r="G940" s="5">
        <f t="shared" si="66"/>
        <v>1</v>
      </c>
    </row>
    <row r="941" customHeight="1" spans="1:7">
      <c r="A941" s="2">
        <f t="shared" si="67"/>
        <v>940</v>
      </c>
      <c r="B941" s="4">
        <v>45136</v>
      </c>
      <c r="C941" s="39" t="str">
        <f t="shared" si="68"/>
        <v>2023-07-29</v>
      </c>
      <c r="D941" s="2">
        <f t="shared" si="69"/>
        <v>6</v>
      </c>
      <c r="G941" s="5">
        <f t="shared" si="66"/>
        <v>0</v>
      </c>
    </row>
    <row r="942" customHeight="1" spans="1:7">
      <c r="A942" s="2">
        <f t="shared" si="67"/>
        <v>941</v>
      </c>
      <c r="B942" s="4">
        <v>45137</v>
      </c>
      <c r="C942" s="39" t="str">
        <f t="shared" si="68"/>
        <v>2023-07-30</v>
      </c>
      <c r="D942" s="2">
        <f t="shared" si="69"/>
        <v>7</v>
      </c>
      <c r="G942" s="5">
        <f t="shared" si="66"/>
        <v>0</v>
      </c>
    </row>
    <row r="943" customHeight="1" spans="1:7">
      <c r="A943" s="2">
        <f t="shared" si="67"/>
        <v>942</v>
      </c>
      <c r="B943" s="4">
        <v>45138</v>
      </c>
      <c r="C943" s="39" t="str">
        <f t="shared" si="68"/>
        <v>2023-07-31</v>
      </c>
      <c r="D943" s="2">
        <f t="shared" si="69"/>
        <v>1</v>
      </c>
      <c r="G943" s="5">
        <f t="shared" si="66"/>
        <v>1</v>
      </c>
    </row>
    <row r="944" customHeight="1" spans="1:7">
      <c r="A944" s="2">
        <f t="shared" si="67"/>
        <v>943</v>
      </c>
      <c r="B944" s="4">
        <v>45139</v>
      </c>
      <c r="C944" s="39" t="str">
        <f t="shared" si="68"/>
        <v>2023-08-01</v>
      </c>
      <c r="D944" s="2">
        <f t="shared" si="69"/>
        <v>2</v>
      </c>
      <c r="G944" s="5">
        <f t="shared" si="66"/>
        <v>1</v>
      </c>
    </row>
    <row r="945" customHeight="1" spans="1:7">
      <c r="A945" s="2">
        <f t="shared" si="67"/>
        <v>944</v>
      </c>
      <c r="B945" s="4">
        <v>45140</v>
      </c>
      <c r="C945" s="39" t="str">
        <f t="shared" si="68"/>
        <v>2023-08-02</v>
      </c>
      <c r="D945" s="2">
        <f t="shared" si="69"/>
        <v>3</v>
      </c>
      <c r="G945" s="5">
        <f t="shared" si="66"/>
        <v>1</v>
      </c>
    </row>
    <row r="946" customHeight="1" spans="1:7">
      <c r="A946" s="2">
        <f t="shared" si="67"/>
        <v>945</v>
      </c>
      <c r="B946" s="4">
        <v>45141</v>
      </c>
      <c r="C946" s="39" t="str">
        <f t="shared" si="68"/>
        <v>2023-08-03</v>
      </c>
      <c r="D946" s="2">
        <f t="shared" si="69"/>
        <v>4</v>
      </c>
      <c r="G946" s="5">
        <f t="shared" si="66"/>
        <v>1</v>
      </c>
    </row>
    <row r="947" customHeight="1" spans="1:7">
      <c r="A947" s="2">
        <f t="shared" si="67"/>
        <v>946</v>
      </c>
      <c r="B947" s="4">
        <v>45142</v>
      </c>
      <c r="C947" s="39" t="str">
        <f t="shared" si="68"/>
        <v>2023-08-04</v>
      </c>
      <c r="D947" s="2">
        <f t="shared" si="69"/>
        <v>5</v>
      </c>
      <c r="G947" s="5">
        <f t="shared" si="66"/>
        <v>1</v>
      </c>
    </row>
    <row r="948" customHeight="1" spans="1:7">
      <c r="A948" s="2">
        <f t="shared" si="67"/>
        <v>947</v>
      </c>
      <c r="B948" s="4">
        <v>45143</v>
      </c>
      <c r="C948" s="39" t="str">
        <f t="shared" si="68"/>
        <v>2023-08-05</v>
      </c>
      <c r="D948" s="2">
        <f t="shared" si="69"/>
        <v>6</v>
      </c>
      <c r="G948" s="5">
        <f t="shared" si="66"/>
        <v>0</v>
      </c>
    </row>
    <row r="949" customHeight="1" spans="1:7">
      <c r="A949" s="2">
        <f t="shared" si="67"/>
        <v>948</v>
      </c>
      <c r="B949" s="4">
        <v>45144</v>
      </c>
      <c r="C949" s="39" t="str">
        <f t="shared" si="68"/>
        <v>2023-08-06</v>
      </c>
      <c r="D949" s="2">
        <f t="shared" si="69"/>
        <v>7</v>
      </c>
      <c r="G949" s="5">
        <f t="shared" si="66"/>
        <v>0</v>
      </c>
    </row>
    <row r="950" customHeight="1" spans="1:7">
      <c r="A950" s="2">
        <f t="shared" si="67"/>
        <v>949</v>
      </c>
      <c r="B950" s="4">
        <v>45145</v>
      </c>
      <c r="C950" s="39" t="str">
        <f t="shared" si="68"/>
        <v>2023-08-07</v>
      </c>
      <c r="D950" s="2">
        <f t="shared" si="69"/>
        <v>1</v>
      </c>
      <c r="G950" s="5">
        <f t="shared" si="66"/>
        <v>1</v>
      </c>
    </row>
    <row r="951" customHeight="1" spans="1:7">
      <c r="A951" s="2">
        <f t="shared" si="67"/>
        <v>950</v>
      </c>
      <c r="B951" s="4">
        <v>45146</v>
      </c>
      <c r="C951" s="39" t="str">
        <f t="shared" si="68"/>
        <v>2023-08-08</v>
      </c>
      <c r="D951" s="2">
        <f t="shared" si="69"/>
        <v>2</v>
      </c>
      <c r="G951" s="5">
        <f t="shared" si="66"/>
        <v>1</v>
      </c>
    </row>
    <row r="952" customHeight="1" spans="1:7">
      <c r="A952" s="2">
        <f t="shared" si="67"/>
        <v>951</v>
      </c>
      <c r="B952" s="4">
        <v>45147</v>
      </c>
      <c r="C952" s="39" t="str">
        <f t="shared" si="68"/>
        <v>2023-08-09</v>
      </c>
      <c r="D952" s="2">
        <f t="shared" si="69"/>
        <v>3</v>
      </c>
      <c r="G952" s="5">
        <f t="shared" si="66"/>
        <v>1</v>
      </c>
    </row>
    <row r="953" customHeight="1" spans="1:7">
      <c r="A953" s="2">
        <f t="shared" si="67"/>
        <v>952</v>
      </c>
      <c r="B953" s="4">
        <v>45148</v>
      </c>
      <c r="C953" s="39" t="str">
        <f t="shared" si="68"/>
        <v>2023-08-10</v>
      </c>
      <c r="D953" s="2">
        <f t="shared" si="69"/>
        <v>4</v>
      </c>
      <c r="G953" s="5">
        <f t="shared" si="66"/>
        <v>1</v>
      </c>
    </row>
    <row r="954" customHeight="1" spans="1:7">
      <c r="A954" s="2">
        <f t="shared" si="67"/>
        <v>953</v>
      </c>
      <c r="B954" s="4">
        <v>45149</v>
      </c>
      <c r="C954" s="39" t="str">
        <f t="shared" si="68"/>
        <v>2023-08-11</v>
      </c>
      <c r="D954" s="2">
        <f t="shared" si="69"/>
        <v>5</v>
      </c>
      <c r="G954" s="5">
        <f t="shared" si="66"/>
        <v>1</v>
      </c>
    </row>
    <row r="955" customHeight="1" spans="1:7">
      <c r="A955" s="2">
        <f t="shared" si="67"/>
        <v>954</v>
      </c>
      <c r="B955" s="4">
        <v>45150</v>
      </c>
      <c r="C955" s="39" t="str">
        <f t="shared" si="68"/>
        <v>2023-08-12</v>
      </c>
      <c r="D955" s="2">
        <f t="shared" si="69"/>
        <v>6</v>
      </c>
      <c r="G955" s="5">
        <f t="shared" si="66"/>
        <v>0</v>
      </c>
    </row>
    <row r="956" customHeight="1" spans="1:7">
      <c r="A956" s="2">
        <f t="shared" si="67"/>
        <v>955</v>
      </c>
      <c r="B956" s="4">
        <v>45151</v>
      </c>
      <c r="C956" s="39" t="str">
        <f t="shared" si="68"/>
        <v>2023-08-13</v>
      </c>
      <c r="D956" s="2">
        <f t="shared" si="69"/>
        <v>7</v>
      </c>
      <c r="G956" s="5">
        <f t="shared" si="66"/>
        <v>0</v>
      </c>
    </row>
    <row r="957" customHeight="1" spans="1:7">
      <c r="A957" s="2">
        <f t="shared" si="67"/>
        <v>956</v>
      </c>
      <c r="B957" s="4">
        <v>45152</v>
      </c>
      <c r="C957" s="39" t="str">
        <f t="shared" si="68"/>
        <v>2023-08-14</v>
      </c>
      <c r="D957" s="2">
        <f t="shared" si="69"/>
        <v>1</v>
      </c>
      <c r="G957" s="5">
        <f t="shared" si="66"/>
        <v>1</v>
      </c>
    </row>
    <row r="958" customHeight="1" spans="1:7">
      <c r="A958" s="2">
        <f t="shared" si="67"/>
        <v>957</v>
      </c>
      <c r="B958" s="4">
        <v>45153</v>
      </c>
      <c r="C958" s="39" t="str">
        <f t="shared" si="68"/>
        <v>2023-08-15</v>
      </c>
      <c r="D958" s="2">
        <f t="shared" si="69"/>
        <v>2</v>
      </c>
      <c r="G958" s="5">
        <f t="shared" si="66"/>
        <v>1</v>
      </c>
    </row>
    <row r="959" customHeight="1" spans="1:7">
      <c r="A959" s="2">
        <f t="shared" si="67"/>
        <v>958</v>
      </c>
      <c r="B959" s="4">
        <v>45154</v>
      </c>
      <c r="C959" s="39" t="str">
        <f t="shared" si="68"/>
        <v>2023-08-16</v>
      </c>
      <c r="D959" s="2">
        <f t="shared" si="69"/>
        <v>3</v>
      </c>
      <c r="G959" s="5">
        <f t="shared" si="66"/>
        <v>1</v>
      </c>
    </row>
    <row r="960" customHeight="1" spans="1:7">
      <c r="A960" s="2">
        <f t="shared" si="67"/>
        <v>959</v>
      </c>
      <c r="B960" s="4">
        <v>45155</v>
      </c>
      <c r="C960" s="39" t="str">
        <f t="shared" si="68"/>
        <v>2023-08-17</v>
      </c>
      <c r="D960" s="2">
        <f t="shared" si="69"/>
        <v>4</v>
      </c>
      <c r="G960" s="5">
        <f t="shared" si="66"/>
        <v>1</v>
      </c>
    </row>
    <row r="961" customHeight="1" spans="1:7">
      <c r="A961" s="2">
        <f t="shared" si="67"/>
        <v>960</v>
      </c>
      <c r="B961" s="4">
        <v>45156</v>
      </c>
      <c r="C961" s="39" t="str">
        <f t="shared" si="68"/>
        <v>2023-08-18</v>
      </c>
      <c r="D961" s="2">
        <f t="shared" si="69"/>
        <v>5</v>
      </c>
      <c r="G961" s="5">
        <f t="shared" si="66"/>
        <v>1</v>
      </c>
    </row>
    <row r="962" customHeight="1" spans="1:7">
      <c r="A962" s="2">
        <f t="shared" si="67"/>
        <v>961</v>
      </c>
      <c r="B962" s="4">
        <v>45157</v>
      </c>
      <c r="C962" s="39" t="str">
        <f t="shared" si="68"/>
        <v>2023-08-19</v>
      </c>
      <c r="D962" s="2">
        <f t="shared" si="69"/>
        <v>6</v>
      </c>
      <c r="G962" s="5">
        <f t="shared" si="66"/>
        <v>0</v>
      </c>
    </row>
    <row r="963" customHeight="1" spans="1:7">
      <c r="A963" s="2">
        <f t="shared" si="67"/>
        <v>962</v>
      </c>
      <c r="B963" s="4">
        <v>45158</v>
      </c>
      <c r="C963" s="39" t="str">
        <f t="shared" si="68"/>
        <v>2023-08-20</v>
      </c>
      <c r="D963" s="2">
        <f t="shared" si="69"/>
        <v>7</v>
      </c>
      <c r="G963" s="5">
        <f t="shared" ref="G963:G1026" si="70">IF(AND(D963&lt;=5,F963&lt;&gt;1),1,0)</f>
        <v>0</v>
      </c>
    </row>
    <row r="964" customHeight="1" spans="1:7">
      <c r="A964" s="2">
        <f t="shared" si="67"/>
        <v>963</v>
      </c>
      <c r="B964" s="4">
        <v>45159</v>
      </c>
      <c r="C964" s="39" t="str">
        <f t="shared" si="68"/>
        <v>2023-08-21</v>
      </c>
      <c r="D964" s="2">
        <f t="shared" si="69"/>
        <v>1</v>
      </c>
      <c r="G964" s="5">
        <f t="shared" si="70"/>
        <v>1</v>
      </c>
    </row>
    <row r="965" customHeight="1" spans="1:7">
      <c r="A965" s="2">
        <f t="shared" ref="A965:A1028" si="71">1+A964</f>
        <v>964</v>
      </c>
      <c r="B965" s="4">
        <v>45160</v>
      </c>
      <c r="C965" s="39" t="str">
        <f t="shared" si="68"/>
        <v>2023-08-22</v>
      </c>
      <c r="D965" s="2">
        <f t="shared" si="69"/>
        <v>2</v>
      </c>
      <c r="G965" s="5">
        <f t="shared" si="70"/>
        <v>1</v>
      </c>
    </row>
    <row r="966" customHeight="1" spans="1:7">
      <c r="A966" s="2">
        <f t="shared" si="71"/>
        <v>965</v>
      </c>
      <c r="B966" s="4">
        <v>45161</v>
      </c>
      <c r="C966" s="39" t="str">
        <f t="shared" si="68"/>
        <v>2023-08-23</v>
      </c>
      <c r="D966" s="2">
        <f t="shared" si="69"/>
        <v>3</v>
      </c>
      <c r="G966" s="5">
        <f t="shared" si="70"/>
        <v>1</v>
      </c>
    </row>
    <row r="967" customHeight="1" spans="1:7">
      <c r="A967" s="2">
        <f t="shared" si="71"/>
        <v>966</v>
      </c>
      <c r="B967" s="4">
        <v>45162</v>
      </c>
      <c r="C967" s="39" t="str">
        <f t="shared" si="68"/>
        <v>2023-08-24</v>
      </c>
      <c r="D967" s="2">
        <f t="shared" si="69"/>
        <v>4</v>
      </c>
      <c r="G967" s="5">
        <f t="shared" si="70"/>
        <v>1</v>
      </c>
    </row>
    <row r="968" customHeight="1" spans="1:7">
      <c r="A968" s="2">
        <f t="shared" si="71"/>
        <v>967</v>
      </c>
      <c r="B968" s="4">
        <v>45163</v>
      </c>
      <c r="C968" s="39" t="str">
        <f t="shared" si="68"/>
        <v>2023-08-25</v>
      </c>
      <c r="D968" s="2">
        <f t="shared" si="69"/>
        <v>5</v>
      </c>
      <c r="G968" s="5">
        <f t="shared" si="70"/>
        <v>1</v>
      </c>
    </row>
    <row r="969" customHeight="1" spans="1:7">
      <c r="A969" s="2">
        <f t="shared" si="71"/>
        <v>968</v>
      </c>
      <c r="B969" s="4">
        <v>45164</v>
      </c>
      <c r="C969" s="39" t="str">
        <f t="shared" si="68"/>
        <v>2023-08-26</v>
      </c>
      <c r="D969" s="2">
        <f t="shared" si="69"/>
        <v>6</v>
      </c>
      <c r="G969" s="5">
        <f t="shared" si="70"/>
        <v>0</v>
      </c>
    </row>
    <row r="970" customHeight="1" spans="1:7">
      <c r="A970" s="2">
        <f t="shared" si="71"/>
        <v>969</v>
      </c>
      <c r="B970" s="4">
        <v>45165</v>
      </c>
      <c r="C970" s="39" t="str">
        <f t="shared" si="68"/>
        <v>2023-08-27</v>
      </c>
      <c r="D970" s="2">
        <f t="shared" si="69"/>
        <v>7</v>
      </c>
      <c r="G970" s="5">
        <f t="shared" si="70"/>
        <v>0</v>
      </c>
    </row>
    <row r="971" customHeight="1" spans="1:7">
      <c r="A971" s="2">
        <f t="shared" si="71"/>
        <v>970</v>
      </c>
      <c r="B971" s="4">
        <v>45166</v>
      </c>
      <c r="C971" s="39" t="str">
        <f t="shared" si="68"/>
        <v>2023-08-28</v>
      </c>
      <c r="D971" s="2">
        <f t="shared" si="69"/>
        <v>1</v>
      </c>
      <c r="G971" s="5">
        <f t="shared" si="70"/>
        <v>1</v>
      </c>
    </row>
    <row r="972" customHeight="1" spans="1:7">
      <c r="A972" s="2">
        <f t="shared" si="71"/>
        <v>971</v>
      </c>
      <c r="B972" s="4">
        <v>45167</v>
      </c>
      <c r="C972" s="39" t="str">
        <f t="shared" ref="C972:C1035" si="72">TEXT(B972,"yyyy-mm-dd")</f>
        <v>2023-08-29</v>
      </c>
      <c r="D972" s="2">
        <f t="shared" ref="D972:D1035" si="73">WEEKDAY(B972,2)</f>
        <v>2</v>
      </c>
      <c r="G972" s="5">
        <f t="shared" si="70"/>
        <v>1</v>
      </c>
    </row>
    <row r="973" customHeight="1" spans="1:7">
      <c r="A973" s="2">
        <f t="shared" si="71"/>
        <v>972</v>
      </c>
      <c r="B973" s="4">
        <v>45168</v>
      </c>
      <c r="C973" s="39" t="str">
        <f t="shared" si="72"/>
        <v>2023-08-30</v>
      </c>
      <c r="D973" s="2">
        <f t="shared" si="73"/>
        <v>3</v>
      </c>
      <c r="G973" s="5">
        <f t="shared" si="70"/>
        <v>1</v>
      </c>
    </row>
    <row r="974" customHeight="1" spans="1:7">
      <c r="A974" s="2">
        <f t="shared" si="71"/>
        <v>973</v>
      </c>
      <c r="B974" s="4">
        <v>45169</v>
      </c>
      <c r="C974" s="39" t="str">
        <f t="shared" si="72"/>
        <v>2023-08-31</v>
      </c>
      <c r="D974" s="2">
        <f t="shared" si="73"/>
        <v>4</v>
      </c>
      <c r="G974" s="5">
        <f t="shared" si="70"/>
        <v>1</v>
      </c>
    </row>
    <row r="975" customHeight="1" spans="1:7">
      <c r="A975" s="2">
        <f t="shared" si="71"/>
        <v>974</v>
      </c>
      <c r="B975" s="4">
        <v>45170</v>
      </c>
      <c r="C975" s="39" t="str">
        <f t="shared" si="72"/>
        <v>2023-09-01</v>
      </c>
      <c r="D975" s="2">
        <f t="shared" si="73"/>
        <v>5</v>
      </c>
      <c r="G975" s="5">
        <f t="shared" si="70"/>
        <v>1</v>
      </c>
    </row>
    <row r="976" customHeight="1" spans="1:7">
      <c r="A976" s="2">
        <f t="shared" si="71"/>
        <v>975</v>
      </c>
      <c r="B976" s="4">
        <v>45171</v>
      </c>
      <c r="C976" s="39" t="str">
        <f t="shared" si="72"/>
        <v>2023-09-02</v>
      </c>
      <c r="D976" s="2">
        <f t="shared" si="73"/>
        <v>6</v>
      </c>
      <c r="G976" s="5">
        <f t="shared" si="70"/>
        <v>0</v>
      </c>
    </row>
    <row r="977" customHeight="1" spans="1:7">
      <c r="A977" s="2">
        <f t="shared" si="71"/>
        <v>976</v>
      </c>
      <c r="B977" s="4">
        <v>45172</v>
      </c>
      <c r="C977" s="39" t="str">
        <f t="shared" si="72"/>
        <v>2023-09-03</v>
      </c>
      <c r="D977" s="2">
        <f t="shared" si="73"/>
        <v>7</v>
      </c>
      <c r="G977" s="5">
        <f t="shared" si="70"/>
        <v>0</v>
      </c>
    </row>
    <row r="978" customHeight="1" spans="1:7">
      <c r="A978" s="2">
        <f t="shared" si="71"/>
        <v>977</v>
      </c>
      <c r="B978" s="4">
        <v>45173</v>
      </c>
      <c r="C978" s="39" t="str">
        <f t="shared" si="72"/>
        <v>2023-09-04</v>
      </c>
      <c r="D978" s="2">
        <f t="shared" si="73"/>
        <v>1</v>
      </c>
      <c r="E978" t="s">
        <v>3626</v>
      </c>
      <c r="F978">
        <v>1</v>
      </c>
      <c r="G978" s="5">
        <f t="shared" si="70"/>
        <v>0</v>
      </c>
    </row>
    <row r="979" customHeight="1" spans="1:7">
      <c r="A979" s="2">
        <f t="shared" si="71"/>
        <v>978</v>
      </c>
      <c r="B979" s="4">
        <v>45174</v>
      </c>
      <c r="C979" s="39" t="str">
        <f t="shared" si="72"/>
        <v>2023-09-05</v>
      </c>
      <c r="D979" s="2">
        <f t="shared" si="73"/>
        <v>2</v>
      </c>
      <c r="G979" s="5">
        <f t="shared" si="70"/>
        <v>1</v>
      </c>
    </row>
    <row r="980" customHeight="1" spans="1:7">
      <c r="A980" s="2">
        <f t="shared" si="71"/>
        <v>979</v>
      </c>
      <c r="B980" s="4">
        <v>45175</v>
      </c>
      <c r="C980" s="39" t="str">
        <f t="shared" si="72"/>
        <v>2023-09-06</v>
      </c>
      <c r="D980" s="2">
        <f t="shared" si="73"/>
        <v>3</v>
      </c>
      <c r="G980" s="5">
        <f t="shared" si="70"/>
        <v>1</v>
      </c>
    </row>
    <row r="981" customHeight="1" spans="1:7">
      <c r="A981" s="2">
        <f t="shared" si="71"/>
        <v>980</v>
      </c>
      <c r="B981" s="4">
        <v>45176</v>
      </c>
      <c r="C981" s="39" t="str">
        <f t="shared" si="72"/>
        <v>2023-09-07</v>
      </c>
      <c r="D981" s="2">
        <f t="shared" si="73"/>
        <v>4</v>
      </c>
      <c r="G981" s="5">
        <f t="shared" si="70"/>
        <v>1</v>
      </c>
    </row>
    <row r="982" customHeight="1" spans="1:7">
      <c r="A982" s="2">
        <f t="shared" si="71"/>
        <v>981</v>
      </c>
      <c r="B982" s="4">
        <v>45177</v>
      </c>
      <c r="C982" s="39" t="str">
        <f t="shared" si="72"/>
        <v>2023-09-08</v>
      </c>
      <c r="D982" s="2">
        <f t="shared" si="73"/>
        <v>5</v>
      </c>
      <c r="G982" s="5">
        <f t="shared" si="70"/>
        <v>1</v>
      </c>
    </row>
    <row r="983" customHeight="1" spans="1:7">
      <c r="A983" s="2">
        <f t="shared" si="71"/>
        <v>982</v>
      </c>
      <c r="B983" s="4">
        <v>45178</v>
      </c>
      <c r="C983" s="39" t="str">
        <f t="shared" si="72"/>
        <v>2023-09-09</v>
      </c>
      <c r="D983" s="2">
        <f t="shared" si="73"/>
        <v>6</v>
      </c>
      <c r="G983" s="5">
        <f t="shared" si="70"/>
        <v>0</v>
      </c>
    </row>
    <row r="984" customHeight="1" spans="1:7">
      <c r="A984" s="2">
        <f t="shared" si="71"/>
        <v>983</v>
      </c>
      <c r="B984" s="4">
        <v>45179</v>
      </c>
      <c r="C984" s="39" t="str">
        <f t="shared" si="72"/>
        <v>2023-09-10</v>
      </c>
      <c r="D984" s="2">
        <f t="shared" si="73"/>
        <v>7</v>
      </c>
      <c r="G984" s="5">
        <f t="shared" si="70"/>
        <v>0</v>
      </c>
    </row>
    <row r="985" customHeight="1" spans="1:7">
      <c r="A985" s="2">
        <f t="shared" si="71"/>
        <v>984</v>
      </c>
      <c r="B985" s="4">
        <v>45180</v>
      </c>
      <c r="C985" s="39" t="str">
        <f t="shared" si="72"/>
        <v>2023-09-11</v>
      </c>
      <c r="D985" s="2">
        <f t="shared" si="73"/>
        <v>1</v>
      </c>
      <c r="G985" s="5">
        <f t="shared" si="70"/>
        <v>1</v>
      </c>
    </row>
    <row r="986" customHeight="1" spans="1:7">
      <c r="A986" s="2">
        <f t="shared" si="71"/>
        <v>985</v>
      </c>
      <c r="B986" s="4">
        <v>45181</v>
      </c>
      <c r="C986" s="39" t="str">
        <f t="shared" si="72"/>
        <v>2023-09-12</v>
      </c>
      <c r="D986" s="2">
        <f t="shared" si="73"/>
        <v>2</v>
      </c>
      <c r="G986" s="5">
        <f t="shared" si="70"/>
        <v>1</v>
      </c>
    </row>
    <row r="987" customHeight="1" spans="1:7">
      <c r="A987" s="2">
        <f t="shared" si="71"/>
        <v>986</v>
      </c>
      <c r="B987" s="4">
        <v>45182</v>
      </c>
      <c r="C987" s="39" t="str">
        <f t="shared" si="72"/>
        <v>2023-09-13</v>
      </c>
      <c r="D987" s="2">
        <f t="shared" si="73"/>
        <v>3</v>
      </c>
      <c r="G987" s="5">
        <f t="shared" si="70"/>
        <v>1</v>
      </c>
    </row>
    <row r="988" customHeight="1" spans="1:7">
      <c r="A988" s="2">
        <f t="shared" si="71"/>
        <v>987</v>
      </c>
      <c r="B988" s="4">
        <v>45183</v>
      </c>
      <c r="C988" s="39" t="str">
        <f t="shared" si="72"/>
        <v>2023-09-14</v>
      </c>
      <c r="D988" s="2">
        <f t="shared" si="73"/>
        <v>4</v>
      </c>
      <c r="G988" s="5">
        <f t="shared" si="70"/>
        <v>1</v>
      </c>
    </row>
    <row r="989" customHeight="1" spans="1:7">
      <c r="A989" s="2">
        <f t="shared" si="71"/>
        <v>988</v>
      </c>
      <c r="B989" s="4">
        <v>45184</v>
      </c>
      <c r="C989" s="39" t="str">
        <f t="shared" si="72"/>
        <v>2023-09-15</v>
      </c>
      <c r="D989" s="2">
        <f t="shared" si="73"/>
        <v>5</v>
      </c>
      <c r="G989" s="5">
        <f t="shared" si="70"/>
        <v>1</v>
      </c>
    </row>
    <row r="990" customHeight="1" spans="1:7">
      <c r="A990" s="2">
        <f t="shared" si="71"/>
        <v>989</v>
      </c>
      <c r="B990" s="4">
        <v>45185</v>
      </c>
      <c r="C990" s="39" t="str">
        <f t="shared" si="72"/>
        <v>2023-09-16</v>
      </c>
      <c r="D990" s="2">
        <f t="shared" si="73"/>
        <v>6</v>
      </c>
      <c r="G990" s="5">
        <f t="shared" si="70"/>
        <v>0</v>
      </c>
    </row>
    <row r="991" customHeight="1" spans="1:7">
      <c r="A991" s="2">
        <f t="shared" si="71"/>
        <v>990</v>
      </c>
      <c r="B991" s="4">
        <v>45186</v>
      </c>
      <c r="C991" s="39" t="str">
        <f t="shared" si="72"/>
        <v>2023-09-17</v>
      </c>
      <c r="D991" s="2">
        <f t="shared" si="73"/>
        <v>7</v>
      </c>
      <c r="G991" s="5">
        <f t="shared" si="70"/>
        <v>0</v>
      </c>
    </row>
    <row r="992" customHeight="1" spans="1:7">
      <c r="A992" s="2">
        <f t="shared" si="71"/>
        <v>991</v>
      </c>
      <c r="B992" s="4">
        <v>45187</v>
      </c>
      <c r="C992" s="39" t="str">
        <f t="shared" si="72"/>
        <v>2023-09-18</v>
      </c>
      <c r="D992" s="2">
        <f t="shared" si="73"/>
        <v>1</v>
      </c>
      <c r="G992" s="5">
        <f t="shared" si="70"/>
        <v>1</v>
      </c>
    </row>
    <row r="993" customHeight="1" spans="1:7">
      <c r="A993" s="2">
        <f t="shared" si="71"/>
        <v>992</v>
      </c>
      <c r="B993" s="4">
        <v>45188</v>
      </c>
      <c r="C993" s="39" t="str">
        <f t="shared" si="72"/>
        <v>2023-09-19</v>
      </c>
      <c r="D993" s="2">
        <f t="shared" si="73"/>
        <v>2</v>
      </c>
      <c r="G993" s="5">
        <f t="shared" si="70"/>
        <v>1</v>
      </c>
    </row>
    <row r="994" customHeight="1" spans="1:7">
      <c r="A994" s="2">
        <f t="shared" si="71"/>
        <v>993</v>
      </c>
      <c r="B994" s="4">
        <v>45189</v>
      </c>
      <c r="C994" s="39" t="str">
        <f t="shared" si="72"/>
        <v>2023-09-20</v>
      </c>
      <c r="D994" s="2">
        <f t="shared" si="73"/>
        <v>3</v>
      </c>
      <c r="G994" s="5">
        <f t="shared" si="70"/>
        <v>1</v>
      </c>
    </row>
    <row r="995" customHeight="1" spans="1:7">
      <c r="A995" s="2">
        <f t="shared" si="71"/>
        <v>994</v>
      </c>
      <c r="B995" s="4">
        <v>45190</v>
      </c>
      <c r="C995" s="39" t="str">
        <f t="shared" si="72"/>
        <v>2023-09-21</v>
      </c>
      <c r="D995" s="2">
        <f t="shared" si="73"/>
        <v>4</v>
      </c>
      <c r="G995" s="5">
        <f t="shared" si="70"/>
        <v>1</v>
      </c>
    </row>
    <row r="996" customHeight="1" spans="1:7">
      <c r="A996" s="2">
        <f t="shared" si="71"/>
        <v>995</v>
      </c>
      <c r="B996" s="4">
        <v>45191</v>
      </c>
      <c r="C996" s="39" t="str">
        <f t="shared" si="72"/>
        <v>2023-09-22</v>
      </c>
      <c r="D996" s="2">
        <f t="shared" si="73"/>
        <v>5</v>
      </c>
      <c r="G996" s="5">
        <f t="shared" si="70"/>
        <v>1</v>
      </c>
    </row>
    <row r="997" customHeight="1" spans="1:7">
      <c r="A997" s="2">
        <f t="shared" si="71"/>
        <v>996</v>
      </c>
      <c r="B997" s="4">
        <v>45192</v>
      </c>
      <c r="C997" s="39" t="str">
        <f t="shared" si="72"/>
        <v>2023-09-23</v>
      </c>
      <c r="D997" s="2">
        <f t="shared" si="73"/>
        <v>6</v>
      </c>
      <c r="G997" s="5">
        <f t="shared" si="70"/>
        <v>0</v>
      </c>
    </row>
    <row r="998" customHeight="1" spans="1:7">
      <c r="A998" s="2">
        <f t="shared" si="71"/>
        <v>997</v>
      </c>
      <c r="B998" s="4">
        <v>45193</v>
      </c>
      <c r="C998" s="39" t="str">
        <f t="shared" si="72"/>
        <v>2023-09-24</v>
      </c>
      <c r="D998" s="2">
        <f t="shared" si="73"/>
        <v>7</v>
      </c>
      <c r="G998" s="5">
        <f t="shared" si="70"/>
        <v>0</v>
      </c>
    </row>
    <row r="999" customHeight="1" spans="1:7">
      <c r="A999" s="2">
        <f t="shared" si="71"/>
        <v>998</v>
      </c>
      <c r="B999" s="4">
        <v>45194</v>
      </c>
      <c r="C999" s="39" t="str">
        <f t="shared" si="72"/>
        <v>2023-09-25</v>
      </c>
      <c r="D999" s="2">
        <f t="shared" si="73"/>
        <v>1</v>
      </c>
      <c r="G999" s="5">
        <f t="shared" si="70"/>
        <v>1</v>
      </c>
    </row>
    <row r="1000" customHeight="1" spans="1:7">
      <c r="A1000" s="2">
        <f t="shared" si="71"/>
        <v>999</v>
      </c>
      <c r="B1000" s="4">
        <v>45195</v>
      </c>
      <c r="C1000" s="39" t="str">
        <f t="shared" si="72"/>
        <v>2023-09-26</v>
      </c>
      <c r="D1000" s="2">
        <f t="shared" si="73"/>
        <v>2</v>
      </c>
      <c r="G1000" s="5">
        <f t="shared" si="70"/>
        <v>1</v>
      </c>
    </row>
    <row r="1001" customHeight="1" spans="1:7">
      <c r="A1001" s="2">
        <f t="shared" si="71"/>
        <v>1000</v>
      </c>
      <c r="B1001" s="4">
        <v>45196</v>
      </c>
      <c r="C1001" s="39" t="str">
        <f t="shared" si="72"/>
        <v>2023-09-27</v>
      </c>
      <c r="D1001" s="2">
        <f t="shared" si="73"/>
        <v>3</v>
      </c>
      <c r="G1001" s="5">
        <f t="shared" si="70"/>
        <v>1</v>
      </c>
    </row>
    <row r="1002" customHeight="1" spans="1:7">
      <c r="A1002" s="2">
        <f t="shared" si="71"/>
        <v>1001</v>
      </c>
      <c r="B1002" s="4">
        <v>45197</v>
      </c>
      <c r="C1002" s="39" t="str">
        <f t="shared" si="72"/>
        <v>2023-09-28</v>
      </c>
      <c r="D1002" s="2">
        <f t="shared" si="73"/>
        <v>4</v>
      </c>
      <c r="G1002" s="5">
        <f t="shared" si="70"/>
        <v>1</v>
      </c>
    </row>
    <row r="1003" customHeight="1" spans="1:7">
      <c r="A1003" s="2">
        <f t="shared" si="71"/>
        <v>1002</v>
      </c>
      <c r="B1003" s="4">
        <v>45198</v>
      </c>
      <c r="C1003" s="39" t="str">
        <f t="shared" si="72"/>
        <v>2023-09-29</v>
      </c>
      <c r="D1003" s="2">
        <f t="shared" si="73"/>
        <v>5</v>
      </c>
      <c r="G1003" s="5">
        <f t="shared" si="70"/>
        <v>1</v>
      </c>
    </row>
    <row r="1004" customHeight="1" spans="1:7">
      <c r="A1004" s="2">
        <f t="shared" si="71"/>
        <v>1003</v>
      </c>
      <c r="B1004" s="4">
        <v>45199</v>
      </c>
      <c r="C1004" s="39" t="str">
        <f t="shared" si="72"/>
        <v>2023-09-30</v>
      </c>
      <c r="D1004" s="2">
        <f t="shared" si="73"/>
        <v>6</v>
      </c>
      <c r="G1004" s="5">
        <f t="shared" si="70"/>
        <v>0</v>
      </c>
    </row>
    <row r="1005" customHeight="1" spans="1:7">
      <c r="A1005" s="2">
        <f t="shared" si="71"/>
        <v>1004</v>
      </c>
      <c r="B1005" s="4">
        <v>45200</v>
      </c>
      <c r="C1005" s="39" t="str">
        <f t="shared" si="72"/>
        <v>2023-10-01</v>
      </c>
      <c r="D1005" s="2">
        <f t="shared" si="73"/>
        <v>7</v>
      </c>
      <c r="G1005" s="5">
        <f t="shared" si="70"/>
        <v>0</v>
      </c>
    </row>
    <row r="1006" customHeight="1" spans="1:7">
      <c r="A1006" s="2">
        <f t="shared" si="71"/>
        <v>1005</v>
      </c>
      <c r="B1006" s="4">
        <v>45201</v>
      </c>
      <c r="C1006" s="39" t="str">
        <f t="shared" si="72"/>
        <v>2023-10-02</v>
      </c>
      <c r="D1006" s="2">
        <f t="shared" si="73"/>
        <v>1</v>
      </c>
      <c r="G1006" s="5">
        <f t="shared" si="70"/>
        <v>1</v>
      </c>
    </row>
    <row r="1007" customHeight="1" spans="1:7">
      <c r="A1007" s="2">
        <f t="shared" si="71"/>
        <v>1006</v>
      </c>
      <c r="B1007" s="4">
        <v>45202</v>
      </c>
      <c r="C1007" s="39" t="str">
        <f t="shared" si="72"/>
        <v>2023-10-03</v>
      </c>
      <c r="D1007" s="2">
        <f t="shared" si="73"/>
        <v>2</v>
      </c>
      <c r="G1007" s="5">
        <f t="shared" si="70"/>
        <v>1</v>
      </c>
    </row>
    <row r="1008" customHeight="1" spans="1:7">
      <c r="A1008" s="2">
        <f t="shared" si="71"/>
        <v>1007</v>
      </c>
      <c r="B1008" s="4">
        <v>45203</v>
      </c>
      <c r="C1008" s="39" t="str">
        <f t="shared" si="72"/>
        <v>2023-10-04</v>
      </c>
      <c r="D1008" s="2">
        <f t="shared" si="73"/>
        <v>3</v>
      </c>
      <c r="G1008" s="5">
        <f t="shared" si="70"/>
        <v>1</v>
      </c>
    </row>
    <row r="1009" customHeight="1" spans="1:7">
      <c r="A1009" s="2">
        <f t="shared" si="71"/>
        <v>1008</v>
      </c>
      <c r="B1009" s="4">
        <v>45204</v>
      </c>
      <c r="C1009" s="39" t="str">
        <f t="shared" si="72"/>
        <v>2023-10-05</v>
      </c>
      <c r="D1009" s="2">
        <f t="shared" si="73"/>
        <v>4</v>
      </c>
      <c r="G1009" s="5">
        <f t="shared" si="70"/>
        <v>1</v>
      </c>
    </row>
    <row r="1010" customHeight="1" spans="1:7">
      <c r="A1010" s="2">
        <f t="shared" si="71"/>
        <v>1009</v>
      </c>
      <c r="B1010" s="4">
        <v>45205</v>
      </c>
      <c r="C1010" s="39" t="str">
        <f t="shared" si="72"/>
        <v>2023-10-06</v>
      </c>
      <c r="D1010" s="2">
        <f t="shared" si="73"/>
        <v>5</v>
      </c>
      <c r="G1010" s="5">
        <f t="shared" si="70"/>
        <v>1</v>
      </c>
    </row>
    <row r="1011" customHeight="1" spans="1:7">
      <c r="A1011" s="2">
        <f t="shared" si="71"/>
        <v>1010</v>
      </c>
      <c r="B1011" s="4">
        <v>45206</v>
      </c>
      <c r="C1011" s="39" t="str">
        <f t="shared" si="72"/>
        <v>2023-10-07</v>
      </c>
      <c r="D1011" s="2">
        <f t="shared" si="73"/>
        <v>6</v>
      </c>
      <c r="G1011" s="5">
        <f t="shared" si="70"/>
        <v>0</v>
      </c>
    </row>
    <row r="1012" customHeight="1" spans="1:7">
      <c r="A1012" s="2">
        <f t="shared" si="71"/>
        <v>1011</v>
      </c>
      <c r="B1012" s="4">
        <v>45207</v>
      </c>
      <c r="C1012" s="39" t="str">
        <f t="shared" si="72"/>
        <v>2023-10-08</v>
      </c>
      <c r="D1012" s="2">
        <f t="shared" si="73"/>
        <v>7</v>
      </c>
      <c r="G1012" s="5">
        <f t="shared" si="70"/>
        <v>0</v>
      </c>
    </row>
    <row r="1013" customHeight="1" spans="1:7">
      <c r="A1013" s="2">
        <f t="shared" si="71"/>
        <v>1012</v>
      </c>
      <c r="B1013" s="4">
        <v>45208</v>
      </c>
      <c r="C1013" s="39" t="str">
        <f t="shared" si="72"/>
        <v>2023-10-09</v>
      </c>
      <c r="D1013" s="2">
        <f t="shared" si="73"/>
        <v>1</v>
      </c>
      <c r="G1013" s="5">
        <f t="shared" si="70"/>
        <v>1</v>
      </c>
    </row>
    <row r="1014" customHeight="1" spans="1:7">
      <c r="A1014" s="2">
        <f t="shared" si="71"/>
        <v>1013</v>
      </c>
      <c r="B1014" s="4">
        <v>45209</v>
      </c>
      <c r="C1014" s="39" t="str">
        <f t="shared" si="72"/>
        <v>2023-10-10</v>
      </c>
      <c r="D1014" s="2">
        <f t="shared" si="73"/>
        <v>2</v>
      </c>
      <c r="G1014" s="5">
        <f t="shared" si="70"/>
        <v>1</v>
      </c>
    </row>
    <row r="1015" customHeight="1" spans="1:7">
      <c r="A1015" s="2">
        <f t="shared" si="71"/>
        <v>1014</v>
      </c>
      <c r="B1015" s="4">
        <v>45210</v>
      </c>
      <c r="C1015" s="39" t="str">
        <f t="shared" si="72"/>
        <v>2023-10-11</v>
      </c>
      <c r="D1015" s="2">
        <f t="shared" si="73"/>
        <v>3</v>
      </c>
      <c r="G1015" s="5">
        <f t="shared" si="70"/>
        <v>1</v>
      </c>
    </row>
    <row r="1016" customHeight="1" spans="1:7">
      <c r="A1016" s="2">
        <f t="shared" si="71"/>
        <v>1015</v>
      </c>
      <c r="B1016" s="4">
        <v>45211</v>
      </c>
      <c r="C1016" s="39" t="str">
        <f t="shared" si="72"/>
        <v>2023-10-12</v>
      </c>
      <c r="D1016" s="2">
        <f t="shared" si="73"/>
        <v>4</v>
      </c>
      <c r="G1016" s="5">
        <f t="shared" si="70"/>
        <v>1</v>
      </c>
    </row>
    <row r="1017" customHeight="1" spans="1:7">
      <c r="A1017" s="2">
        <f t="shared" si="71"/>
        <v>1016</v>
      </c>
      <c r="B1017" s="4">
        <v>45212</v>
      </c>
      <c r="C1017" s="39" t="str">
        <f t="shared" si="72"/>
        <v>2023-10-13</v>
      </c>
      <c r="D1017" s="2">
        <f t="shared" si="73"/>
        <v>5</v>
      </c>
      <c r="G1017" s="5">
        <f t="shared" si="70"/>
        <v>1</v>
      </c>
    </row>
    <row r="1018" customHeight="1" spans="1:7">
      <c r="A1018" s="2">
        <f t="shared" si="71"/>
        <v>1017</v>
      </c>
      <c r="B1018" s="4">
        <v>45213</v>
      </c>
      <c r="C1018" s="39" t="str">
        <f t="shared" si="72"/>
        <v>2023-10-14</v>
      </c>
      <c r="D1018" s="2">
        <f t="shared" si="73"/>
        <v>6</v>
      </c>
      <c r="G1018" s="5">
        <f t="shared" si="70"/>
        <v>0</v>
      </c>
    </row>
    <row r="1019" customHeight="1" spans="1:7">
      <c r="A1019" s="2">
        <f t="shared" si="71"/>
        <v>1018</v>
      </c>
      <c r="B1019" s="4">
        <v>45214</v>
      </c>
      <c r="C1019" s="39" t="str">
        <f t="shared" si="72"/>
        <v>2023-10-15</v>
      </c>
      <c r="D1019" s="2">
        <f t="shared" si="73"/>
        <v>7</v>
      </c>
      <c r="G1019" s="5">
        <f t="shared" si="70"/>
        <v>0</v>
      </c>
    </row>
    <row r="1020" customHeight="1" spans="1:7">
      <c r="A1020" s="2">
        <f t="shared" si="71"/>
        <v>1019</v>
      </c>
      <c r="B1020" s="4">
        <v>45215</v>
      </c>
      <c r="C1020" s="39" t="str">
        <f t="shared" si="72"/>
        <v>2023-10-16</v>
      </c>
      <c r="D1020" s="2">
        <f t="shared" si="73"/>
        <v>1</v>
      </c>
      <c r="G1020" s="5">
        <f t="shared" si="70"/>
        <v>1</v>
      </c>
    </row>
    <row r="1021" customHeight="1" spans="1:7">
      <c r="A1021" s="2">
        <f t="shared" si="71"/>
        <v>1020</v>
      </c>
      <c r="B1021" s="4">
        <v>45216</v>
      </c>
      <c r="C1021" s="39" t="str">
        <f t="shared" si="72"/>
        <v>2023-10-17</v>
      </c>
      <c r="D1021" s="2">
        <f t="shared" si="73"/>
        <v>2</v>
      </c>
      <c r="G1021" s="5">
        <f t="shared" si="70"/>
        <v>1</v>
      </c>
    </row>
    <row r="1022" customHeight="1" spans="1:7">
      <c r="A1022" s="2">
        <f t="shared" si="71"/>
        <v>1021</v>
      </c>
      <c r="B1022" s="4">
        <v>45217</v>
      </c>
      <c r="C1022" s="39" t="str">
        <f t="shared" si="72"/>
        <v>2023-10-18</v>
      </c>
      <c r="D1022" s="2">
        <f t="shared" si="73"/>
        <v>3</v>
      </c>
      <c r="G1022" s="5">
        <f t="shared" si="70"/>
        <v>1</v>
      </c>
    </row>
    <row r="1023" customHeight="1" spans="1:7">
      <c r="A1023" s="2">
        <f t="shared" si="71"/>
        <v>1022</v>
      </c>
      <c r="B1023" s="4">
        <v>45218</v>
      </c>
      <c r="C1023" s="39" t="str">
        <f t="shared" si="72"/>
        <v>2023-10-19</v>
      </c>
      <c r="D1023" s="2">
        <f t="shared" si="73"/>
        <v>4</v>
      </c>
      <c r="G1023" s="5">
        <f t="shared" si="70"/>
        <v>1</v>
      </c>
    </row>
    <row r="1024" customHeight="1" spans="1:7">
      <c r="A1024" s="2">
        <f t="shared" si="71"/>
        <v>1023</v>
      </c>
      <c r="B1024" s="4">
        <v>45219</v>
      </c>
      <c r="C1024" s="39" t="str">
        <f t="shared" si="72"/>
        <v>2023-10-20</v>
      </c>
      <c r="D1024" s="2">
        <f t="shared" si="73"/>
        <v>5</v>
      </c>
      <c r="G1024" s="5">
        <f t="shared" si="70"/>
        <v>1</v>
      </c>
    </row>
    <row r="1025" customHeight="1" spans="1:7">
      <c r="A1025" s="2">
        <f t="shared" si="71"/>
        <v>1024</v>
      </c>
      <c r="B1025" s="4">
        <v>45220</v>
      </c>
      <c r="C1025" s="39" t="str">
        <f t="shared" si="72"/>
        <v>2023-10-21</v>
      </c>
      <c r="D1025" s="2">
        <f t="shared" si="73"/>
        <v>6</v>
      </c>
      <c r="G1025" s="5">
        <f t="shared" si="70"/>
        <v>0</v>
      </c>
    </row>
    <row r="1026" customHeight="1" spans="1:7">
      <c r="A1026" s="2">
        <f t="shared" si="71"/>
        <v>1025</v>
      </c>
      <c r="B1026" s="4">
        <v>45221</v>
      </c>
      <c r="C1026" s="39" t="str">
        <f t="shared" si="72"/>
        <v>2023-10-22</v>
      </c>
      <c r="D1026" s="2">
        <f t="shared" si="73"/>
        <v>7</v>
      </c>
      <c r="G1026" s="5">
        <f t="shared" si="70"/>
        <v>0</v>
      </c>
    </row>
    <row r="1027" customHeight="1" spans="1:7">
      <c r="A1027" s="2">
        <f t="shared" si="71"/>
        <v>1026</v>
      </c>
      <c r="B1027" s="4">
        <v>45222</v>
      </c>
      <c r="C1027" s="39" t="str">
        <f t="shared" si="72"/>
        <v>2023-10-23</v>
      </c>
      <c r="D1027" s="2">
        <f t="shared" si="73"/>
        <v>1</v>
      </c>
      <c r="G1027" s="5">
        <f t="shared" ref="G1027:G1090" si="74">IF(AND(D1027&lt;=5,F1027&lt;&gt;1),1,0)</f>
        <v>1</v>
      </c>
    </row>
    <row r="1028" customHeight="1" spans="1:7">
      <c r="A1028" s="2">
        <f t="shared" si="71"/>
        <v>1027</v>
      </c>
      <c r="B1028" s="4">
        <v>45223</v>
      </c>
      <c r="C1028" s="39" t="str">
        <f t="shared" si="72"/>
        <v>2023-10-24</v>
      </c>
      <c r="D1028" s="2">
        <f t="shared" si="73"/>
        <v>2</v>
      </c>
      <c r="G1028" s="5">
        <f t="shared" si="74"/>
        <v>1</v>
      </c>
    </row>
    <row r="1029" customHeight="1" spans="1:7">
      <c r="A1029" s="2">
        <f t="shared" ref="A1029:A1092" si="75">1+A1028</f>
        <v>1028</v>
      </c>
      <c r="B1029" s="4">
        <v>45224</v>
      </c>
      <c r="C1029" s="39" t="str">
        <f t="shared" si="72"/>
        <v>2023-10-25</v>
      </c>
      <c r="D1029" s="2">
        <f t="shared" si="73"/>
        <v>3</v>
      </c>
      <c r="G1029" s="5">
        <f t="shared" si="74"/>
        <v>1</v>
      </c>
    </row>
    <row r="1030" customHeight="1" spans="1:7">
      <c r="A1030" s="2">
        <f t="shared" si="75"/>
        <v>1029</v>
      </c>
      <c r="B1030" s="4">
        <v>45225</v>
      </c>
      <c r="C1030" s="39" t="str">
        <f t="shared" si="72"/>
        <v>2023-10-26</v>
      </c>
      <c r="D1030" s="2">
        <f t="shared" si="73"/>
        <v>4</v>
      </c>
      <c r="G1030" s="5">
        <f t="shared" si="74"/>
        <v>1</v>
      </c>
    </row>
    <row r="1031" customHeight="1" spans="1:7">
      <c r="A1031" s="2">
        <f t="shared" si="75"/>
        <v>1030</v>
      </c>
      <c r="B1031" s="4">
        <v>45226</v>
      </c>
      <c r="C1031" s="39" t="str">
        <f t="shared" si="72"/>
        <v>2023-10-27</v>
      </c>
      <c r="D1031" s="2">
        <f t="shared" si="73"/>
        <v>5</v>
      </c>
      <c r="G1031" s="5">
        <f t="shared" si="74"/>
        <v>1</v>
      </c>
    </row>
    <row r="1032" customHeight="1" spans="1:7">
      <c r="A1032" s="2">
        <f t="shared" si="75"/>
        <v>1031</v>
      </c>
      <c r="B1032" s="4">
        <v>45227</v>
      </c>
      <c r="C1032" s="39" t="str">
        <f t="shared" si="72"/>
        <v>2023-10-28</v>
      </c>
      <c r="D1032" s="2">
        <f t="shared" si="73"/>
        <v>6</v>
      </c>
      <c r="G1032" s="5">
        <f t="shared" si="74"/>
        <v>0</v>
      </c>
    </row>
    <row r="1033" customHeight="1" spans="1:7">
      <c r="A1033" s="2">
        <f t="shared" si="75"/>
        <v>1032</v>
      </c>
      <c r="B1033" s="4">
        <v>45228</v>
      </c>
      <c r="C1033" s="39" t="str">
        <f t="shared" si="72"/>
        <v>2023-10-29</v>
      </c>
      <c r="D1033" s="2">
        <f t="shared" si="73"/>
        <v>7</v>
      </c>
      <c r="G1033" s="5">
        <f t="shared" si="74"/>
        <v>0</v>
      </c>
    </row>
    <row r="1034" customHeight="1" spans="1:7">
      <c r="A1034" s="2">
        <f t="shared" si="75"/>
        <v>1033</v>
      </c>
      <c r="B1034" s="4">
        <v>45229</v>
      </c>
      <c r="C1034" s="39" t="str">
        <f t="shared" si="72"/>
        <v>2023-10-30</v>
      </c>
      <c r="D1034" s="2">
        <f t="shared" si="73"/>
        <v>1</v>
      </c>
      <c r="G1034" s="5">
        <f t="shared" si="74"/>
        <v>1</v>
      </c>
    </row>
    <row r="1035" customHeight="1" spans="1:7">
      <c r="A1035" s="2">
        <f t="shared" si="75"/>
        <v>1034</v>
      </c>
      <c r="B1035" s="4">
        <v>45230</v>
      </c>
      <c r="C1035" s="39" t="str">
        <f t="shared" si="72"/>
        <v>2023-10-31</v>
      </c>
      <c r="D1035" s="2">
        <f t="shared" si="73"/>
        <v>2</v>
      </c>
      <c r="G1035" s="5">
        <f t="shared" si="74"/>
        <v>1</v>
      </c>
    </row>
    <row r="1036" customHeight="1" spans="1:7">
      <c r="A1036" s="2">
        <f t="shared" si="75"/>
        <v>1035</v>
      </c>
      <c r="B1036" s="4">
        <v>45231</v>
      </c>
      <c r="C1036" s="2" t="str">
        <f t="shared" ref="C1036:C1096" si="76">TEXT(B1036,"yyyy-mm-dd")</f>
        <v>2023-11-01</v>
      </c>
      <c r="D1036" s="2">
        <f t="shared" ref="D1036:D1096" si="77">WEEKDAY(B1036,2)</f>
        <v>3</v>
      </c>
      <c r="G1036" s="5">
        <f t="shared" si="74"/>
        <v>1</v>
      </c>
    </row>
    <row r="1037" customHeight="1" spans="1:7">
      <c r="A1037" s="2">
        <f t="shared" si="75"/>
        <v>1036</v>
      </c>
      <c r="B1037" s="4">
        <v>45232</v>
      </c>
      <c r="C1037" s="2" t="str">
        <f t="shared" si="76"/>
        <v>2023-11-02</v>
      </c>
      <c r="D1037" s="2">
        <f t="shared" si="77"/>
        <v>4</v>
      </c>
      <c r="G1037" s="5">
        <f t="shared" si="74"/>
        <v>1</v>
      </c>
    </row>
    <row r="1038" customHeight="1" spans="1:7">
      <c r="A1038" s="2">
        <f t="shared" si="75"/>
        <v>1037</v>
      </c>
      <c r="B1038" s="4">
        <v>45233</v>
      </c>
      <c r="C1038" s="2" t="str">
        <f t="shared" si="76"/>
        <v>2023-11-03</v>
      </c>
      <c r="D1038" s="2">
        <f t="shared" si="77"/>
        <v>5</v>
      </c>
      <c r="G1038" s="5">
        <f t="shared" si="74"/>
        <v>1</v>
      </c>
    </row>
    <row r="1039" customHeight="1" spans="1:7">
      <c r="A1039" s="2">
        <f t="shared" si="75"/>
        <v>1038</v>
      </c>
      <c r="B1039" s="4">
        <v>45234</v>
      </c>
      <c r="C1039" s="2" t="str">
        <f t="shared" si="76"/>
        <v>2023-11-04</v>
      </c>
      <c r="D1039" s="2">
        <f t="shared" si="77"/>
        <v>6</v>
      </c>
      <c r="G1039" s="5">
        <f t="shared" si="74"/>
        <v>0</v>
      </c>
    </row>
    <row r="1040" customHeight="1" spans="1:7">
      <c r="A1040" s="2">
        <f t="shared" si="75"/>
        <v>1039</v>
      </c>
      <c r="B1040" s="4">
        <v>45235</v>
      </c>
      <c r="C1040" s="2" t="str">
        <f t="shared" si="76"/>
        <v>2023-11-05</v>
      </c>
      <c r="D1040" s="2">
        <f t="shared" si="77"/>
        <v>7</v>
      </c>
      <c r="G1040" s="5">
        <f t="shared" si="74"/>
        <v>0</v>
      </c>
    </row>
    <row r="1041" customHeight="1" spans="1:7">
      <c r="A1041" s="2">
        <f t="shared" si="75"/>
        <v>1040</v>
      </c>
      <c r="B1041" s="4">
        <v>45236</v>
      </c>
      <c r="C1041" s="2" t="str">
        <f t="shared" si="76"/>
        <v>2023-11-06</v>
      </c>
      <c r="D1041" s="2">
        <f t="shared" si="77"/>
        <v>1</v>
      </c>
      <c r="G1041" s="5">
        <f t="shared" si="74"/>
        <v>1</v>
      </c>
    </row>
    <row r="1042" customHeight="1" spans="1:7">
      <c r="A1042" s="2">
        <f t="shared" si="75"/>
        <v>1041</v>
      </c>
      <c r="B1042" s="4">
        <v>45237</v>
      </c>
      <c r="C1042" s="2" t="str">
        <f t="shared" si="76"/>
        <v>2023-11-07</v>
      </c>
      <c r="D1042" s="2">
        <f t="shared" si="77"/>
        <v>2</v>
      </c>
      <c r="G1042" s="5">
        <f t="shared" si="74"/>
        <v>1</v>
      </c>
    </row>
    <row r="1043" customHeight="1" spans="1:7">
      <c r="A1043" s="2">
        <f t="shared" si="75"/>
        <v>1042</v>
      </c>
      <c r="B1043" s="4">
        <v>45238</v>
      </c>
      <c r="C1043" s="2" t="str">
        <f t="shared" si="76"/>
        <v>2023-11-08</v>
      </c>
      <c r="D1043" s="2">
        <f t="shared" si="77"/>
        <v>3</v>
      </c>
      <c r="G1043" s="5">
        <f t="shared" si="74"/>
        <v>1</v>
      </c>
    </row>
    <row r="1044" customHeight="1" spans="1:7">
      <c r="A1044" s="2">
        <f t="shared" si="75"/>
        <v>1043</v>
      </c>
      <c r="B1044" s="4">
        <v>45239</v>
      </c>
      <c r="C1044" s="2" t="str">
        <f t="shared" si="76"/>
        <v>2023-11-09</v>
      </c>
      <c r="D1044" s="2">
        <f t="shared" si="77"/>
        <v>4</v>
      </c>
      <c r="G1044" s="5">
        <f t="shared" si="74"/>
        <v>1</v>
      </c>
    </row>
    <row r="1045" customHeight="1" spans="1:7">
      <c r="A1045" s="2">
        <f t="shared" si="75"/>
        <v>1044</v>
      </c>
      <c r="B1045" s="4">
        <v>45240</v>
      </c>
      <c r="C1045" s="2" t="str">
        <f t="shared" si="76"/>
        <v>2023-11-10</v>
      </c>
      <c r="D1045" s="2">
        <f t="shared" si="77"/>
        <v>5</v>
      </c>
      <c r="G1045" s="5">
        <f t="shared" si="74"/>
        <v>1</v>
      </c>
    </row>
    <row r="1046" customHeight="1" spans="1:7">
      <c r="A1046" s="2">
        <f t="shared" si="75"/>
        <v>1045</v>
      </c>
      <c r="B1046" s="4">
        <v>45241</v>
      </c>
      <c r="C1046" s="2" t="str">
        <f t="shared" si="76"/>
        <v>2023-11-11</v>
      </c>
      <c r="D1046" s="2">
        <f t="shared" si="77"/>
        <v>6</v>
      </c>
      <c r="G1046" s="5">
        <f t="shared" si="74"/>
        <v>0</v>
      </c>
    </row>
    <row r="1047" customHeight="1" spans="1:7">
      <c r="A1047" s="2">
        <f t="shared" si="75"/>
        <v>1046</v>
      </c>
      <c r="B1047" s="4">
        <v>45242</v>
      </c>
      <c r="C1047" s="2" t="str">
        <f t="shared" si="76"/>
        <v>2023-11-12</v>
      </c>
      <c r="D1047" s="2">
        <f t="shared" si="77"/>
        <v>7</v>
      </c>
      <c r="G1047" s="5">
        <f t="shared" si="74"/>
        <v>0</v>
      </c>
    </row>
    <row r="1048" customHeight="1" spans="1:7">
      <c r="A1048" s="2">
        <f t="shared" si="75"/>
        <v>1047</v>
      </c>
      <c r="B1048" s="4">
        <v>45243</v>
      </c>
      <c r="C1048" s="2" t="str">
        <f t="shared" si="76"/>
        <v>2023-11-13</v>
      </c>
      <c r="D1048" s="2">
        <f t="shared" si="77"/>
        <v>1</v>
      </c>
      <c r="G1048" s="5">
        <f t="shared" si="74"/>
        <v>1</v>
      </c>
    </row>
    <row r="1049" customHeight="1" spans="1:7">
      <c r="A1049" s="2">
        <f t="shared" si="75"/>
        <v>1048</v>
      </c>
      <c r="B1049" s="4">
        <v>45244</v>
      </c>
      <c r="C1049" s="2" t="str">
        <f t="shared" si="76"/>
        <v>2023-11-14</v>
      </c>
      <c r="D1049" s="2">
        <f t="shared" si="77"/>
        <v>2</v>
      </c>
      <c r="G1049" s="5">
        <f t="shared" si="74"/>
        <v>1</v>
      </c>
    </row>
    <row r="1050" customHeight="1" spans="1:7">
      <c r="A1050" s="2">
        <f t="shared" si="75"/>
        <v>1049</v>
      </c>
      <c r="B1050" s="4">
        <v>45245</v>
      </c>
      <c r="C1050" s="2" t="str">
        <f t="shared" si="76"/>
        <v>2023-11-15</v>
      </c>
      <c r="D1050" s="2">
        <f t="shared" si="77"/>
        <v>3</v>
      </c>
      <c r="G1050" s="5">
        <f t="shared" si="74"/>
        <v>1</v>
      </c>
    </row>
    <row r="1051" customHeight="1" spans="1:7">
      <c r="A1051" s="2">
        <f t="shared" si="75"/>
        <v>1050</v>
      </c>
      <c r="B1051" s="4">
        <v>45246</v>
      </c>
      <c r="C1051" s="2" t="str">
        <f t="shared" si="76"/>
        <v>2023-11-16</v>
      </c>
      <c r="D1051" s="2">
        <f t="shared" si="77"/>
        <v>4</v>
      </c>
      <c r="G1051" s="5">
        <f t="shared" si="74"/>
        <v>1</v>
      </c>
    </row>
    <row r="1052" customHeight="1" spans="1:7">
      <c r="A1052" s="2">
        <f t="shared" si="75"/>
        <v>1051</v>
      </c>
      <c r="B1052" s="4">
        <v>45247</v>
      </c>
      <c r="C1052" s="2" t="str">
        <f t="shared" si="76"/>
        <v>2023-11-17</v>
      </c>
      <c r="D1052" s="2">
        <f t="shared" si="77"/>
        <v>5</v>
      </c>
      <c r="G1052" s="5">
        <f t="shared" si="74"/>
        <v>1</v>
      </c>
    </row>
    <row r="1053" customHeight="1" spans="1:7">
      <c r="A1053" s="2">
        <f t="shared" si="75"/>
        <v>1052</v>
      </c>
      <c r="B1053" s="4">
        <v>45248</v>
      </c>
      <c r="C1053" s="2" t="str">
        <f t="shared" si="76"/>
        <v>2023-11-18</v>
      </c>
      <c r="D1053" s="2">
        <f t="shared" si="77"/>
        <v>6</v>
      </c>
      <c r="G1053" s="5">
        <f t="shared" si="74"/>
        <v>0</v>
      </c>
    </row>
    <row r="1054" customHeight="1" spans="1:7">
      <c r="A1054" s="2">
        <f t="shared" si="75"/>
        <v>1053</v>
      </c>
      <c r="B1054" s="4">
        <v>45249</v>
      </c>
      <c r="C1054" s="2" t="str">
        <f t="shared" si="76"/>
        <v>2023-11-19</v>
      </c>
      <c r="D1054" s="2">
        <f t="shared" si="77"/>
        <v>7</v>
      </c>
      <c r="G1054" s="5">
        <f t="shared" si="74"/>
        <v>0</v>
      </c>
    </row>
    <row r="1055" customHeight="1" spans="1:7">
      <c r="A1055" s="2">
        <f t="shared" si="75"/>
        <v>1054</v>
      </c>
      <c r="B1055" s="4">
        <v>45250</v>
      </c>
      <c r="C1055" s="2" t="str">
        <f t="shared" si="76"/>
        <v>2023-11-20</v>
      </c>
      <c r="D1055" s="2">
        <f t="shared" si="77"/>
        <v>1</v>
      </c>
      <c r="G1055" s="5">
        <f t="shared" si="74"/>
        <v>1</v>
      </c>
    </row>
    <row r="1056" customHeight="1" spans="1:7">
      <c r="A1056" s="2">
        <f t="shared" si="75"/>
        <v>1055</v>
      </c>
      <c r="B1056" s="4">
        <v>45251</v>
      </c>
      <c r="C1056" s="2" t="str">
        <f t="shared" si="76"/>
        <v>2023-11-21</v>
      </c>
      <c r="D1056" s="2">
        <f t="shared" si="77"/>
        <v>2</v>
      </c>
      <c r="G1056" s="5">
        <f t="shared" si="74"/>
        <v>1</v>
      </c>
    </row>
    <row r="1057" customHeight="1" spans="1:7">
      <c r="A1057" s="2">
        <f t="shared" si="75"/>
        <v>1056</v>
      </c>
      <c r="B1057" s="4">
        <v>45252</v>
      </c>
      <c r="C1057" s="2" t="str">
        <f t="shared" si="76"/>
        <v>2023-11-22</v>
      </c>
      <c r="D1057" s="2">
        <f t="shared" si="77"/>
        <v>3</v>
      </c>
      <c r="G1057" s="5">
        <f t="shared" si="74"/>
        <v>1</v>
      </c>
    </row>
    <row r="1058" customHeight="1" spans="1:7">
      <c r="A1058" s="2">
        <f t="shared" si="75"/>
        <v>1057</v>
      </c>
      <c r="B1058" s="4">
        <v>45253</v>
      </c>
      <c r="C1058" s="2" t="str">
        <f t="shared" si="76"/>
        <v>2023-11-23</v>
      </c>
      <c r="D1058" s="2">
        <f t="shared" si="77"/>
        <v>4</v>
      </c>
      <c r="E1058" t="s">
        <v>3627</v>
      </c>
      <c r="F1058">
        <v>1</v>
      </c>
      <c r="G1058" s="5">
        <f t="shared" si="74"/>
        <v>0</v>
      </c>
    </row>
    <row r="1059" customHeight="1" spans="1:7">
      <c r="A1059" s="2">
        <f t="shared" si="75"/>
        <v>1058</v>
      </c>
      <c r="B1059" s="4">
        <v>45254</v>
      </c>
      <c r="C1059" s="2" t="str">
        <f t="shared" si="76"/>
        <v>2023-11-24</v>
      </c>
      <c r="D1059" s="2">
        <f t="shared" si="77"/>
        <v>5</v>
      </c>
      <c r="G1059" s="5">
        <f t="shared" si="74"/>
        <v>1</v>
      </c>
    </row>
    <row r="1060" customHeight="1" spans="1:7">
      <c r="A1060" s="2">
        <f t="shared" si="75"/>
        <v>1059</v>
      </c>
      <c r="B1060" s="4">
        <v>45255</v>
      </c>
      <c r="C1060" s="2" t="str">
        <f t="shared" si="76"/>
        <v>2023-11-25</v>
      </c>
      <c r="D1060" s="2">
        <f t="shared" si="77"/>
        <v>6</v>
      </c>
      <c r="G1060" s="5">
        <f t="shared" si="74"/>
        <v>0</v>
      </c>
    </row>
    <row r="1061" customHeight="1" spans="1:7">
      <c r="A1061" s="2">
        <f t="shared" si="75"/>
        <v>1060</v>
      </c>
      <c r="B1061" s="4">
        <v>45256</v>
      </c>
      <c r="C1061" s="2" t="str">
        <f t="shared" si="76"/>
        <v>2023-11-26</v>
      </c>
      <c r="D1061" s="2">
        <f t="shared" si="77"/>
        <v>7</v>
      </c>
      <c r="G1061" s="5">
        <f t="shared" si="74"/>
        <v>0</v>
      </c>
    </row>
    <row r="1062" customHeight="1" spans="1:7">
      <c r="A1062" s="2">
        <f t="shared" si="75"/>
        <v>1061</v>
      </c>
      <c r="B1062" s="4">
        <v>45257</v>
      </c>
      <c r="C1062" s="2" t="str">
        <f t="shared" si="76"/>
        <v>2023-11-27</v>
      </c>
      <c r="D1062" s="2">
        <f t="shared" si="77"/>
        <v>1</v>
      </c>
      <c r="G1062" s="5">
        <f t="shared" si="74"/>
        <v>1</v>
      </c>
    </row>
    <row r="1063" customHeight="1" spans="1:7">
      <c r="A1063" s="2">
        <f t="shared" si="75"/>
        <v>1062</v>
      </c>
      <c r="B1063" s="4">
        <v>45258</v>
      </c>
      <c r="C1063" s="2" t="str">
        <f t="shared" si="76"/>
        <v>2023-11-28</v>
      </c>
      <c r="D1063" s="2">
        <f t="shared" si="77"/>
        <v>2</v>
      </c>
      <c r="G1063" s="5">
        <f t="shared" si="74"/>
        <v>1</v>
      </c>
    </row>
    <row r="1064" customHeight="1" spans="1:7">
      <c r="A1064" s="2">
        <f t="shared" si="75"/>
        <v>1063</v>
      </c>
      <c r="B1064" s="4">
        <v>45259</v>
      </c>
      <c r="C1064" s="2" t="str">
        <f t="shared" si="76"/>
        <v>2023-11-29</v>
      </c>
      <c r="D1064" s="2">
        <f t="shared" si="77"/>
        <v>3</v>
      </c>
      <c r="G1064" s="5">
        <f t="shared" si="74"/>
        <v>1</v>
      </c>
    </row>
    <row r="1065" customHeight="1" spans="1:7">
      <c r="A1065" s="2">
        <f t="shared" si="75"/>
        <v>1064</v>
      </c>
      <c r="B1065" s="4">
        <v>45260</v>
      </c>
      <c r="C1065" s="2" t="str">
        <f t="shared" si="76"/>
        <v>2023-11-30</v>
      </c>
      <c r="D1065" s="2">
        <f t="shared" si="77"/>
        <v>4</v>
      </c>
      <c r="G1065" s="5">
        <f t="shared" si="74"/>
        <v>1</v>
      </c>
    </row>
    <row r="1066" customHeight="1" spans="1:7">
      <c r="A1066" s="2">
        <f t="shared" si="75"/>
        <v>1065</v>
      </c>
      <c r="B1066" s="4">
        <v>45261</v>
      </c>
      <c r="C1066" s="2" t="str">
        <f t="shared" si="76"/>
        <v>2023-12-01</v>
      </c>
      <c r="D1066" s="2">
        <f t="shared" si="77"/>
        <v>5</v>
      </c>
      <c r="G1066" s="5">
        <f t="shared" si="74"/>
        <v>1</v>
      </c>
    </row>
    <row r="1067" customHeight="1" spans="1:7">
      <c r="A1067" s="2">
        <f t="shared" si="75"/>
        <v>1066</v>
      </c>
      <c r="B1067" s="4">
        <v>45262</v>
      </c>
      <c r="C1067" s="2" t="str">
        <f t="shared" si="76"/>
        <v>2023-12-02</v>
      </c>
      <c r="D1067" s="2">
        <f t="shared" si="77"/>
        <v>6</v>
      </c>
      <c r="G1067" s="5">
        <f t="shared" si="74"/>
        <v>0</v>
      </c>
    </row>
    <row r="1068" customHeight="1" spans="1:7">
      <c r="A1068" s="2">
        <f t="shared" si="75"/>
        <v>1067</v>
      </c>
      <c r="B1068" s="4">
        <v>45263</v>
      </c>
      <c r="C1068" s="2" t="str">
        <f t="shared" si="76"/>
        <v>2023-12-03</v>
      </c>
      <c r="D1068" s="2">
        <f t="shared" si="77"/>
        <v>7</v>
      </c>
      <c r="G1068" s="5">
        <f t="shared" si="74"/>
        <v>0</v>
      </c>
    </row>
    <row r="1069" customHeight="1" spans="1:7">
      <c r="A1069" s="2">
        <f t="shared" si="75"/>
        <v>1068</v>
      </c>
      <c r="B1069" s="4">
        <v>45264</v>
      </c>
      <c r="C1069" s="2" t="str">
        <f t="shared" si="76"/>
        <v>2023-12-04</v>
      </c>
      <c r="D1069" s="2">
        <f t="shared" si="77"/>
        <v>1</v>
      </c>
      <c r="G1069" s="5">
        <f t="shared" si="74"/>
        <v>1</v>
      </c>
    </row>
    <row r="1070" customHeight="1" spans="1:7">
      <c r="A1070" s="2">
        <f t="shared" si="75"/>
        <v>1069</v>
      </c>
      <c r="B1070" s="4">
        <v>45265</v>
      </c>
      <c r="C1070" s="2" t="str">
        <f t="shared" si="76"/>
        <v>2023-12-05</v>
      </c>
      <c r="D1070" s="2">
        <f t="shared" si="77"/>
        <v>2</v>
      </c>
      <c r="G1070" s="5">
        <f t="shared" si="74"/>
        <v>1</v>
      </c>
    </row>
    <row r="1071" customHeight="1" spans="1:7">
      <c r="A1071" s="2">
        <f t="shared" si="75"/>
        <v>1070</v>
      </c>
      <c r="B1071" s="4">
        <v>45266</v>
      </c>
      <c r="C1071" s="2" t="str">
        <f t="shared" si="76"/>
        <v>2023-12-06</v>
      </c>
      <c r="D1071" s="2">
        <f t="shared" si="77"/>
        <v>3</v>
      </c>
      <c r="G1071" s="5">
        <f t="shared" si="74"/>
        <v>1</v>
      </c>
    </row>
    <row r="1072" customHeight="1" spans="1:7">
      <c r="A1072" s="2">
        <f t="shared" si="75"/>
        <v>1071</v>
      </c>
      <c r="B1072" s="4">
        <v>45267</v>
      </c>
      <c r="C1072" s="2" t="str">
        <f t="shared" si="76"/>
        <v>2023-12-07</v>
      </c>
      <c r="D1072" s="2">
        <f t="shared" si="77"/>
        <v>4</v>
      </c>
      <c r="G1072" s="5">
        <f t="shared" si="74"/>
        <v>1</v>
      </c>
    </row>
    <row r="1073" customHeight="1" spans="1:7">
      <c r="A1073" s="2">
        <f t="shared" si="75"/>
        <v>1072</v>
      </c>
      <c r="B1073" s="4">
        <v>45268</v>
      </c>
      <c r="C1073" s="2" t="str">
        <f t="shared" si="76"/>
        <v>2023-12-08</v>
      </c>
      <c r="D1073" s="2">
        <f t="shared" si="77"/>
        <v>5</v>
      </c>
      <c r="G1073" s="5">
        <f t="shared" si="74"/>
        <v>1</v>
      </c>
    </row>
    <row r="1074" customHeight="1" spans="1:7">
      <c r="A1074" s="2">
        <f t="shared" si="75"/>
        <v>1073</v>
      </c>
      <c r="B1074" s="4">
        <v>45269</v>
      </c>
      <c r="C1074" s="2" t="str">
        <f t="shared" si="76"/>
        <v>2023-12-09</v>
      </c>
      <c r="D1074" s="2">
        <f t="shared" si="77"/>
        <v>6</v>
      </c>
      <c r="G1074" s="5">
        <f t="shared" si="74"/>
        <v>0</v>
      </c>
    </row>
    <row r="1075" customHeight="1" spans="1:7">
      <c r="A1075" s="2">
        <f t="shared" si="75"/>
        <v>1074</v>
      </c>
      <c r="B1075" s="4">
        <v>45270</v>
      </c>
      <c r="C1075" s="2" t="str">
        <f t="shared" si="76"/>
        <v>2023-12-10</v>
      </c>
      <c r="D1075" s="2">
        <f t="shared" si="77"/>
        <v>7</v>
      </c>
      <c r="G1075" s="5">
        <f t="shared" si="74"/>
        <v>0</v>
      </c>
    </row>
    <row r="1076" customHeight="1" spans="1:7">
      <c r="A1076" s="2">
        <f t="shared" si="75"/>
        <v>1075</v>
      </c>
      <c r="B1076" s="4">
        <v>45271</v>
      </c>
      <c r="C1076" s="2" t="str">
        <f t="shared" si="76"/>
        <v>2023-12-11</v>
      </c>
      <c r="D1076" s="2">
        <f t="shared" si="77"/>
        <v>1</v>
      </c>
      <c r="G1076" s="5">
        <f t="shared" si="74"/>
        <v>1</v>
      </c>
    </row>
    <row r="1077" customHeight="1" spans="1:7">
      <c r="A1077" s="2">
        <f t="shared" si="75"/>
        <v>1076</v>
      </c>
      <c r="B1077" s="4">
        <v>45272</v>
      </c>
      <c r="C1077" s="2" t="str">
        <f t="shared" si="76"/>
        <v>2023-12-12</v>
      </c>
      <c r="D1077" s="2">
        <f t="shared" si="77"/>
        <v>2</v>
      </c>
      <c r="G1077" s="5">
        <f t="shared" si="74"/>
        <v>1</v>
      </c>
    </row>
    <row r="1078" customHeight="1" spans="1:7">
      <c r="A1078" s="2">
        <f t="shared" si="75"/>
        <v>1077</v>
      </c>
      <c r="B1078" s="4">
        <v>45273</v>
      </c>
      <c r="C1078" s="2" t="str">
        <f t="shared" si="76"/>
        <v>2023-12-13</v>
      </c>
      <c r="D1078" s="2">
        <f t="shared" si="77"/>
        <v>3</v>
      </c>
      <c r="G1078" s="5">
        <f t="shared" si="74"/>
        <v>1</v>
      </c>
    </row>
    <row r="1079" customHeight="1" spans="1:7">
      <c r="A1079" s="2">
        <f t="shared" si="75"/>
        <v>1078</v>
      </c>
      <c r="B1079" s="4">
        <v>45274</v>
      </c>
      <c r="C1079" s="2" t="str">
        <f t="shared" si="76"/>
        <v>2023-12-14</v>
      </c>
      <c r="D1079" s="2">
        <f t="shared" si="77"/>
        <v>4</v>
      </c>
      <c r="G1079" s="5">
        <f t="shared" si="74"/>
        <v>1</v>
      </c>
    </row>
    <row r="1080" customHeight="1" spans="1:7">
      <c r="A1080" s="2">
        <f t="shared" si="75"/>
        <v>1079</v>
      </c>
      <c r="B1080" s="4">
        <v>45275</v>
      </c>
      <c r="C1080" s="2" t="str">
        <f t="shared" si="76"/>
        <v>2023-12-15</v>
      </c>
      <c r="D1080" s="2">
        <f t="shared" si="77"/>
        <v>5</v>
      </c>
      <c r="G1080" s="5">
        <f t="shared" si="74"/>
        <v>1</v>
      </c>
    </row>
    <row r="1081" customHeight="1" spans="1:7">
      <c r="A1081" s="2">
        <f t="shared" si="75"/>
        <v>1080</v>
      </c>
      <c r="B1081" s="4">
        <v>45276</v>
      </c>
      <c r="C1081" s="2" t="str">
        <f t="shared" si="76"/>
        <v>2023-12-16</v>
      </c>
      <c r="D1081" s="2">
        <f t="shared" si="77"/>
        <v>6</v>
      </c>
      <c r="G1081" s="5">
        <f t="shared" si="74"/>
        <v>0</v>
      </c>
    </row>
    <row r="1082" customHeight="1" spans="1:7">
      <c r="A1082" s="2">
        <f t="shared" si="75"/>
        <v>1081</v>
      </c>
      <c r="B1082" s="4">
        <v>45277</v>
      </c>
      <c r="C1082" s="2" t="str">
        <f t="shared" si="76"/>
        <v>2023-12-17</v>
      </c>
      <c r="D1082" s="2">
        <f t="shared" si="77"/>
        <v>7</v>
      </c>
      <c r="G1082" s="5">
        <f t="shared" si="74"/>
        <v>0</v>
      </c>
    </row>
    <row r="1083" customHeight="1" spans="1:7">
      <c r="A1083" s="2">
        <f t="shared" si="75"/>
        <v>1082</v>
      </c>
      <c r="B1083" s="4">
        <v>45278</v>
      </c>
      <c r="C1083" s="2" t="str">
        <f t="shared" si="76"/>
        <v>2023-12-18</v>
      </c>
      <c r="D1083" s="2">
        <f t="shared" si="77"/>
        <v>1</v>
      </c>
      <c r="G1083" s="5">
        <f t="shared" si="74"/>
        <v>1</v>
      </c>
    </row>
    <row r="1084" customHeight="1" spans="1:7">
      <c r="A1084" s="2">
        <f t="shared" si="75"/>
        <v>1083</v>
      </c>
      <c r="B1084" s="4">
        <v>45279</v>
      </c>
      <c r="C1084" s="2" t="str">
        <f t="shared" si="76"/>
        <v>2023-12-19</v>
      </c>
      <c r="D1084" s="2">
        <f t="shared" si="77"/>
        <v>2</v>
      </c>
      <c r="G1084" s="5">
        <f t="shared" si="74"/>
        <v>1</v>
      </c>
    </row>
    <row r="1085" customHeight="1" spans="1:7">
      <c r="A1085" s="2">
        <f t="shared" si="75"/>
        <v>1084</v>
      </c>
      <c r="B1085" s="4">
        <v>45280</v>
      </c>
      <c r="C1085" s="2" t="str">
        <f t="shared" si="76"/>
        <v>2023-12-20</v>
      </c>
      <c r="D1085" s="2">
        <f t="shared" si="77"/>
        <v>3</v>
      </c>
      <c r="G1085" s="5">
        <f t="shared" si="74"/>
        <v>1</v>
      </c>
    </row>
    <row r="1086" customHeight="1" spans="1:7">
      <c r="A1086" s="2">
        <f t="shared" si="75"/>
        <v>1085</v>
      </c>
      <c r="B1086" s="4">
        <v>45281</v>
      </c>
      <c r="C1086" s="2" t="str">
        <f t="shared" si="76"/>
        <v>2023-12-21</v>
      </c>
      <c r="D1086" s="2">
        <f t="shared" si="77"/>
        <v>4</v>
      </c>
      <c r="G1086" s="5">
        <f t="shared" si="74"/>
        <v>1</v>
      </c>
    </row>
    <row r="1087" customHeight="1" spans="1:7">
      <c r="A1087" s="2">
        <f t="shared" si="75"/>
        <v>1086</v>
      </c>
      <c r="B1087" s="4">
        <v>45282</v>
      </c>
      <c r="C1087" s="2" t="str">
        <f t="shared" si="76"/>
        <v>2023-12-22</v>
      </c>
      <c r="D1087" s="2">
        <f t="shared" si="77"/>
        <v>5</v>
      </c>
      <c r="G1087" s="5">
        <f t="shared" si="74"/>
        <v>1</v>
      </c>
    </row>
    <row r="1088" customHeight="1" spans="1:7">
      <c r="A1088" s="2">
        <f t="shared" si="75"/>
        <v>1087</v>
      </c>
      <c r="B1088" s="4">
        <v>45283</v>
      </c>
      <c r="C1088" s="2" t="str">
        <f t="shared" si="76"/>
        <v>2023-12-23</v>
      </c>
      <c r="D1088" s="2">
        <f t="shared" si="77"/>
        <v>6</v>
      </c>
      <c r="G1088" s="5">
        <f t="shared" si="74"/>
        <v>0</v>
      </c>
    </row>
    <row r="1089" customHeight="1" spans="1:7">
      <c r="A1089" s="2">
        <f t="shared" si="75"/>
        <v>1088</v>
      </c>
      <c r="B1089" s="4">
        <v>45284</v>
      </c>
      <c r="C1089" s="2" t="str">
        <f t="shared" si="76"/>
        <v>2023-12-24</v>
      </c>
      <c r="D1089" s="2">
        <f t="shared" si="77"/>
        <v>7</v>
      </c>
      <c r="G1089" s="5">
        <f t="shared" si="74"/>
        <v>0</v>
      </c>
    </row>
    <row r="1090" customHeight="1" spans="1:7">
      <c r="A1090" s="2">
        <f t="shared" si="75"/>
        <v>1089</v>
      </c>
      <c r="B1090" s="4">
        <v>45285</v>
      </c>
      <c r="C1090" s="2" t="str">
        <f t="shared" si="76"/>
        <v>2023-12-25</v>
      </c>
      <c r="D1090" s="2">
        <f t="shared" si="77"/>
        <v>1</v>
      </c>
      <c r="E1090" t="s">
        <v>3628</v>
      </c>
      <c r="F1090">
        <v>1</v>
      </c>
      <c r="G1090" s="5">
        <f t="shared" si="74"/>
        <v>0</v>
      </c>
    </row>
    <row r="1091" customHeight="1" spans="1:7">
      <c r="A1091" s="2">
        <f t="shared" si="75"/>
        <v>1090</v>
      </c>
      <c r="B1091" s="4">
        <v>45286</v>
      </c>
      <c r="C1091" s="2" t="str">
        <f t="shared" si="76"/>
        <v>2023-12-26</v>
      </c>
      <c r="D1091" s="2">
        <f t="shared" si="77"/>
        <v>2</v>
      </c>
      <c r="G1091" s="5">
        <f t="shared" ref="G1091:G1096" si="78">IF(AND(D1091&lt;=5,F1091&lt;&gt;1),1,0)</f>
        <v>1</v>
      </c>
    </row>
    <row r="1092" customHeight="1" spans="1:7">
      <c r="A1092" s="2">
        <f t="shared" si="75"/>
        <v>1091</v>
      </c>
      <c r="B1092" s="4">
        <v>45287</v>
      </c>
      <c r="C1092" s="2" t="str">
        <f t="shared" si="76"/>
        <v>2023-12-27</v>
      </c>
      <c r="D1092" s="2">
        <f t="shared" si="77"/>
        <v>3</v>
      </c>
      <c r="G1092" s="5">
        <f t="shared" si="78"/>
        <v>1</v>
      </c>
    </row>
    <row r="1093" customHeight="1" spans="1:7">
      <c r="A1093" s="2">
        <f t="shared" ref="A1093:A1096" si="79">1+A1092</f>
        <v>1092</v>
      </c>
      <c r="B1093" s="4">
        <v>45288</v>
      </c>
      <c r="C1093" s="2" t="str">
        <f t="shared" si="76"/>
        <v>2023-12-28</v>
      </c>
      <c r="D1093" s="2">
        <f t="shared" si="77"/>
        <v>4</v>
      </c>
      <c r="G1093" s="5">
        <f t="shared" si="78"/>
        <v>1</v>
      </c>
    </row>
    <row r="1094" customHeight="1" spans="1:7">
      <c r="A1094" s="2">
        <f t="shared" si="79"/>
        <v>1093</v>
      </c>
      <c r="B1094" s="4">
        <v>45289</v>
      </c>
      <c r="C1094" s="2" t="str">
        <f t="shared" si="76"/>
        <v>2023-12-29</v>
      </c>
      <c r="D1094" s="2">
        <f t="shared" si="77"/>
        <v>5</v>
      </c>
      <c r="G1094" s="5">
        <f t="shared" si="78"/>
        <v>1</v>
      </c>
    </row>
    <row r="1095" customHeight="1" spans="1:7">
      <c r="A1095" s="2">
        <f t="shared" si="79"/>
        <v>1094</v>
      </c>
      <c r="B1095" s="4">
        <v>45290</v>
      </c>
      <c r="C1095" s="2" t="str">
        <f t="shared" si="76"/>
        <v>2023-12-30</v>
      </c>
      <c r="D1095" s="2">
        <f t="shared" si="77"/>
        <v>6</v>
      </c>
      <c r="G1095" s="5">
        <f t="shared" si="78"/>
        <v>0</v>
      </c>
    </row>
    <row r="1096" customHeight="1" spans="1:7">
      <c r="A1096" s="2">
        <f t="shared" si="79"/>
        <v>1095</v>
      </c>
      <c r="B1096" s="4">
        <v>45291</v>
      </c>
      <c r="C1096" s="2" t="str">
        <f t="shared" si="76"/>
        <v>2023-12-31</v>
      </c>
      <c r="D1096" s="2">
        <f t="shared" si="77"/>
        <v>7</v>
      </c>
      <c r="G1096" s="5">
        <f t="shared" si="78"/>
        <v>0</v>
      </c>
    </row>
    <row r="1097" customHeight="1" spans="1:7">
      <c r="A1097" s="2">
        <f t="shared" ref="A1097:A1103" si="80">1+A1096</f>
        <v>1096</v>
      </c>
      <c r="B1097" s="4">
        <v>45292</v>
      </c>
      <c r="C1097" s="2" t="str">
        <f t="shared" ref="C1097:C1103" si="81">TEXT(B1097,"yyyy-mm-dd")</f>
        <v>2024-01-01</v>
      </c>
      <c r="D1097" s="2">
        <f t="shared" ref="D1097:D1103" si="82">WEEKDAY(B1097,2)</f>
        <v>1</v>
      </c>
      <c r="E1097" s="7" t="s">
        <v>3629</v>
      </c>
      <c r="F1097" s="2">
        <v>1</v>
      </c>
      <c r="G1097" s="5">
        <f t="shared" ref="G1097:G1103" si="83">IF(AND(D1097&lt;=5,F1097&lt;&gt;1),1,0)</f>
        <v>0</v>
      </c>
    </row>
    <row r="1098" customHeight="1" spans="1:7">
      <c r="A1098" s="2">
        <f t="shared" si="80"/>
        <v>1097</v>
      </c>
      <c r="B1098" s="4">
        <v>45293</v>
      </c>
      <c r="C1098" s="2" t="str">
        <f t="shared" si="81"/>
        <v>2024-01-02</v>
      </c>
      <c r="D1098" s="2">
        <f t="shared" si="82"/>
        <v>2</v>
      </c>
      <c r="G1098" s="5">
        <f t="shared" si="83"/>
        <v>1</v>
      </c>
    </row>
    <row r="1099" customHeight="1" spans="1:7">
      <c r="A1099" s="2">
        <f t="shared" si="80"/>
        <v>1098</v>
      </c>
      <c r="B1099" s="4">
        <v>45294</v>
      </c>
      <c r="C1099" s="2" t="str">
        <f t="shared" si="81"/>
        <v>2024-01-03</v>
      </c>
      <c r="D1099" s="2">
        <f t="shared" si="82"/>
        <v>3</v>
      </c>
      <c r="G1099" s="5">
        <f t="shared" si="83"/>
        <v>1</v>
      </c>
    </row>
    <row r="1100" customHeight="1" spans="1:7">
      <c r="A1100" s="2">
        <f t="shared" si="80"/>
        <v>1099</v>
      </c>
      <c r="B1100" s="4">
        <v>45295</v>
      </c>
      <c r="C1100" s="2" t="str">
        <f t="shared" si="81"/>
        <v>2024-01-04</v>
      </c>
      <c r="D1100" s="2">
        <f t="shared" si="82"/>
        <v>4</v>
      </c>
      <c r="G1100" s="5">
        <f t="shared" si="83"/>
        <v>1</v>
      </c>
    </row>
    <row r="1101" customHeight="1" spans="1:7">
      <c r="A1101" s="2">
        <f t="shared" si="80"/>
        <v>1100</v>
      </c>
      <c r="B1101" s="4">
        <v>45296</v>
      </c>
      <c r="C1101" s="2" t="str">
        <f t="shared" si="81"/>
        <v>2024-01-05</v>
      </c>
      <c r="D1101" s="2">
        <f t="shared" si="82"/>
        <v>5</v>
      </c>
      <c r="G1101" s="5">
        <f t="shared" si="83"/>
        <v>1</v>
      </c>
    </row>
    <row r="1102" customHeight="1" spans="1:7">
      <c r="A1102" s="2">
        <f t="shared" si="80"/>
        <v>1101</v>
      </c>
      <c r="B1102" s="4">
        <v>45297</v>
      </c>
      <c r="C1102" s="2" t="str">
        <f t="shared" si="81"/>
        <v>2024-01-06</v>
      </c>
      <c r="D1102" s="2">
        <f t="shared" si="82"/>
        <v>6</v>
      </c>
      <c r="G1102" s="5">
        <f t="shared" si="83"/>
        <v>0</v>
      </c>
    </row>
    <row r="1103" customHeight="1" spans="1:7">
      <c r="A1103" s="2">
        <f t="shared" si="80"/>
        <v>1102</v>
      </c>
      <c r="B1103" s="4">
        <v>45298</v>
      </c>
      <c r="C1103" s="2" t="str">
        <f t="shared" si="81"/>
        <v>2024-01-07</v>
      </c>
      <c r="D1103" s="2">
        <f t="shared" si="82"/>
        <v>7</v>
      </c>
      <c r="G1103" s="5">
        <f t="shared" si="83"/>
        <v>0</v>
      </c>
    </row>
    <row r="1104" customHeight="1" spans="1:7">
      <c r="A1104" s="2">
        <f t="shared" ref="A1104:A1135" si="84">1+A1103</f>
        <v>1103</v>
      </c>
      <c r="B1104" s="4">
        <v>45299</v>
      </c>
      <c r="C1104" s="2" t="str">
        <f t="shared" ref="C1104:C1135" si="85">TEXT(B1104,"yyyy-mm-dd")</f>
        <v>2024-01-08</v>
      </c>
      <c r="D1104" s="2">
        <f t="shared" ref="D1104:D1135" si="86">WEEKDAY(B1104,2)</f>
        <v>1</v>
      </c>
      <c r="G1104" s="5">
        <f t="shared" ref="G1104:G1135" si="87">IF(AND(D1104&lt;=5,F1104&lt;&gt;1),1,0)</f>
        <v>1</v>
      </c>
    </row>
    <row r="1105" customHeight="1" spans="1:7">
      <c r="A1105" s="2">
        <f t="shared" si="84"/>
        <v>1104</v>
      </c>
      <c r="B1105" s="4">
        <v>45300</v>
      </c>
      <c r="C1105" s="2" t="str">
        <f t="shared" si="85"/>
        <v>2024-01-09</v>
      </c>
      <c r="D1105" s="2">
        <f t="shared" si="86"/>
        <v>2</v>
      </c>
      <c r="G1105" s="5">
        <f t="shared" si="87"/>
        <v>1</v>
      </c>
    </row>
    <row r="1106" customHeight="1" spans="1:7">
      <c r="A1106" s="2">
        <f t="shared" si="84"/>
        <v>1105</v>
      </c>
      <c r="B1106" s="4">
        <v>45301</v>
      </c>
      <c r="C1106" s="2" t="str">
        <f t="shared" si="85"/>
        <v>2024-01-10</v>
      </c>
      <c r="D1106" s="2">
        <f t="shared" si="86"/>
        <v>3</v>
      </c>
      <c r="G1106" s="5">
        <f t="shared" si="87"/>
        <v>1</v>
      </c>
    </row>
    <row r="1107" customHeight="1" spans="1:7">
      <c r="A1107" s="2">
        <f t="shared" si="84"/>
        <v>1106</v>
      </c>
      <c r="B1107" s="4">
        <v>45302</v>
      </c>
      <c r="C1107" s="2" t="str">
        <f t="shared" si="85"/>
        <v>2024-01-11</v>
      </c>
      <c r="D1107" s="2">
        <f t="shared" si="86"/>
        <v>4</v>
      </c>
      <c r="G1107" s="5">
        <f t="shared" si="87"/>
        <v>1</v>
      </c>
    </row>
    <row r="1108" customHeight="1" spans="1:7">
      <c r="A1108" s="2">
        <f t="shared" si="84"/>
        <v>1107</v>
      </c>
      <c r="B1108" s="4">
        <v>45303</v>
      </c>
      <c r="C1108" s="2" t="str">
        <f t="shared" si="85"/>
        <v>2024-01-12</v>
      </c>
      <c r="D1108" s="2">
        <f t="shared" si="86"/>
        <v>5</v>
      </c>
      <c r="G1108" s="5">
        <f t="shared" si="87"/>
        <v>1</v>
      </c>
    </row>
    <row r="1109" customHeight="1" spans="1:7">
      <c r="A1109" s="2">
        <f t="shared" si="84"/>
        <v>1108</v>
      </c>
      <c r="B1109" s="4">
        <v>45304</v>
      </c>
      <c r="C1109" s="2" t="str">
        <f t="shared" si="85"/>
        <v>2024-01-13</v>
      </c>
      <c r="D1109" s="2">
        <f t="shared" si="86"/>
        <v>6</v>
      </c>
      <c r="G1109" s="5">
        <f t="shared" si="87"/>
        <v>0</v>
      </c>
    </row>
    <row r="1110" customHeight="1" spans="1:7">
      <c r="A1110" s="2">
        <f t="shared" si="84"/>
        <v>1109</v>
      </c>
      <c r="B1110" s="4">
        <v>45305</v>
      </c>
      <c r="C1110" s="2" t="str">
        <f t="shared" si="85"/>
        <v>2024-01-14</v>
      </c>
      <c r="D1110" s="2">
        <f t="shared" si="86"/>
        <v>7</v>
      </c>
      <c r="G1110" s="5">
        <f t="shared" si="87"/>
        <v>0</v>
      </c>
    </row>
    <row r="1111" customHeight="1" spans="1:7">
      <c r="A1111" s="2">
        <f t="shared" si="84"/>
        <v>1110</v>
      </c>
      <c r="B1111" s="4">
        <v>45306</v>
      </c>
      <c r="C1111" s="2" t="str">
        <f t="shared" si="85"/>
        <v>2024-01-15</v>
      </c>
      <c r="D1111" s="2">
        <f t="shared" si="86"/>
        <v>1</v>
      </c>
      <c r="E1111" s="7" t="s">
        <v>3630</v>
      </c>
      <c r="F1111" s="2">
        <v>1</v>
      </c>
      <c r="G1111" s="5">
        <f t="shared" si="87"/>
        <v>0</v>
      </c>
    </row>
    <row r="1112" customHeight="1" spans="1:7">
      <c r="A1112" s="2">
        <f t="shared" si="84"/>
        <v>1111</v>
      </c>
      <c r="B1112" s="4">
        <v>45307</v>
      </c>
      <c r="C1112" s="2" t="str">
        <f t="shared" si="85"/>
        <v>2024-01-16</v>
      </c>
      <c r="D1112" s="2">
        <f t="shared" si="86"/>
        <v>2</v>
      </c>
      <c r="G1112" s="5">
        <f t="shared" si="87"/>
        <v>1</v>
      </c>
    </row>
    <row r="1113" customHeight="1" spans="1:7">
      <c r="A1113" s="2">
        <f t="shared" si="84"/>
        <v>1112</v>
      </c>
      <c r="B1113" s="4">
        <v>45308</v>
      </c>
      <c r="C1113" s="2" t="str">
        <f t="shared" si="85"/>
        <v>2024-01-17</v>
      </c>
      <c r="D1113" s="2">
        <f t="shared" si="86"/>
        <v>3</v>
      </c>
      <c r="G1113" s="5">
        <f t="shared" si="87"/>
        <v>1</v>
      </c>
    </row>
    <row r="1114" customHeight="1" spans="1:7">
      <c r="A1114" s="2">
        <f t="shared" si="84"/>
        <v>1113</v>
      </c>
      <c r="B1114" s="4">
        <v>45309</v>
      </c>
      <c r="C1114" s="2" t="str">
        <f t="shared" si="85"/>
        <v>2024-01-18</v>
      </c>
      <c r="D1114" s="2">
        <f t="shared" si="86"/>
        <v>4</v>
      </c>
      <c r="G1114" s="5">
        <f t="shared" si="87"/>
        <v>1</v>
      </c>
    </row>
    <row r="1115" customHeight="1" spans="1:7">
      <c r="A1115" s="2">
        <f t="shared" si="84"/>
        <v>1114</v>
      </c>
      <c r="B1115" s="4">
        <v>45310</v>
      </c>
      <c r="C1115" s="2" t="str">
        <f t="shared" si="85"/>
        <v>2024-01-19</v>
      </c>
      <c r="D1115" s="2">
        <f t="shared" si="86"/>
        <v>5</v>
      </c>
      <c r="G1115" s="5">
        <f t="shared" si="87"/>
        <v>1</v>
      </c>
    </row>
    <row r="1116" customHeight="1" spans="1:7">
      <c r="A1116" s="2">
        <f t="shared" si="84"/>
        <v>1115</v>
      </c>
      <c r="B1116" s="4">
        <v>45311</v>
      </c>
      <c r="C1116" s="2" t="str">
        <f t="shared" si="85"/>
        <v>2024-01-20</v>
      </c>
      <c r="D1116" s="2">
        <f t="shared" si="86"/>
        <v>6</v>
      </c>
      <c r="G1116" s="5">
        <f t="shared" si="87"/>
        <v>0</v>
      </c>
    </row>
    <row r="1117" customHeight="1" spans="1:7">
      <c r="A1117" s="2">
        <f t="shared" si="84"/>
        <v>1116</v>
      </c>
      <c r="B1117" s="4">
        <v>45312</v>
      </c>
      <c r="C1117" s="2" t="str">
        <f t="shared" si="85"/>
        <v>2024-01-21</v>
      </c>
      <c r="D1117" s="2">
        <f t="shared" si="86"/>
        <v>7</v>
      </c>
      <c r="G1117" s="5">
        <f t="shared" si="87"/>
        <v>0</v>
      </c>
    </row>
    <row r="1118" customHeight="1" spans="1:7">
      <c r="A1118" s="2">
        <f t="shared" si="84"/>
        <v>1117</v>
      </c>
      <c r="B1118" s="4">
        <v>45313</v>
      </c>
      <c r="C1118" s="2" t="str">
        <f t="shared" si="85"/>
        <v>2024-01-22</v>
      </c>
      <c r="D1118" s="2">
        <f t="shared" si="86"/>
        <v>1</v>
      </c>
      <c r="G1118" s="5">
        <f t="shared" si="87"/>
        <v>1</v>
      </c>
    </row>
    <row r="1119" customHeight="1" spans="1:7">
      <c r="A1119" s="2">
        <f t="shared" si="84"/>
        <v>1118</v>
      </c>
      <c r="B1119" s="4">
        <v>45314</v>
      </c>
      <c r="C1119" s="2" t="str">
        <f t="shared" si="85"/>
        <v>2024-01-23</v>
      </c>
      <c r="D1119" s="2">
        <f t="shared" si="86"/>
        <v>2</v>
      </c>
      <c r="G1119" s="5">
        <f t="shared" si="87"/>
        <v>1</v>
      </c>
    </row>
    <row r="1120" customHeight="1" spans="1:7">
      <c r="A1120" s="2">
        <f t="shared" si="84"/>
        <v>1119</v>
      </c>
      <c r="B1120" s="4">
        <v>45315</v>
      </c>
      <c r="C1120" s="2" t="str">
        <f t="shared" si="85"/>
        <v>2024-01-24</v>
      </c>
      <c r="D1120" s="2">
        <f t="shared" si="86"/>
        <v>3</v>
      </c>
      <c r="G1120" s="5">
        <f t="shared" si="87"/>
        <v>1</v>
      </c>
    </row>
    <row r="1121" customHeight="1" spans="1:7">
      <c r="A1121" s="2">
        <f t="shared" si="84"/>
        <v>1120</v>
      </c>
      <c r="B1121" s="4">
        <v>45316</v>
      </c>
      <c r="C1121" s="2" t="str">
        <f t="shared" si="85"/>
        <v>2024-01-25</v>
      </c>
      <c r="D1121" s="2">
        <f t="shared" si="86"/>
        <v>4</v>
      </c>
      <c r="G1121" s="5">
        <f t="shared" si="87"/>
        <v>1</v>
      </c>
    </row>
    <row r="1122" customHeight="1" spans="1:7">
      <c r="A1122" s="2">
        <f t="shared" si="84"/>
        <v>1121</v>
      </c>
      <c r="B1122" s="4">
        <v>45317</v>
      </c>
      <c r="C1122" s="2" t="str">
        <f t="shared" si="85"/>
        <v>2024-01-26</v>
      </c>
      <c r="D1122" s="2">
        <f t="shared" si="86"/>
        <v>5</v>
      </c>
      <c r="G1122" s="5">
        <f t="shared" si="87"/>
        <v>1</v>
      </c>
    </row>
    <row r="1123" customHeight="1" spans="1:7">
      <c r="A1123" s="2">
        <f t="shared" si="84"/>
        <v>1122</v>
      </c>
      <c r="B1123" s="4">
        <v>45318</v>
      </c>
      <c r="C1123" s="2" t="str">
        <f t="shared" si="85"/>
        <v>2024-01-27</v>
      </c>
      <c r="D1123" s="2">
        <f t="shared" si="86"/>
        <v>6</v>
      </c>
      <c r="G1123" s="5">
        <f t="shared" si="87"/>
        <v>0</v>
      </c>
    </row>
    <row r="1124" customHeight="1" spans="1:7">
      <c r="A1124" s="2">
        <f t="shared" si="84"/>
        <v>1123</v>
      </c>
      <c r="B1124" s="4">
        <v>45319</v>
      </c>
      <c r="C1124" s="2" t="str">
        <f t="shared" si="85"/>
        <v>2024-01-28</v>
      </c>
      <c r="D1124" s="2">
        <f t="shared" si="86"/>
        <v>7</v>
      </c>
      <c r="G1124" s="5">
        <f t="shared" si="87"/>
        <v>0</v>
      </c>
    </row>
    <row r="1125" customHeight="1" spans="1:7">
      <c r="A1125" s="2">
        <f t="shared" si="84"/>
        <v>1124</v>
      </c>
      <c r="B1125" s="4">
        <v>45320</v>
      </c>
      <c r="C1125" s="2" t="str">
        <f t="shared" si="85"/>
        <v>2024-01-29</v>
      </c>
      <c r="D1125" s="2">
        <f t="shared" si="86"/>
        <v>1</v>
      </c>
      <c r="G1125" s="5">
        <f t="shared" si="87"/>
        <v>1</v>
      </c>
    </row>
    <row r="1126" customHeight="1" spans="1:7">
      <c r="A1126" s="2">
        <f t="shared" si="84"/>
        <v>1125</v>
      </c>
      <c r="B1126" s="4">
        <v>45321</v>
      </c>
      <c r="C1126" s="2" t="str">
        <f t="shared" si="85"/>
        <v>2024-01-30</v>
      </c>
      <c r="D1126" s="2">
        <f t="shared" si="86"/>
        <v>2</v>
      </c>
      <c r="G1126" s="5">
        <f t="shared" si="87"/>
        <v>1</v>
      </c>
    </row>
    <row r="1127" customHeight="1" spans="1:7">
      <c r="A1127" s="2">
        <f t="shared" si="84"/>
        <v>1126</v>
      </c>
      <c r="B1127" s="4">
        <v>45322</v>
      </c>
      <c r="C1127" s="2" t="str">
        <f t="shared" si="85"/>
        <v>2024-01-31</v>
      </c>
      <c r="D1127" s="2">
        <f t="shared" si="86"/>
        <v>3</v>
      </c>
      <c r="G1127" s="5">
        <f t="shared" si="87"/>
        <v>1</v>
      </c>
    </row>
    <row r="1128" customHeight="1" spans="1:7">
      <c r="A1128" s="2">
        <f t="shared" si="84"/>
        <v>1127</v>
      </c>
      <c r="B1128" s="4">
        <v>45323</v>
      </c>
      <c r="C1128" s="2" t="str">
        <f t="shared" si="85"/>
        <v>2024-02-01</v>
      </c>
      <c r="D1128" s="2">
        <f t="shared" si="86"/>
        <v>4</v>
      </c>
      <c r="G1128" s="5">
        <f t="shared" si="87"/>
        <v>1</v>
      </c>
    </row>
    <row r="1129" customHeight="1" spans="1:7">
      <c r="A1129" s="2">
        <f t="shared" si="84"/>
        <v>1128</v>
      </c>
      <c r="B1129" s="4">
        <v>45324</v>
      </c>
      <c r="C1129" s="2" t="str">
        <f t="shared" si="85"/>
        <v>2024-02-02</v>
      </c>
      <c r="D1129" s="2">
        <f t="shared" si="86"/>
        <v>5</v>
      </c>
      <c r="G1129" s="5">
        <f t="shared" si="87"/>
        <v>1</v>
      </c>
    </row>
    <row r="1130" customHeight="1" spans="1:7">
      <c r="A1130" s="2">
        <f t="shared" si="84"/>
        <v>1129</v>
      </c>
      <c r="B1130" s="4">
        <v>45325</v>
      </c>
      <c r="C1130" s="2" t="str">
        <f t="shared" si="85"/>
        <v>2024-02-03</v>
      </c>
      <c r="D1130" s="2">
        <f t="shared" si="86"/>
        <v>6</v>
      </c>
      <c r="G1130" s="5">
        <f t="shared" si="87"/>
        <v>0</v>
      </c>
    </row>
    <row r="1131" customHeight="1" spans="1:7">
      <c r="A1131" s="2">
        <f t="shared" si="84"/>
        <v>1130</v>
      </c>
      <c r="B1131" s="4">
        <v>45326</v>
      </c>
      <c r="C1131" s="2" t="str">
        <f t="shared" si="85"/>
        <v>2024-02-04</v>
      </c>
      <c r="D1131" s="2">
        <f t="shared" si="86"/>
        <v>7</v>
      </c>
      <c r="G1131" s="5">
        <f t="shared" si="87"/>
        <v>0</v>
      </c>
    </row>
    <row r="1132" customHeight="1" spans="1:7">
      <c r="A1132" s="2">
        <f t="shared" si="84"/>
        <v>1131</v>
      </c>
      <c r="B1132" s="4">
        <v>45327</v>
      </c>
      <c r="C1132" s="2" t="str">
        <f t="shared" si="85"/>
        <v>2024-02-05</v>
      </c>
      <c r="D1132" s="2">
        <f t="shared" si="86"/>
        <v>1</v>
      </c>
      <c r="G1132" s="5">
        <f t="shared" si="87"/>
        <v>1</v>
      </c>
    </row>
    <row r="1133" customHeight="1" spans="1:7">
      <c r="A1133" s="2">
        <f t="shared" si="84"/>
        <v>1132</v>
      </c>
      <c r="B1133" s="4">
        <v>45328</v>
      </c>
      <c r="C1133" s="2" t="str">
        <f t="shared" si="85"/>
        <v>2024-02-06</v>
      </c>
      <c r="D1133" s="2">
        <f t="shared" si="86"/>
        <v>2</v>
      </c>
      <c r="G1133" s="5">
        <f t="shared" si="87"/>
        <v>1</v>
      </c>
    </row>
    <row r="1134" customHeight="1" spans="1:7">
      <c r="A1134" s="2">
        <f t="shared" si="84"/>
        <v>1133</v>
      </c>
      <c r="B1134" s="4">
        <v>45329</v>
      </c>
      <c r="C1134" s="2" t="str">
        <f t="shared" si="85"/>
        <v>2024-02-07</v>
      </c>
      <c r="D1134" s="2">
        <f t="shared" si="86"/>
        <v>3</v>
      </c>
      <c r="G1134" s="5">
        <f t="shared" si="87"/>
        <v>1</v>
      </c>
    </row>
    <row r="1135" customHeight="1" spans="1:7">
      <c r="A1135" s="2">
        <f t="shared" si="84"/>
        <v>1134</v>
      </c>
      <c r="B1135" s="4">
        <v>45330</v>
      </c>
      <c r="C1135" s="2" t="str">
        <f t="shared" si="85"/>
        <v>2024-02-08</v>
      </c>
      <c r="D1135" s="2">
        <f t="shared" si="86"/>
        <v>4</v>
      </c>
      <c r="G1135" s="5">
        <f t="shared" si="87"/>
        <v>1</v>
      </c>
    </row>
    <row r="1136" customHeight="1" spans="1:7">
      <c r="A1136" s="2">
        <f t="shared" ref="A1136:A1159" si="88">1+A1135</f>
        <v>1135</v>
      </c>
      <c r="B1136" s="4">
        <v>45331</v>
      </c>
      <c r="C1136" s="2" t="str">
        <f t="shared" ref="C1136:C1159" si="89">TEXT(B1136,"yyyy-mm-dd")</f>
        <v>2024-02-09</v>
      </c>
      <c r="D1136" s="2">
        <f t="shared" ref="D1136:D1159" si="90">WEEKDAY(B1136,2)</f>
        <v>5</v>
      </c>
      <c r="G1136" s="5">
        <f t="shared" ref="G1136:G1159" si="91">IF(AND(D1136&lt;=5,F1136&lt;&gt;1),1,0)</f>
        <v>1</v>
      </c>
    </row>
    <row r="1137" customHeight="1" spans="1:7">
      <c r="A1137" s="2">
        <f t="shared" si="88"/>
        <v>1136</v>
      </c>
      <c r="B1137" s="4">
        <v>45332</v>
      </c>
      <c r="C1137" s="2" t="str">
        <f t="shared" si="89"/>
        <v>2024-02-10</v>
      </c>
      <c r="D1137" s="2">
        <f t="shared" si="90"/>
        <v>6</v>
      </c>
      <c r="G1137" s="5">
        <f t="shared" si="91"/>
        <v>0</v>
      </c>
    </row>
    <row r="1138" customHeight="1" spans="1:7">
      <c r="A1138" s="2">
        <f t="shared" si="88"/>
        <v>1137</v>
      </c>
      <c r="B1138" s="4">
        <v>45333</v>
      </c>
      <c r="C1138" s="2" t="str">
        <f t="shared" si="89"/>
        <v>2024-02-11</v>
      </c>
      <c r="D1138" s="2">
        <f t="shared" si="90"/>
        <v>7</v>
      </c>
      <c r="G1138" s="5">
        <f t="shared" si="91"/>
        <v>0</v>
      </c>
    </row>
    <row r="1139" customHeight="1" spans="1:7">
      <c r="A1139" s="2">
        <f t="shared" si="88"/>
        <v>1138</v>
      </c>
      <c r="B1139" s="4">
        <v>45334</v>
      </c>
      <c r="C1139" s="2" t="str">
        <f t="shared" si="89"/>
        <v>2024-02-12</v>
      </c>
      <c r="D1139" s="2">
        <f t="shared" si="90"/>
        <v>1</v>
      </c>
      <c r="G1139" s="5">
        <f t="shared" si="91"/>
        <v>1</v>
      </c>
    </row>
    <row r="1140" customHeight="1" spans="1:7">
      <c r="A1140" s="2">
        <f t="shared" si="88"/>
        <v>1139</v>
      </c>
      <c r="B1140" s="4">
        <v>45335</v>
      </c>
      <c r="C1140" s="2" t="str">
        <f t="shared" si="89"/>
        <v>2024-02-13</v>
      </c>
      <c r="D1140" s="2">
        <f t="shared" si="90"/>
        <v>2</v>
      </c>
      <c r="G1140" s="5">
        <f t="shared" si="91"/>
        <v>1</v>
      </c>
    </row>
    <row r="1141" customHeight="1" spans="1:7">
      <c r="A1141" s="2">
        <f t="shared" si="88"/>
        <v>1140</v>
      </c>
      <c r="B1141" s="4">
        <v>45336</v>
      </c>
      <c r="C1141" s="2" t="str">
        <f t="shared" si="89"/>
        <v>2024-02-14</v>
      </c>
      <c r="D1141" s="2">
        <f t="shared" si="90"/>
        <v>3</v>
      </c>
      <c r="G1141" s="5">
        <f t="shared" si="91"/>
        <v>1</v>
      </c>
    </row>
    <row r="1142" customHeight="1" spans="1:7">
      <c r="A1142" s="2">
        <f t="shared" si="88"/>
        <v>1141</v>
      </c>
      <c r="B1142" s="4">
        <v>45337</v>
      </c>
      <c r="C1142" s="2" t="str">
        <f t="shared" si="89"/>
        <v>2024-02-15</v>
      </c>
      <c r="D1142" s="2">
        <f t="shared" si="90"/>
        <v>4</v>
      </c>
      <c r="G1142" s="5">
        <f t="shared" si="91"/>
        <v>1</v>
      </c>
    </row>
    <row r="1143" customHeight="1" spans="1:7">
      <c r="A1143" s="2">
        <f t="shared" si="88"/>
        <v>1142</v>
      </c>
      <c r="B1143" s="4">
        <v>45338</v>
      </c>
      <c r="C1143" s="2" t="str">
        <f t="shared" si="89"/>
        <v>2024-02-16</v>
      </c>
      <c r="D1143" s="2">
        <f t="shared" si="90"/>
        <v>5</v>
      </c>
      <c r="G1143" s="5">
        <f t="shared" si="91"/>
        <v>1</v>
      </c>
    </row>
    <row r="1144" customHeight="1" spans="1:7">
      <c r="A1144" s="2">
        <f t="shared" si="88"/>
        <v>1143</v>
      </c>
      <c r="B1144" s="4">
        <v>45339</v>
      </c>
      <c r="C1144" s="2" t="str">
        <f t="shared" si="89"/>
        <v>2024-02-17</v>
      </c>
      <c r="D1144" s="2">
        <f t="shared" si="90"/>
        <v>6</v>
      </c>
      <c r="G1144" s="5">
        <f t="shared" si="91"/>
        <v>0</v>
      </c>
    </row>
    <row r="1145" customHeight="1" spans="1:7">
      <c r="A1145" s="2">
        <f t="shared" si="88"/>
        <v>1144</v>
      </c>
      <c r="B1145" s="4">
        <v>45340</v>
      </c>
      <c r="C1145" s="2" t="str">
        <f t="shared" si="89"/>
        <v>2024-02-18</v>
      </c>
      <c r="D1145" s="2">
        <f t="shared" si="90"/>
        <v>7</v>
      </c>
      <c r="G1145" s="5">
        <f t="shared" si="91"/>
        <v>0</v>
      </c>
    </row>
    <row r="1146" customHeight="1" spans="1:7">
      <c r="A1146" s="2">
        <f t="shared" si="88"/>
        <v>1145</v>
      </c>
      <c r="B1146" s="4">
        <v>45341</v>
      </c>
      <c r="C1146" s="2" t="str">
        <f t="shared" si="89"/>
        <v>2024-02-19</v>
      </c>
      <c r="D1146" s="2">
        <f t="shared" si="90"/>
        <v>1</v>
      </c>
      <c r="E1146" s="7" t="s">
        <v>3631</v>
      </c>
      <c r="F1146" s="2">
        <v>1</v>
      </c>
      <c r="G1146" s="5">
        <f t="shared" si="91"/>
        <v>0</v>
      </c>
    </row>
    <row r="1147" customHeight="1" spans="1:7">
      <c r="A1147" s="2">
        <f t="shared" si="88"/>
        <v>1146</v>
      </c>
      <c r="B1147" s="4">
        <v>45342</v>
      </c>
      <c r="C1147" s="2" t="str">
        <f t="shared" si="89"/>
        <v>2024-02-20</v>
      </c>
      <c r="D1147" s="2">
        <f t="shared" si="90"/>
        <v>2</v>
      </c>
      <c r="G1147" s="5">
        <f t="shared" si="91"/>
        <v>1</v>
      </c>
    </row>
    <row r="1148" customHeight="1" spans="1:7">
      <c r="A1148" s="2">
        <f t="shared" si="88"/>
        <v>1147</v>
      </c>
      <c r="B1148" s="4">
        <v>45343</v>
      </c>
      <c r="C1148" s="2" t="str">
        <f t="shared" si="89"/>
        <v>2024-02-21</v>
      </c>
      <c r="D1148" s="2">
        <f t="shared" si="90"/>
        <v>3</v>
      </c>
      <c r="G1148" s="5">
        <f t="shared" si="91"/>
        <v>1</v>
      </c>
    </row>
    <row r="1149" customHeight="1" spans="1:7">
      <c r="A1149" s="2">
        <f t="shared" si="88"/>
        <v>1148</v>
      </c>
      <c r="B1149" s="4">
        <v>45344</v>
      </c>
      <c r="C1149" s="2" t="str">
        <f t="shared" si="89"/>
        <v>2024-02-22</v>
      </c>
      <c r="D1149" s="2">
        <f t="shared" si="90"/>
        <v>4</v>
      </c>
      <c r="G1149" s="5">
        <f t="shared" si="91"/>
        <v>1</v>
      </c>
    </row>
    <row r="1150" customHeight="1" spans="1:7">
      <c r="A1150" s="2">
        <f t="shared" si="88"/>
        <v>1149</v>
      </c>
      <c r="B1150" s="4">
        <v>45345</v>
      </c>
      <c r="C1150" s="2" t="str">
        <f t="shared" si="89"/>
        <v>2024-02-23</v>
      </c>
      <c r="D1150" s="2">
        <f t="shared" si="90"/>
        <v>5</v>
      </c>
      <c r="G1150" s="5">
        <f t="shared" si="91"/>
        <v>1</v>
      </c>
    </row>
    <row r="1151" customHeight="1" spans="1:7">
      <c r="A1151" s="2">
        <f t="shared" si="88"/>
        <v>1150</v>
      </c>
      <c r="B1151" s="4">
        <v>45346</v>
      </c>
      <c r="C1151" s="2" t="str">
        <f t="shared" si="89"/>
        <v>2024-02-24</v>
      </c>
      <c r="D1151" s="2">
        <f t="shared" si="90"/>
        <v>6</v>
      </c>
      <c r="G1151" s="5">
        <f t="shared" si="91"/>
        <v>0</v>
      </c>
    </row>
    <row r="1152" customHeight="1" spans="1:7">
      <c r="A1152" s="2">
        <f t="shared" si="88"/>
        <v>1151</v>
      </c>
      <c r="B1152" s="4">
        <v>45347</v>
      </c>
      <c r="C1152" s="2" t="str">
        <f t="shared" si="89"/>
        <v>2024-02-25</v>
      </c>
      <c r="D1152" s="2">
        <f t="shared" si="90"/>
        <v>7</v>
      </c>
      <c r="G1152" s="5">
        <f t="shared" si="91"/>
        <v>0</v>
      </c>
    </row>
    <row r="1153" customHeight="1" spans="1:7">
      <c r="A1153" s="2">
        <f t="shared" si="88"/>
        <v>1152</v>
      </c>
      <c r="B1153" s="4">
        <v>45348</v>
      </c>
      <c r="C1153" s="2" t="str">
        <f t="shared" si="89"/>
        <v>2024-02-26</v>
      </c>
      <c r="D1153" s="2">
        <f t="shared" si="90"/>
        <v>1</v>
      </c>
      <c r="G1153" s="5">
        <f t="shared" si="91"/>
        <v>1</v>
      </c>
    </row>
    <row r="1154" customHeight="1" spans="1:7">
      <c r="A1154" s="2">
        <f t="shared" si="88"/>
        <v>1153</v>
      </c>
      <c r="B1154" s="4">
        <v>45349</v>
      </c>
      <c r="C1154" s="2" t="str">
        <f t="shared" si="89"/>
        <v>2024-02-27</v>
      </c>
      <c r="D1154" s="2">
        <f t="shared" si="90"/>
        <v>2</v>
      </c>
      <c r="G1154" s="5">
        <f t="shared" si="91"/>
        <v>1</v>
      </c>
    </row>
    <row r="1155" customHeight="1" spans="1:7">
      <c r="A1155" s="2">
        <f t="shared" si="88"/>
        <v>1154</v>
      </c>
      <c r="B1155" s="4">
        <v>45350</v>
      </c>
      <c r="C1155" s="2" t="str">
        <f t="shared" si="89"/>
        <v>2024-02-28</v>
      </c>
      <c r="D1155" s="2">
        <f t="shared" si="90"/>
        <v>3</v>
      </c>
      <c r="G1155" s="5">
        <f t="shared" si="91"/>
        <v>1</v>
      </c>
    </row>
    <row r="1156" customHeight="1" spans="1:7">
      <c r="A1156" s="2">
        <f t="shared" si="88"/>
        <v>1155</v>
      </c>
      <c r="B1156" s="4">
        <v>45351</v>
      </c>
      <c r="C1156" s="2" t="str">
        <f t="shared" si="89"/>
        <v>2024-02-29</v>
      </c>
      <c r="D1156" s="2">
        <f t="shared" si="90"/>
        <v>4</v>
      </c>
      <c r="G1156" s="5">
        <f t="shared" si="91"/>
        <v>1</v>
      </c>
    </row>
    <row r="1157" customHeight="1" spans="1:7">
      <c r="A1157" s="2">
        <f t="shared" si="88"/>
        <v>1156</v>
      </c>
      <c r="B1157" s="4">
        <v>45352</v>
      </c>
      <c r="C1157" s="2" t="str">
        <f t="shared" si="89"/>
        <v>2024-03-01</v>
      </c>
      <c r="D1157" s="2">
        <f t="shared" si="90"/>
        <v>5</v>
      </c>
      <c r="G1157" s="5">
        <f t="shared" si="91"/>
        <v>1</v>
      </c>
    </row>
    <row r="1158" customHeight="1" spans="1:7">
      <c r="A1158" s="2">
        <f t="shared" si="88"/>
        <v>1157</v>
      </c>
      <c r="B1158" s="4">
        <v>45353</v>
      </c>
      <c r="C1158" s="2" t="str">
        <f t="shared" si="89"/>
        <v>2024-03-02</v>
      </c>
      <c r="D1158" s="2">
        <f t="shared" si="90"/>
        <v>6</v>
      </c>
      <c r="G1158" s="5">
        <f t="shared" si="91"/>
        <v>0</v>
      </c>
    </row>
    <row r="1159" customHeight="1" spans="1:7">
      <c r="A1159" s="2">
        <f t="shared" si="88"/>
        <v>1158</v>
      </c>
      <c r="B1159" s="4">
        <v>45354</v>
      </c>
      <c r="C1159" s="2" t="str">
        <f t="shared" si="89"/>
        <v>2024-03-03</v>
      </c>
      <c r="D1159" s="2">
        <f t="shared" si="90"/>
        <v>7</v>
      </c>
      <c r="G1159" s="5">
        <f t="shared" si="91"/>
        <v>0</v>
      </c>
    </row>
    <row r="1160" customHeight="1" spans="1:7">
      <c r="A1160" s="2">
        <f t="shared" ref="A1160:A1191" si="92">1+A1159</f>
        <v>1159</v>
      </c>
      <c r="B1160" s="4">
        <v>45355</v>
      </c>
      <c r="C1160" s="2" t="str">
        <f t="shared" ref="C1160:C1191" si="93">TEXT(B1160,"yyyy-mm-dd")</f>
        <v>2024-03-04</v>
      </c>
      <c r="D1160" s="2">
        <f t="shared" ref="D1160:D1191" si="94">WEEKDAY(B1160,2)</f>
        <v>1</v>
      </c>
      <c r="G1160" s="5">
        <f t="shared" ref="G1160:G1191" si="95">IF(AND(D1160&lt;=5,F1160&lt;&gt;1),1,0)</f>
        <v>1</v>
      </c>
    </row>
    <row r="1161" customHeight="1" spans="1:7">
      <c r="A1161" s="2">
        <f t="shared" si="92"/>
        <v>1160</v>
      </c>
      <c r="B1161" s="4">
        <v>45356</v>
      </c>
      <c r="C1161" s="2" t="str">
        <f t="shared" si="93"/>
        <v>2024-03-05</v>
      </c>
      <c r="D1161" s="2">
        <f t="shared" si="94"/>
        <v>2</v>
      </c>
      <c r="G1161" s="5">
        <f t="shared" si="95"/>
        <v>1</v>
      </c>
    </row>
    <row r="1162" customHeight="1" spans="1:7">
      <c r="A1162" s="2">
        <f t="shared" si="92"/>
        <v>1161</v>
      </c>
      <c r="B1162" s="4">
        <v>45357</v>
      </c>
      <c r="C1162" s="2" t="str">
        <f t="shared" si="93"/>
        <v>2024-03-06</v>
      </c>
      <c r="D1162" s="2">
        <f t="shared" si="94"/>
        <v>3</v>
      </c>
      <c r="G1162" s="5">
        <f t="shared" si="95"/>
        <v>1</v>
      </c>
    </row>
    <row r="1163" customHeight="1" spans="1:7">
      <c r="A1163" s="2">
        <f t="shared" si="92"/>
        <v>1162</v>
      </c>
      <c r="B1163" s="4">
        <v>45358</v>
      </c>
      <c r="C1163" s="2" t="str">
        <f t="shared" si="93"/>
        <v>2024-03-07</v>
      </c>
      <c r="D1163" s="2">
        <f t="shared" si="94"/>
        <v>4</v>
      </c>
      <c r="G1163" s="5">
        <f t="shared" si="95"/>
        <v>1</v>
      </c>
    </row>
    <row r="1164" customHeight="1" spans="1:7">
      <c r="A1164" s="2">
        <f t="shared" si="92"/>
        <v>1163</v>
      </c>
      <c r="B1164" s="4">
        <v>45359</v>
      </c>
      <c r="C1164" s="2" t="str">
        <f t="shared" si="93"/>
        <v>2024-03-08</v>
      </c>
      <c r="D1164" s="2">
        <f t="shared" si="94"/>
        <v>5</v>
      </c>
      <c r="G1164" s="5">
        <f t="shared" si="95"/>
        <v>1</v>
      </c>
    </row>
    <row r="1165" customHeight="1" spans="1:7">
      <c r="A1165" s="2">
        <f t="shared" si="92"/>
        <v>1164</v>
      </c>
      <c r="B1165" s="4">
        <v>45360</v>
      </c>
      <c r="C1165" s="2" t="str">
        <f t="shared" si="93"/>
        <v>2024-03-09</v>
      </c>
      <c r="D1165" s="2">
        <f t="shared" si="94"/>
        <v>6</v>
      </c>
      <c r="G1165" s="5">
        <f t="shared" si="95"/>
        <v>0</v>
      </c>
    </row>
    <row r="1166" customHeight="1" spans="1:7">
      <c r="A1166" s="2">
        <f t="shared" si="92"/>
        <v>1165</v>
      </c>
      <c r="B1166" s="4">
        <v>45361</v>
      </c>
      <c r="C1166" s="2" t="str">
        <f t="shared" si="93"/>
        <v>2024-03-10</v>
      </c>
      <c r="D1166" s="2">
        <f t="shared" si="94"/>
        <v>7</v>
      </c>
      <c r="G1166" s="5">
        <f t="shared" si="95"/>
        <v>0</v>
      </c>
    </row>
    <row r="1167" customHeight="1" spans="1:7">
      <c r="A1167" s="2">
        <f t="shared" si="92"/>
        <v>1166</v>
      </c>
      <c r="B1167" s="4">
        <v>45362</v>
      </c>
      <c r="C1167" s="2" t="str">
        <f t="shared" si="93"/>
        <v>2024-03-11</v>
      </c>
      <c r="D1167" s="2">
        <f t="shared" si="94"/>
        <v>1</v>
      </c>
      <c r="G1167" s="5">
        <f t="shared" si="95"/>
        <v>1</v>
      </c>
    </row>
    <row r="1168" customHeight="1" spans="1:7">
      <c r="A1168" s="2">
        <f t="shared" si="92"/>
        <v>1167</v>
      </c>
      <c r="B1168" s="4">
        <v>45363</v>
      </c>
      <c r="C1168" s="2" t="str">
        <f t="shared" si="93"/>
        <v>2024-03-12</v>
      </c>
      <c r="D1168" s="2">
        <f t="shared" si="94"/>
        <v>2</v>
      </c>
      <c r="G1168" s="5">
        <f t="shared" si="95"/>
        <v>1</v>
      </c>
    </row>
    <row r="1169" customHeight="1" spans="1:7">
      <c r="A1169" s="2">
        <f t="shared" si="92"/>
        <v>1168</v>
      </c>
      <c r="B1169" s="4">
        <v>45364</v>
      </c>
      <c r="C1169" s="2" t="str">
        <f t="shared" si="93"/>
        <v>2024-03-13</v>
      </c>
      <c r="D1169" s="2">
        <f t="shared" si="94"/>
        <v>3</v>
      </c>
      <c r="G1169" s="5">
        <f t="shared" si="95"/>
        <v>1</v>
      </c>
    </row>
    <row r="1170" customHeight="1" spans="1:7">
      <c r="A1170" s="2">
        <f t="shared" si="92"/>
        <v>1169</v>
      </c>
      <c r="B1170" s="4">
        <v>45365</v>
      </c>
      <c r="C1170" s="2" t="str">
        <f t="shared" si="93"/>
        <v>2024-03-14</v>
      </c>
      <c r="D1170" s="2">
        <f t="shared" si="94"/>
        <v>4</v>
      </c>
      <c r="G1170" s="5">
        <f t="shared" si="95"/>
        <v>1</v>
      </c>
    </row>
    <row r="1171" customHeight="1" spans="1:7">
      <c r="A1171" s="2">
        <f t="shared" si="92"/>
        <v>1170</v>
      </c>
      <c r="B1171" s="4">
        <v>45366</v>
      </c>
      <c r="C1171" s="2" t="str">
        <f t="shared" si="93"/>
        <v>2024-03-15</v>
      </c>
      <c r="D1171" s="2">
        <f t="shared" si="94"/>
        <v>5</v>
      </c>
      <c r="G1171" s="5">
        <f t="shared" si="95"/>
        <v>1</v>
      </c>
    </row>
    <row r="1172" customHeight="1" spans="1:7">
      <c r="A1172" s="2">
        <f t="shared" si="92"/>
        <v>1171</v>
      </c>
      <c r="B1172" s="4">
        <v>45367</v>
      </c>
      <c r="C1172" s="2" t="str">
        <f t="shared" si="93"/>
        <v>2024-03-16</v>
      </c>
      <c r="D1172" s="2">
        <f t="shared" si="94"/>
        <v>6</v>
      </c>
      <c r="G1172" s="5">
        <f t="shared" si="95"/>
        <v>0</v>
      </c>
    </row>
    <row r="1173" customHeight="1" spans="1:7">
      <c r="A1173" s="2">
        <f t="shared" si="92"/>
        <v>1172</v>
      </c>
      <c r="B1173" s="4">
        <v>45368</v>
      </c>
      <c r="C1173" s="2" t="str">
        <f t="shared" si="93"/>
        <v>2024-03-17</v>
      </c>
      <c r="D1173" s="2">
        <f t="shared" si="94"/>
        <v>7</v>
      </c>
      <c r="G1173" s="5">
        <f t="shared" si="95"/>
        <v>0</v>
      </c>
    </row>
    <row r="1174" customHeight="1" spans="1:7">
      <c r="A1174" s="2">
        <f t="shared" si="92"/>
        <v>1173</v>
      </c>
      <c r="B1174" s="4">
        <v>45369</v>
      </c>
      <c r="C1174" s="2" t="str">
        <f t="shared" si="93"/>
        <v>2024-03-18</v>
      </c>
      <c r="D1174" s="2">
        <f t="shared" si="94"/>
        <v>1</v>
      </c>
      <c r="G1174" s="5">
        <f t="shared" si="95"/>
        <v>1</v>
      </c>
    </row>
    <row r="1175" customHeight="1" spans="1:7">
      <c r="A1175" s="2">
        <f t="shared" si="92"/>
        <v>1174</v>
      </c>
      <c r="B1175" s="4">
        <v>45370</v>
      </c>
      <c r="C1175" s="2" t="str">
        <f t="shared" si="93"/>
        <v>2024-03-19</v>
      </c>
      <c r="D1175" s="2">
        <f t="shared" si="94"/>
        <v>2</v>
      </c>
      <c r="G1175" s="5">
        <f t="shared" si="95"/>
        <v>1</v>
      </c>
    </row>
    <row r="1176" customHeight="1" spans="1:7">
      <c r="A1176" s="2">
        <f t="shared" si="92"/>
        <v>1175</v>
      </c>
      <c r="B1176" s="4">
        <v>45371</v>
      </c>
      <c r="C1176" s="2" t="str">
        <f t="shared" si="93"/>
        <v>2024-03-20</v>
      </c>
      <c r="D1176" s="2">
        <f t="shared" si="94"/>
        <v>3</v>
      </c>
      <c r="G1176" s="5">
        <f t="shared" si="95"/>
        <v>1</v>
      </c>
    </row>
    <row r="1177" customHeight="1" spans="1:7">
      <c r="A1177" s="2">
        <f t="shared" si="92"/>
        <v>1176</v>
      </c>
      <c r="B1177" s="4">
        <v>45372</v>
      </c>
      <c r="C1177" s="2" t="str">
        <f t="shared" si="93"/>
        <v>2024-03-21</v>
      </c>
      <c r="D1177" s="2">
        <f t="shared" si="94"/>
        <v>4</v>
      </c>
      <c r="G1177" s="5">
        <f t="shared" si="95"/>
        <v>1</v>
      </c>
    </row>
    <row r="1178" customHeight="1" spans="1:7">
      <c r="A1178" s="2">
        <f t="shared" si="92"/>
        <v>1177</v>
      </c>
      <c r="B1178" s="4">
        <v>45373</v>
      </c>
      <c r="C1178" s="2" t="str">
        <f t="shared" si="93"/>
        <v>2024-03-22</v>
      </c>
      <c r="D1178" s="2">
        <f t="shared" si="94"/>
        <v>5</v>
      </c>
      <c r="G1178" s="5">
        <f t="shared" si="95"/>
        <v>1</v>
      </c>
    </row>
    <row r="1179" customHeight="1" spans="1:7">
      <c r="A1179" s="2">
        <f t="shared" si="92"/>
        <v>1178</v>
      </c>
      <c r="B1179" s="4">
        <v>45374</v>
      </c>
      <c r="C1179" s="2" t="str">
        <f t="shared" si="93"/>
        <v>2024-03-23</v>
      </c>
      <c r="D1179" s="2">
        <f t="shared" si="94"/>
        <v>6</v>
      </c>
      <c r="G1179" s="5">
        <f t="shared" si="95"/>
        <v>0</v>
      </c>
    </row>
    <row r="1180" customHeight="1" spans="1:7">
      <c r="A1180" s="2">
        <f t="shared" si="92"/>
        <v>1179</v>
      </c>
      <c r="B1180" s="4">
        <v>45375</v>
      </c>
      <c r="C1180" s="2" t="str">
        <f t="shared" si="93"/>
        <v>2024-03-24</v>
      </c>
      <c r="D1180" s="2">
        <f t="shared" si="94"/>
        <v>7</v>
      </c>
      <c r="G1180" s="5">
        <f t="shared" si="95"/>
        <v>0</v>
      </c>
    </row>
    <row r="1181" customHeight="1" spans="1:7">
      <c r="A1181" s="2">
        <f t="shared" si="92"/>
        <v>1180</v>
      </c>
      <c r="B1181" s="4">
        <v>45376</v>
      </c>
      <c r="C1181" s="2" t="str">
        <f t="shared" si="93"/>
        <v>2024-03-25</v>
      </c>
      <c r="D1181" s="2">
        <f t="shared" si="94"/>
        <v>1</v>
      </c>
      <c r="G1181" s="5">
        <f t="shared" si="95"/>
        <v>1</v>
      </c>
    </row>
    <row r="1182" customHeight="1" spans="1:7">
      <c r="A1182" s="2">
        <f t="shared" si="92"/>
        <v>1181</v>
      </c>
      <c r="B1182" s="4">
        <v>45377</v>
      </c>
      <c r="C1182" s="2" t="str">
        <f t="shared" si="93"/>
        <v>2024-03-26</v>
      </c>
      <c r="D1182" s="2">
        <f t="shared" si="94"/>
        <v>2</v>
      </c>
      <c r="G1182" s="5">
        <f t="shared" si="95"/>
        <v>1</v>
      </c>
    </row>
    <row r="1183" customHeight="1" spans="1:7">
      <c r="A1183" s="2">
        <f t="shared" si="92"/>
        <v>1182</v>
      </c>
      <c r="B1183" s="4">
        <v>45378</v>
      </c>
      <c r="C1183" s="2" t="str">
        <f t="shared" si="93"/>
        <v>2024-03-27</v>
      </c>
      <c r="D1183" s="2">
        <f t="shared" si="94"/>
        <v>3</v>
      </c>
      <c r="G1183" s="5">
        <f t="shared" si="95"/>
        <v>1</v>
      </c>
    </row>
    <row r="1184" customHeight="1" spans="1:7">
      <c r="A1184" s="2">
        <f t="shared" si="92"/>
        <v>1183</v>
      </c>
      <c r="B1184" s="4">
        <v>45379</v>
      </c>
      <c r="C1184" s="2" t="str">
        <f t="shared" si="93"/>
        <v>2024-03-28</v>
      </c>
      <c r="D1184" s="2">
        <f t="shared" si="94"/>
        <v>4</v>
      </c>
      <c r="G1184" s="5">
        <f t="shared" si="95"/>
        <v>1</v>
      </c>
    </row>
    <row r="1185" customHeight="1" spans="1:7">
      <c r="A1185" s="2">
        <f t="shared" si="92"/>
        <v>1184</v>
      </c>
      <c r="B1185" s="4">
        <v>45380</v>
      </c>
      <c r="C1185" s="2" t="str">
        <f t="shared" si="93"/>
        <v>2024-03-29</v>
      </c>
      <c r="D1185" s="2">
        <f t="shared" si="94"/>
        <v>5</v>
      </c>
      <c r="E1185" s="7" t="s">
        <v>3632</v>
      </c>
      <c r="F1185" s="2">
        <v>1</v>
      </c>
      <c r="G1185" s="5">
        <f t="shared" si="95"/>
        <v>0</v>
      </c>
    </row>
    <row r="1186" customHeight="1" spans="1:7">
      <c r="A1186" s="2">
        <f t="shared" si="92"/>
        <v>1185</v>
      </c>
      <c r="B1186" s="4">
        <v>45381</v>
      </c>
      <c r="C1186" s="2" t="str">
        <f t="shared" si="93"/>
        <v>2024-03-30</v>
      </c>
      <c r="D1186" s="2">
        <f t="shared" si="94"/>
        <v>6</v>
      </c>
      <c r="G1186" s="5">
        <f t="shared" si="95"/>
        <v>0</v>
      </c>
    </row>
    <row r="1187" customHeight="1" spans="1:7">
      <c r="A1187" s="2">
        <f t="shared" si="92"/>
        <v>1186</v>
      </c>
      <c r="B1187" s="4">
        <v>45382</v>
      </c>
      <c r="C1187" s="2" t="str">
        <f t="shared" si="93"/>
        <v>2024-03-31</v>
      </c>
      <c r="D1187" s="2">
        <f t="shared" si="94"/>
        <v>7</v>
      </c>
      <c r="G1187" s="5">
        <f t="shared" si="95"/>
        <v>0</v>
      </c>
    </row>
    <row r="1188" customHeight="1" spans="1:7">
      <c r="A1188" s="2">
        <f t="shared" si="92"/>
        <v>1187</v>
      </c>
      <c r="B1188" s="4">
        <v>45383</v>
      </c>
      <c r="C1188" s="2" t="str">
        <f t="shared" si="93"/>
        <v>2024-04-01</v>
      </c>
      <c r="D1188" s="2">
        <f t="shared" si="94"/>
        <v>1</v>
      </c>
      <c r="G1188" s="5">
        <f t="shared" si="95"/>
        <v>1</v>
      </c>
    </row>
    <row r="1189" customHeight="1" spans="1:7">
      <c r="A1189" s="2">
        <f t="shared" si="92"/>
        <v>1188</v>
      </c>
      <c r="B1189" s="4">
        <v>45384</v>
      </c>
      <c r="C1189" s="2" t="str">
        <f t="shared" si="93"/>
        <v>2024-04-02</v>
      </c>
      <c r="D1189" s="2">
        <f t="shared" si="94"/>
        <v>2</v>
      </c>
      <c r="G1189" s="5">
        <f t="shared" si="95"/>
        <v>1</v>
      </c>
    </row>
    <row r="1190" customHeight="1" spans="1:7">
      <c r="A1190" s="2">
        <f t="shared" si="92"/>
        <v>1189</v>
      </c>
      <c r="B1190" s="4">
        <v>45385</v>
      </c>
      <c r="C1190" s="2" t="str">
        <f t="shared" si="93"/>
        <v>2024-04-03</v>
      </c>
      <c r="D1190" s="2">
        <f t="shared" si="94"/>
        <v>3</v>
      </c>
      <c r="G1190" s="5">
        <f t="shared" si="95"/>
        <v>1</v>
      </c>
    </row>
    <row r="1191" customHeight="1" spans="1:7">
      <c r="A1191" s="2">
        <f t="shared" si="92"/>
        <v>1190</v>
      </c>
      <c r="B1191" s="4">
        <v>45386</v>
      </c>
      <c r="C1191" s="2" t="str">
        <f t="shared" si="93"/>
        <v>2024-04-04</v>
      </c>
      <c r="D1191" s="2">
        <f t="shared" si="94"/>
        <v>4</v>
      </c>
      <c r="G1191" s="5">
        <f t="shared" si="95"/>
        <v>1</v>
      </c>
    </row>
    <row r="1192" customHeight="1" spans="1:7">
      <c r="A1192" s="2">
        <f t="shared" ref="A1192:A1223" si="96">1+A1191</f>
        <v>1191</v>
      </c>
      <c r="B1192" s="4">
        <v>45387</v>
      </c>
      <c r="C1192" s="2" t="str">
        <f t="shared" ref="C1192:C1223" si="97">TEXT(B1192,"yyyy-mm-dd")</f>
        <v>2024-04-05</v>
      </c>
      <c r="D1192" s="2">
        <f t="shared" ref="D1192:D1223" si="98">WEEKDAY(B1192,2)</f>
        <v>5</v>
      </c>
      <c r="G1192" s="5">
        <f t="shared" ref="G1192:G1223" si="99">IF(AND(D1192&lt;=5,F1192&lt;&gt;1),1,0)</f>
        <v>1</v>
      </c>
    </row>
    <row r="1193" customHeight="1" spans="1:7">
      <c r="A1193" s="2">
        <f t="shared" si="96"/>
        <v>1192</v>
      </c>
      <c r="B1193" s="4">
        <v>45388</v>
      </c>
      <c r="C1193" s="2" t="str">
        <f t="shared" si="97"/>
        <v>2024-04-06</v>
      </c>
      <c r="D1193" s="2">
        <f t="shared" si="98"/>
        <v>6</v>
      </c>
      <c r="G1193" s="5">
        <f t="shared" si="99"/>
        <v>0</v>
      </c>
    </row>
    <row r="1194" customHeight="1" spans="1:7">
      <c r="A1194" s="2">
        <f t="shared" si="96"/>
        <v>1193</v>
      </c>
      <c r="B1194" s="4">
        <v>45389</v>
      </c>
      <c r="C1194" s="2" t="str">
        <f t="shared" si="97"/>
        <v>2024-04-07</v>
      </c>
      <c r="D1194" s="2">
        <f t="shared" si="98"/>
        <v>7</v>
      </c>
      <c r="G1194" s="5">
        <f t="shared" si="99"/>
        <v>0</v>
      </c>
    </row>
    <row r="1195" customHeight="1" spans="1:7">
      <c r="A1195" s="2">
        <f t="shared" si="96"/>
        <v>1194</v>
      </c>
      <c r="B1195" s="4">
        <v>45390</v>
      </c>
      <c r="C1195" s="2" t="str">
        <f t="shared" si="97"/>
        <v>2024-04-08</v>
      </c>
      <c r="D1195" s="2">
        <f t="shared" si="98"/>
        <v>1</v>
      </c>
      <c r="G1195" s="5">
        <f t="shared" si="99"/>
        <v>1</v>
      </c>
    </row>
    <row r="1196" customHeight="1" spans="1:7">
      <c r="A1196" s="2">
        <f t="shared" si="96"/>
        <v>1195</v>
      </c>
      <c r="B1196" s="4">
        <v>45391</v>
      </c>
      <c r="C1196" s="2" t="str">
        <f t="shared" si="97"/>
        <v>2024-04-09</v>
      </c>
      <c r="D1196" s="2">
        <f t="shared" si="98"/>
        <v>2</v>
      </c>
      <c r="G1196" s="5">
        <f t="shared" si="99"/>
        <v>1</v>
      </c>
    </row>
    <row r="1197" customHeight="1" spans="1:7">
      <c r="A1197" s="2">
        <f t="shared" si="96"/>
        <v>1196</v>
      </c>
      <c r="B1197" s="4">
        <v>45392</v>
      </c>
      <c r="C1197" s="2" t="str">
        <f t="shared" si="97"/>
        <v>2024-04-10</v>
      </c>
      <c r="D1197" s="2">
        <f t="shared" si="98"/>
        <v>3</v>
      </c>
      <c r="G1197" s="5">
        <f t="shared" si="99"/>
        <v>1</v>
      </c>
    </row>
    <row r="1198" customHeight="1" spans="1:7">
      <c r="A1198" s="2">
        <f t="shared" si="96"/>
        <v>1197</v>
      </c>
      <c r="B1198" s="4">
        <v>45393</v>
      </c>
      <c r="C1198" s="2" t="str">
        <f t="shared" si="97"/>
        <v>2024-04-11</v>
      </c>
      <c r="D1198" s="2">
        <f t="shared" si="98"/>
        <v>4</v>
      </c>
      <c r="G1198" s="5">
        <f t="shared" si="99"/>
        <v>1</v>
      </c>
    </row>
    <row r="1199" customHeight="1" spans="1:7">
      <c r="A1199" s="2">
        <f t="shared" si="96"/>
        <v>1198</v>
      </c>
      <c r="B1199" s="4">
        <v>45394</v>
      </c>
      <c r="C1199" s="2" t="str">
        <f t="shared" si="97"/>
        <v>2024-04-12</v>
      </c>
      <c r="D1199" s="2">
        <f t="shared" si="98"/>
        <v>5</v>
      </c>
      <c r="G1199" s="5">
        <f t="shared" si="99"/>
        <v>1</v>
      </c>
    </row>
    <row r="1200" customHeight="1" spans="1:7">
      <c r="A1200" s="2">
        <f t="shared" si="96"/>
        <v>1199</v>
      </c>
      <c r="B1200" s="4">
        <v>45395</v>
      </c>
      <c r="C1200" s="2" t="str">
        <f t="shared" si="97"/>
        <v>2024-04-13</v>
      </c>
      <c r="D1200" s="2">
        <f t="shared" si="98"/>
        <v>6</v>
      </c>
      <c r="G1200" s="5">
        <f t="shared" si="99"/>
        <v>0</v>
      </c>
    </row>
    <row r="1201" customHeight="1" spans="1:7">
      <c r="A1201" s="2">
        <f t="shared" si="96"/>
        <v>1200</v>
      </c>
      <c r="B1201" s="4">
        <v>45396</v>
      </c>
      <c r="C1201" s="2" t="str">
        <f t="shared" si="97"/>
        <v>2024-04-14</v>
      </c>
      <c r="D1201" s="2">
        <f t="shared" si="98"/>
        <v>7</v>
      </c>
      <c r="G1201" s="5">
        <f t="shared" si="99"/>
        <v>0</v>
      </c>
    </row>
    <row r="1202" customHeight="1" spans="1:7">
      <c r="A1202" s="2">
        <f t="shared" si="96"/>
        <v>1201</v>
      </c>
      <c r="B1202" s="4">
        <v>45397</v>
      </c>
      <c r="C1202" s="2" t="str">
        <f t="shared" si="97"/>
        <v>2024-04-15</v>
      </c>
      <c r="D1202" s="2">
        <f t="shared" si="98"/>
        <v>1</v>
      </c>
      <c r="G1202" s="5">
        <f t="shared" si="99"/>
        <v>1</v>
      </c>
    </row>
    <row r="1203" customHeight="1" spans="1:7">
      <c r="A1203" s="2">
        <f t="shared" si="96"/>
        <v>1202</v>
      </c>
      <c r="B1203" s="4">
        <v>45398</v>
      </c>
      <c r="C1203" s="2" t="str">
        <f t="shared" si="97"/>
        <v>2024-04-16</v>
      </c>
      <c r="D1203" s="2">
        <f t="shared" si="98"/>
        <v>2</v>
      </c>
      <c r="G1203" s="5">
        <f t="shared" si="99"/>
        <v>1</v>
      </c>
    </row>
    <row r="1204" customHeight="1" spans="1:7">
      <c r="A1204" s="2">
        <f t="shared" si="96"/>
        <v>1203</v>
      </c>
      <c r="B1204" s="4">
        <v>45399</v>
      </c>
      <c r="C1204" s="2" t="str">
        <f t="shared" si="97"/>
        <v>2024-04-17</v>
      </c>
      <c r="D1204" s="2">
        <f t="shared" si="98"/>
        <v>3</v>
      </c>
      <c r="G1204" s="5">
        <f t="shared" si="99"/>
        <v>1</v>
      </c>
    </row>
    <row r="1205" customHeight="1" spans="1:7">
      <c r="A1205" s="2">
        <f t="shared" si="96"/>
        <v>1204</v>
      </c>
      <c r="B1205" s="4">
        <v>45400</v>
      </c>
      <c r="C1205" s="2" t="str">
        <f t="shared" si="97"/>
        <v>2024-04-18</v>
      </c>
      <c r="D1205" s="2">
        <f t="shared" si="98"/>
        <v>4</v>
      </c>
      <c r="G1205" s="5">
        <f t="shared" si="99"/>
        <v>1</v>
      </c>
    </row>
    <row r="1206" customHeight="1" spans="1:7">
      <c r="A1206" s="2">
        <f t="shared" si="96"/>
        <v>1205</v>
      </c>
      <c r="B1206" s="4">
        <v>45401</v>
      </c>
      <c r="C1206" s="2" t="str">
        <f t="shared" si="97"/>
        <v>2024-04-19</v>
      </c>
      <c r="D1206" s="2">
        <f t="shared" si="98"/>
        <v>5</v>
      </c>
      <c r="G1206" s="5">
        <f t="shared" si="99"/>
        <v>1</v>
      </c>
    </row>
    <row r="1207" customHeight="1" spans="1:7">
      <c r="A1207" s="2">
        <f t="shared" si="96"/>
        <v>1206</v>
      </c>
      <c r="B1207" s="4">
        <v>45402</v>
      </c>
      <c r="C1207" s="2" t="str">
        <f t="shared" si="97"/>
        <v>2024-04-20</v>
      </c>
      <c r="D1207" s="2">
        <f t="shared" si="98"/>
        <v>6</v>
      </c>
      <c r="G1207" s="5">
        <f t="shared" si="99"/>
        <v>0</v>
      </c>
    </row>
    <row r="1208" customHeight="1" spans="1:7">
      <c r="A1208" s="2">
        <f t="shared" si="96"/>
        <v>1207</v>
      </c>
      <c r="B1208" s="4">
        <v>45403</v>
      </c>
      <c r="C1208" s="2" t="str">
        <f t="shared" si="97"/>
        <v>2024-04-21</v>
      </c>
      <c r="D1208" s="2">
        <f t="shared" si="98"/>
        <v>7</v>
      </c>
      <c r="G1208" s="5">
        <f t="shared" si="99"/>
        <v>0</v>
      </c>
    </row>
    <row r="1209" customHeight="1" spans="1:7">
      <c r="A1209" s="2">
        <f t="shared" si="96"/>
        <v>1208</v>
      </c>
      <c r="B1209" s="4">
        <v>45404</v>
      </c>
      <c r="C1209" s="2" t="str">
        <f t="shared" si="97"/>
        <v>2024-04-22</v>
      </c>
      <c r="D1209" s="2">
        <f t="shared" si="98"/>
        <v>1</v>
      </c>
      <c r="G1209" s="5">
        <f t="shared" si="99"/>
        <v>1</v>
      </c>
    </row>
    <row r="1210" customHeight="1" spans="1:7">
      <c r="A1210" s="2">
        <f t="shared" si="96"/>
        <v>1209</v>
      </c>
      <c r="B1210" s="4">
        <v>45405</v>
      </c>
      <c r="C1210" s="2" t="str">
        <f t="shared" si="97"/>
        <v>2024-04-23</v>
      </c>
      <c r="D1210" s="2">
        <f t="shared" si="98"/>
        <v>2</v>
      </c>
      <c r="G1210" s="5">
        <f t="shared" si="99"/>
        <v>1</v>
      </c>
    </row>
    <row r="1211" customHeight="1" spans="1:7">
      <c r="A1211" s="2">
        <f t="shared" si="96"/>
        <v>1210</v>
      </c>
      <c r="B1211" s="4">
        <v>45406</v>
      </c>
      <c r="C1211" s="2" t="str">
        <f t="shared" si="97"/>
        <v>2024-04-24</v>
      </c>
      <c r="D1211" s="2">
        <f t="shared" si="98"/>
        <v>3</v>
      </c>
      <c r="G1211" s="5">
        <f t="shared" si="99"/>
        <v>1</v>
      </c>
    </row>
    <row r="1212" customHeight="1" spans="1:7">
      <c r="A1212" s="2">
        <f t="shared" si="96"/>
        <v>1211</v>
      </c>
      <c r="B1212" s="4">
        <v>45407</v>
      </c>
      <c r="C1212" s="2" t="str">
        <f t="shared" si="97"/>
        <v>2024-04-25</v>
      </c>
      <c r="D1212" s="2">
        <f t="shared" si="98"/>
        <v>4</v>
      </c>
      <c r="G1212" s="5">
        <f t="shared" si="99"/>
        <v>1</v>
      </c>
    </row>
    <row r="1213" customHeight="1" spans="1:7">
      <c r="A1213" s="2">
        <f t="shared" si="96"/>
        <v>1212</v>
      </c>
      <c r="B1213" s="4">
        <v>45408</v>
      </c>
      <c r="C1213" s="2" t="str">
        <f t="shared" si="97"/>
        <v>2024-04-26</v>
      </c>
      <c r="D1213" s="2">
        <f t="shared" si="98"/>
        <v>5</v>
      </c>
      <c r="G1213" s="5">
        <f t="shared" si="99"/>
        <v>1</v>
      </c>
    </row>
    <row r="1214" customHeight="1" spans="1:7">
      <c r="A1214" s="2">
        <f t="shared" si="96"/>
        <v>1213</v>
      </c>
      <c r="B1214" s="4">
        <v>45409</v>
      </c>
      <c r="C1214" s="2" t="str">
        <f t="shared" si="97"/>
        <v>2024-04-27</v>
      </c>
      <c r="D1214" s="2">
        <f t="shared" si="98"/>
        <v>6</v>
      </c>
      <c r="G1214" s="5">
        <f t="shared" si="99"/>
        <v>0</v>
      </c>
    </row>
    <row r="1215" customHeight="1" spans="1:7">
      <c r="A1215" s="2">
        <f t="shared" si="96"/>
        <v>1214</v>
      </c>
      <c r="B1215" s="4">
        <v>45410</v>
      </c>
      <c r="C1215" s="2" t="str">
        <f t="shared" si="97"/>
        <v>2024-04-28</v>
      </c>
      <c r="D1215" s="2">
        <f t="shared" si="98"/>
        <v>7</v>
      </c>
      <c r="G1215" s="5">
        <f t="shared" si="99"/>
        <v>0</v>
      </c>
    </row>
    <row r="1216" customHeight="1" spans="1:7">
      <c r="A1216" s="2">
        <f t="shared" si="96"/>
        <v>1215</v>
      </c>
      <c r="B1216" s="4">
        <v>45411</v>
      </c>
      <c r="C1216" s="2" t="str">
        <f t="shared" si="97"/>
        <v>2024-04-29</v>
      </c>
      <c r="D1216" s="2">
        <f t="shared" si="98"/>
        <v>1</v>
      </c>
      <c r="G1216" s="5">
        <f t="shared" si="99"/>
        <v>1</v>
      </c>
    </row>
    <row r="1217" customHeight="1" spans="1:7">
      <c r="A1217" s="2">
        <f t="shared" si="96"/>
        <v>1216</v>
      </c>
      <c r="B1217" s="4">
        <v>45412</v>
      </c>
      <c r="C1217" s="2" t="str">
        <f t="shared" si="97"/>
        <v>2024-04-30</v>
      </c>
      <c r="D1217" s="2">
        <f t="shared" si="98"/>
        <v>2</v>
      </c>
      <c r="G1217" s="5">
        <f t="shared" si="99"/>
        <v>1</v>
      </c>
    </row>
    <row r="1218" customHeight="1" spans="1:7">
      <c r="A1218" s="2">
        <f t="shared" si="96"/>
        <v>1217</v>
      </c>
      <c r="B1218" s="4">
        <v>45413</v>
      </c>
      <c r="C1218" s="2" t="str">
        <f t="shared" si="97"/>
        <v>2024-05-01</v>
      </c>
      <c r="D1218" s="2">
        <f t="shared" si="98"/>
        <v>3</v>
      </c>
      <c r="G1218" s="5">
        <f t="shared" si="99"/>
        <v>1</v>
      </c>
    </row>
    <row r="1219" customHeight="1" spans="1:7">
      <c r="A1219" s="2">
        <f t="shared" si="96"/>
        <v>1218</v>
      </c>
      <c r="B1219" s="4">
        <v>45414</v>
      </c>
      <c r="C1219" s="2" t="str">
        <f t="shared" si="97"/>
        <v>2024-05-02</v>
      </c>
      <c r="D1219" s="2">
        <f t="shared" si="98"/>
        <v>4</v>
      </c>
      <c r="G1219" s="5">
        <f t="shared" si="99"/>
        <v>1</v>
      </c>
    </row>
    <row r="1220" customHeight="1" spans="1:7">
      <c r="A1220" s="2">
        <f t="shared" si="96"/>
        <v>1219</v>
      </c>
      <c r="B1220" s="4">
        <v>45415</v>
      </c>
      <c r="C1220" s="2" t="str">
        <f t="shared" si="97"/>
        <v>2024-05-03</v>
      </c>
      <c r="D1220" s="2">
        <f t="shared" si="98"/>
        <v>5</v>
      </c>
      <c r="G1220" s="5">
        <f t="shared" si="99"/>
        <v>1</v>
      </c>
    </row>
    <row r="1221" customHeight="1" spans="1:7">
      <c r="A1221" s="2">
        <f t="shared" si="96"/>
        <v>1220</v>
      </c>
      <c r="B1221" s="4">
        <v>45416</v>
      </c>
      <c r="C1221" s="2" t="str">
        <f t="shared" si="97"/>
        <v>2024-05-04</v>
      </c>
      <c r="D1221" s="2">
        <f t="shared" si="98"/>
        <v>6</v>
      </c>
      <c r="G1221" s="5">
        <f t="shared" si="99"/>
        <v>0</v>
      </c>
    </row>
    <row r="1222" customHeight="1" spans="1:7">
      <c r="A1222" s="2">
        <f t="shared" si="96"/>
        <v>1221</v>
      </c>
      <c r="B1222" s="4">
        <v>45417</v>
      </c>
      <c r="C1222" s="2" t="str">
        <f t="shared" si="97"/>
        <v>2024-05-05</v>
      </c>
      <c r="D1222" s="2">
        <f t="shared" si="98"/>
        <v>7</v>
      </c>
      <c r="G1222" s="5">
        <f t="shared" si="99"/>
        <v>0</v>
      </c>
    </row>
    <row r="1223" customHeight="1" spans="1:7">
      <c r="A1223" s="2">
        <f t="shared" si="96"/>
        <v>1222</v>
      </c>
      <c r="B1223" s="4">
        <v>45418</v>
      </c>
      <c r="C1223" s="2" t="str">
        <f t="shared" si="97"/>
        <v>2024-05-06</v>
      </c>
      <c r="D1223" s="2">
        <f t="shared" si="98"/>
        <v>1</v>
      </c>
      <c r="G1223" s="5">
        <f t="shared" si="99"/>
        <v>1</v>
      </c>
    </row>
    <row r="1224" customHeight="1" spans="1:7">
      <c r="A1224" s="2">
        <f t="shared" ref="A1224:A1255" si="100">1+A1223</f>
        <v>1223</v>
      </c>
      <c r="B1224" s="4">
        <v>45419</v>
      </c>
      <c r="C1224" s="2" t="str">
        <f t="shared" ref="C1224:C1255" si="101">TEXT(B1224,"yyyy-mm-dd")</f>
        <v>2024-05-07</v>
      </c>
      <c r="D1224" s="2">
        <f t="shared" ref="D1224:D1255" si="102">WEEKDAY(B1224,2)</f>
        <v>2</v>
      </c>
      <c r="G1224" s="5">
        <f t="shared" ref="G1224:G1255" si="103">IF(AND(D1224&lt;=5,F1224&lt;&gt;1),1,0)</f>
        <v>1</v>
      </c>
    </row>
    <row r="1225" customHeight="1" spans="1:7">
      <c r="A1225" s="2">
        <f t="shared" si="100"/>
        <v>1224</v>
      </c>
      <c r="B1225" s="4">
        <v>45420</v>
      </c>
      <c r="C1225" s="2" t="str">
        <f t="shared" si="101"/>
        <v>2024-05-08</v>
      </c>
      <c r="D1225" s="2">
        <f t="shared" si="102"/>
        <v>3</v>
      </c>
      <c r="G1225" s="5">
        <f t="shared" si="103"/>
        <v>1</v>
      </c>
    </row>
    <row r="1226" customHeight="1" spans="1:7">
      <c r="A1226" s="2">
        <f t="shared" si="100"/>
        <v>1225</v>
      </c>
      <c r="B1226" s="4">
        <v>45421</v>
      </c>
      <c r="C1226" s="2" t="str">
        <f t="shared" si="101"/>
        <v>2024-05-09</v>
      </c>
      <c r="D1226" s="2">
        <f t="shared" si="102"/>
        <v>4</v>
      </c>
      <c r="G1226" s="5">
        <f t="shared" si="103"/>
        <v>1</v>
      </c>
    </row>
    <row r="1227" customHeight="1" spans="1:7">
      <c r="A1227" s="2">
        <f t="shared" si="100"/>
        <v>1226</v>
      </c>
      <c r="B1227" s="4">
        <v>45422</v>
      </c>
      <c r="C1227" s="2" t="str">
        <f t="shared" si="101"/>
        <v>2024-05-10</v>
      </c>
      <c r="D1227" s="2">
        <f t="shared" si="102"/>
        <v>5</v>
      </c>
      <c r="G1227" s="5">
        <f t="shared" si="103"/>
        <v>1</v>
      </c>
    </row>
    <row r="1228" customHeight="1" spans="1:7">
      <c r="A1228" s="2">
        <f t="shared" si="100"/>
        <v>1227</v>
      </c>
      <c r="B1228" s="4">
        <v>45423</v>
      </c>
      <c r="C1228" s="2" t="str">
        <f t="shared" si="101"/>
        <v>2024-05-11</v>
      </c>
      <c r="D1228" s="2">
        <f t="shared" si="102"/>
        <v>6</v>
      </c>
      <c r="G1228" s="5">
        <f t="shared" si="103"/>
        <v>0</v>
      </c>
    </row>
    <row r="1229" customHeight="1" spans="1:7">
      <c r="A1229" s="2">
        <f t="shared" si="100"/>
        <v>1228</v>
      </c>
      <c r="B1229" s="4">
        <v>45424</v>
      </c>
      <c r="C1229" s="2" t="str">
        <f t="shared" si="101"/>
        <v>2024-05-12</v>
      </c>
      <c r="D1229" s="2">
        <f t="shared" si="102"/>
        <v>7</v>
      </c>
      <c r="G1229" s="5">
        <f t="shared" si="103"/>
        <v>0</v>
      </c>
    </row>
    <row r="1230" customHeight="1" spans="1:7">
      <c r="A1230" s="2">
        <f t="shared" si="100"/>
        <v>1229</v>
      </c>
      <c r="B1230" s="4">
        <v>45425</v>
      </c>
      <c r="C1230" s="2" t="str">
        <f t="shared" si="101"/>
        <v>2024-05-13</v>
      </c>
      <c r="D1230" s="2">
        <f t="shared" si="102"/>
        <v>1</v>
      </c>
      <c r="G1230" s="5">
        <f t="shared" si="103"/>
        <v>1</v>
      </c>
    </row>
    <row r="1231" customHeight="1" spans="1:7">
      <c r="A1231" s="2">
        <f t="shared" si="100"/>
        <v>1230</v>
      </c>
      <c r="B1231" s="4">
        <v>45426</v>
      </c>
      <c r="C1231" s="2" t="str">
        <f t="shared" si="101"/>
        <v>2024-05-14</v>
      </c>
      <c r="D1231" s="2">
        <f t="shared" si="102"/>
        <v>2</v>
      </c>
      <c r="G1231" s="5">
        <f t="shared" si="103"/>
        <v>1</v>
      </c>
    </row>
    <row r="1232" customHeight="1" spans="1:7">
      <c r="A1232" s="2">
        <f t="shared" si="100"/>
        <v>1231</v>
      </c>
      <c r="B1232" s="4">
        <v>45427</v>
      </c>
      <c r="C1232" s="2" t="str">
        <f t="shared" si="101"/>
        <v>2024-05-15</v>
      </c>
      <c r="D1232" s="2">
        <f t="shared" si="102"/>
        <v>3</v>
      </c>
      <c r="G1232" s="5">
        <f t="shared" si="103"/>
        <v>1</v>
      </c>
    </row>
    <row r="1233" customHeight="1" spans="1:7">
      <c r="A1233" s="2">
        <f t="shared" si="100"/>
        <v>1232</v>
      </c>
      <c r="B1233" s="4">
        <v>45428</v>
      </c>
      <c r="C1233" s="2" t="str">
        <f t="shared" si="101"/>
        <v>2024-05-16</v>
      </c>
      <c r="D1233" s="2">
        <f t="shared" si="102"/>
        <v>4</v>
      </c>
      <c r="G1233" s="5">
        <f t="shared" si="103"/>
        <v>1</v>
      </c>
    </row>
    <row r="1234" customHeight="1" spans="1:7">
      <c r="A1234" s="2">
        <f t="shared" si="100"/>
        <v>1233</v>
      </c>
      <c r="B1234" s="4">
        <v>45429</v>
      </c>
      <c r="C1234" s="2" t="str">
        <f t="shared" si="101"/>
        <v>2024-05-17</v>
      </c>
      <c r="D1234" s="2">
        <f t="shared" si="102"/>
        <v>5</v>
      </c>
      <c r="G1234" s="5">
        <f t="shared" si="103"/>
        <v>1</v>
      </c>
    </row>
    <row r="1235" customHeight="1" spans="1:7">
      <c r="A1235" s="2">
        <f t="shared" si="100"/>
        <v>1234</v>
      </c>
      <c r="B1235" s="4">
        <v>45430</v>
      </c>
      <c r="C1235" s="2" t="str">
        <f t="shared" si="101"/>
        <v>2024-05-18</v>
      </c>
      <c r="D1235" s="2">
        <f t="shared" si="102"/>
        <v>6</v>
      </c>
      <c r="G1235" s="5">
        <f t="shared" si="103"/>
        <v>0</v>
      </c>
    </row>
    <row r="1236" customHeight="1" spans="1:7">
      <c r="A1236" s="2">
        <f t="shared" si="100"/>
        <v>1235</v>
      </c>
      <c r="B1236" s="4">
        <v>45431</v>
      </c>
      <c r="C1236" s="2" t="str">
        <f t="shared" si="101"/>
        <v>2024-05-19</v>
      </c>
      <c r="D1236" s="2">
        <f t="shared" si="102"/>
        <v>7</v>
      </c>
      <c r="G1236" s="5">
        <f t="shared" si="103"/>
        <v>0</v>
      </c>
    </row>
    <row r="1237" customHeight="1" spans="1:7">
      <c r="A1237" s="2">
        <f t="shared" si="100"/>
        <v>1236</v>
      </c>
      <c r="B1237" s="4">
        <v>45432</v>
      </c>
      <c r="C1237" s="2" t="str">
        <f t="shared" si="101"/>
        <v>2024-05-20</v>
      </c>
      <c r="D1237" s="2">
        <f t="shared" si="102"/>
        <v>1</v>
      </c>
      <c r="G1237" s="5">
        <f t="shared" si="103"/>
        <v>1</v>
      </c>
    </row>
    <row r="1238" customHeight="1" spans="1:7">
      <c r="A1238" s="2">
        <f t="shared" si="100"/>
        <v>1237</v>
      </c>
      <c r="B1238" s="4">
        <v>45433</v>
      </c>
      <c r="C1238" s="2" t="str">
        <f t="shared" si="101"/>
        <v>2024-05-21</v>
      </c>
      <c r="D1238" s="2">
        <f t="shared" si="102"/>
        <v>2</v>
      </c>
      <c r="G1238" s="5">
        <f t="shared" si="103"/>
        <v>1</v>
      </c>
    </row>
    <row r="1239" customHeight="1" spans="1:7">
      <c r="A1239" s="2">
        <f t="shared" si="100"/>
        <v>1238</v>
      </c>
      <c r="B1239" s="4">
        <v>45434</v>
      </c>
      <c r="C1239" s="2" t="str">
        <f t="shared" si="101"/>
        <v>2024-05-22</v>
      </c>
      <c r="D1239" s="2">
        <f t="shared" si="102"/>
        <v>3</v>
      </c>
      <c r="G1239" s="5">
        <f t="shared" si="103"/>
        <v>1</v>
      </c>
    </row>
    <row r="1240" customHeight="1" spans="1:7">
      <c r="A1240" s="2">
        <f t="shared" si="100"/>
        <v>1239</v>
      </c>
      <c r="B1240" s="4">
        <v>45435</v>
      </c>
      <c r="C1240" s="2" t="str">
        <f t="shared" si="101"/>
        <v>2024-05-23</v>
      </c>
      <c r="D1240" s="2">
        <f t="shared" si="102"/>
        <v>4</v>
      </c>
      <c r="G1240" s="5">
        <f t="shared" si="103"/>
        <v>1</v>
      </c>
    </row>
    <row r="1241" customHeight="1" spans="1:7">
      <c r="A1241" s="2">
        <f t="shared" si="100"/>
        <v>1240</v>
      </c>
      <c r="B1241" s="4">
        <v>45436</v>
      </c>
      <c r="C1241" s="2" t="str">
        <f t="shared" si="101"/>
        <v>2024-05-24</v>
      </c>
      <c r="D1241" s="2">
        <f t="shared" si="102"/>
        <v>5</v>
      </c>
      <c r="G1241" s="5">
        <f t="shared" si="103"/>
        <v>1</v>
      </c>
    </row>
    <row r="1242" customHeight="1" spans="1:7">
      <c r="A1242" s="2">
        <f t="shared" si="100"/>
        <v>1241</v>
      </c>
      <c r="B1242" s="4">
        <v>45437</v>
      </c>
      <c r="C1242" s="2" t="str">
        <f t="shared" si="101"/>
        <v>2024-05-25</v>
      </c>
      <c r="D1242" s="2">
        <f t="shared" si="102"/>
        <v>6</v>
      </c>
      <c r="G1242" s="5">
        <f t="shared" si="103"/>
        <v>0</v>
      </c>
    </row>
    <row r="1243" customHeight="1" spans="1:7">
      <c r="A1243" s="2">
        <f t="shared" si="100"/>
        <v>1242</v>
      </c>
      <c r="B1243" s="4">
        <v>45438</v>
      </c>
      <c r="C1243" s="2" t="str">
        <f t="shared" si="101"/>
        <v>2024-05-26</v>
      </c>
      <c r="D1243" s="2">
        <f t="shared" si="102"/>
        <v>7</v>
      </c>
      <c r="G1243" s="5">
        <f t="shared" si="103"/>
        <v>0</v>
      </c>
    </row>
    <row r="1244" customHeight="1" spans="1:7">
      <c r="A1244" s="2">
        <f t="shared" si="100"/>
        <v>1243</v>
      </c>
      <c r="B1244" s="4">
        <v>45439</v>
      </c>
      <c r="C1244" s="2" t="str">
        <f t="shared" si="101"/>
        <v>2024-05-27</v>
      </c>
      <c r="D1244" s="2">
        <f t="shared" si="102"/>
        <v>1</v>
      </c>
      <c r="E1244" s="7" t="s">
        <v>3633</v>
      </c>
      <c r="F1244" s="2">
        <v>1</v>
      </c>
      <c r="G1244" s="5">
        <f t="shared" si="103"/>
        <v>0</v>
      </c>
    </row>
    <row r="1245" customHeight="1" spans="1:7">
      <c r="A1245" s="2">
        <f t="shared" si="100"/>
        <v>1244</v>
      </c>
      <c r="B1245" s="4">
        <v>45440</v>
      </c>
      <c r="C1245" s="2" t="str">
        <f t="shared" si="101"/>
        <v>2024-05-28</v>
      </c>
      <c r="D1245" s="2">
        <f t="shared" si="102"/>
        <v>2</v>
      </c>
      <c r="G1245" s="5">
        <f t="shared" si="103"/>
        <v>1</v>
      </c>
    </row>
    <row r="1246" customHeight="1" spans="1:7">
      <c r="A1246" s="2">
        <f t="shared" si="100"/>
        <v>1245</v>
      </c>
      <c r="B1246" s="4">
        <v>45441</v>
      </c>
      <c r="C1246" s="2" t="str">
        <f t="shared" si="101"/>
        <v>2024-05-29</v>
      </c>
      <c r="D1246" s="2">
        <f t="shared" si="102"/>
        <v>3</v>
      </c>
      <c r="G1246" s="5">
        <f t="shared" si="103"/>
        <v>1</v>
      </c>
    </row>
    <row r="1247" customHeight="1" spans="1:7">
      <c r="A1247" s="2">
        <f t="shared" si="100"/>
        <v>1246</v>
      </c>
      <c r="B1247" s="4">
        <v>45442</v>
      </c>
      <c r="C1247" s="2" t="str">
        <f t="shared" si="101"/>
        <v>2024-05-30</v>
      </c>
      <c r="D1247" s="2">
        <f t="shared" si="102"/>
        <v>4</v>
      </c>
      <c r="G1247" s="5">
        <f t="shared" si="103"/>
        <v>1</v>
      </c>
    </row>
    <row r="1248" customHeight="1" spans="1:7">
      <c r="A1248" s="2">
        <f t="shared" si="100"/>
        <v>1247</v>
      </c>
      <c r="B1248" s="4">
        <v>45443</v>
      </c>
      <c r="C1248" s="2" t="str">
        <f t="shared" si="101"/>
        <v>2024-05-31</v>
      </c>
      <c r="D1248" s="2">
        <f t="shared" si="102"/>
        <v>5</v>
      </c>
      <c r="G1248" s="5">
        <f t="shared" si="103"/>
        <v>1</v>
      </c>
    </row>
    <row r="1249" customHeight="1" spans="1:7">
      <c r="A1249" s="2">
        <f t="shared" si="100"/>
        <v>1248</v>
      </c>
      <c r="B1249" s="4">
        <v>45444</v>
      </c>
      <c r="C1249" s="2" t="str">
        <f t="shared" si="101"/>
        <v>2024-06-01</v>
      </c>
      <c r="D1249" s="2">
        <f t="shared" si="102"/>
        <v>6</v>
      </c>
      <c r="G1249" s="5">
        <f t="shared" si="103"/>
        <v>0</v>
      </c>
    </row>
    <row r="1250" customHeight="1" spans="1:7">
      <c r="A1250" s="2">
        <f t="shared" si="100"/>
        <v>1249</v>
      </c>
      <c r="B1250" s="4">
        <v>45445</v>
      </c>
      <c r="C1250" s="2" t="str">
        <f t="shared" si="101"/>
        <v>2024-06-02</v>
      </c>
      <c r="D1250" s="2">
        <f t="shared" si="102"/>
        <v>7</v>
      </c>
      <c r="G1250" s="5">
        <f t="shared" si="103"/>
        <v>0</v>
      </c>
    </row>
    <row r="1251" customHeight="1" spans="1:7">
      <c r="A1251" s="2">
        <f t="shared" si="100"/>
        <v>1250</v>
      </c>
      <c r="B1251" s="4">
        <v>45446</v>
      </c>
      <c r="C1251" s="2" t="str">
        <f t="shared" si="101"/>
        <v>2024-06-03</v>
      </c>
      <c r="D1251" s="2">
        <f t="shared" si="102"/>
        <v>1</v>
      </c>
      <c r="G1251" s="5">
        <f t="shared" si="103"/>
        <v>1</v>
      </c>
    </row>
    <row r="1252" customHeight="1" spans="1:7">
      <c r="A1252" s="2">
        <f t="shared" si="100"/>
        <v>1251</v>
      </c>
      <c r="B1252" s="4">
        <v>45447</v>
      </c>
      <c r="C1252" s="2" t="str">
        <f t="shared" si="101"/>
        <v>2024-06-04</v>
      </c>
      <c r="D1252" s="2">
        <f t="shared" si="102"/>
        <v>2</v>
      </c>
      <c r="G1252" s="5">
        <f t="shared" si="103"/>
        <v>1</v>
      </c>
    </row>
    <row r="1253" customHeight="1" spans="1:7">
      <c r="A1253" s="2">
        <f t="shared" si="100"/>
        <v>1252</v>
      </c>
      <c r="B1253" s="4">
        <v>45448</v>
      </c>
      <c r="C1253" s="2" t="str">
        <f t="shared" si="101"/>
        <v>2024-06-05</v>
      </c>
      <c r="D1253" s="2">
        <f t="shared" si="102"/>
        <v>3</v>
      </c>
      <c r="G1253" s="5">
        <f t="shared" si="103"/>
        <v>1</v>
      </c>
    </row>
    <row r="1254" customHeight="1" spans="1:7">
      <c r="A1254" s="2">
        <f t="shared" si="100"/>
        <v>1253</v>
      </c>
      <c r="B1254" s="4">
        <v>45449</v>
      </c>
      <c r="C1254" s="2" t="str">
        <f t="shared" si="101"/>
        <v>2024-06-06</v>
      </c>
      <c r="D1254" s="2">
        <f t="shared" si="102"/>
        <v>4</v>
      </c>
      <c r="G1254" s="5">
        <f t="shared" si="103"/>
        <v>1</v>
      </c>
    </row>
    <row r="1255" customHeight="1" spans="1:7">
      <c r="A1255" s="2">
        <f t="shared" si="100"/>
        <v>1254</v>
      </c>
      <c r="B1255" s="4">
        <v>45450</v>
      </c>
      <c r="C1255" s="2" t="str">
        <f t="shared" si="101"/>
        <v>2024-06-07</v>
      </c>
      <c r="D1255" s="2">
        <f t="shared" si="102"/>
        <v>5</v>
      </c>
      <c r="G1255" s="5">
        <f t="shared" si="103"/>
        <v>1</v>
      </c>
    </row>
    <row r="1256" customHeight="1" spans="1:7">
      <c r="A1256" s="2">
        <f t="shared" ref="A1256:A1287" si="104">1+A1255</f>
        <v>1255</v>
      </c>
      <c r="B1256" s="4">
        <v>45451</v>
      </c>
      <c r="C1256" s="2" t="str">
        <f t="shared" ref="C1256:C1287" si="105">TEXT(B1256,"yyyy-mm-dd")</f>
        <v>2024-06-08</v>
      </c>
      <c r="D1256" s="2">
        <f t="shared" ref="D1256:D1287" si="106">WEEKDAY(B1256,2)</f>
        <v>6</v>
      </c>
      <c r="G1256" s="5">
        <f t="shared" ref="G1256:G1287" si="107">IF(AND(D1256&lt;=5,F1256&lt;&gt;1),1,0)</f>
        <v>0</v>
      </c>
    </row>
    <row r="1257" customHeight="1" spans="1:7">
      <c r="A1257" s="2">
        <f t="shared" si="104"/>
        <v>1256</v>
      </c>
      <c r="B1257" s="4">
        <v>45452</v>
      </c>
      <c r="C1257" s="2" t="str">
        <f t="shared" si="105"/>
        <v>2024-06-09</v>
      </c>
      <c r="D1257" s="2">
        <f t="shared" si="106"/>
        <v>7</v>
      </c>
      <c r="G1257" s="5">
        <f t="shared" si="107"/>
        <v>0</v>
      </c>
    </row>
    <row r="1258" customHeight="1" spans="1:7">
      <c r="A1258" s="2">
        <f t="shared" si="104"/>
        <v>1257</v>
      </c>
      <c r="B1258" s="4">
        <v>45453</v>
      </c>
      <c r="C1258" s="2" t="str">
        <f t="shared" si="105"/>
        <v>2024-06-10</v>
      </c>
      <c r="D1258" s="2">
        <f t="shared" si="106"/>
        <v>1</v>
      </c>
      <c r="G1258" s="5">
        <f t="shared" si="107"/>
        <v>1</v>
      </c>
    </row>
    <row r="1259" customHeight="1" spans="1:7">
      <c r="A1259" s="2">
        <f t="shared" si="104"/>
        <v>1258</v>
      </c>
      <c r="B1259" s="4">
        <v>45454</v>
      </c>
      <c r="C1259" s="2" t="str">
        <f t="shared" si="105"/>
        <v>2024-06-11</v>
      </c>
      <c r="D1259" s="2">
        <f t="shared" si="106"/>
        <v>2</v>
      </c>
      <c r="G1259" s="5">
        <f t="shared" si="107"/>
        <v>1</v>
      </c>
    </row>
    <row r="1260" customHeight="1" spans="1:7">
      <c r="A1260" s="2">
        <f t="shared" si="104"/>
        <v>1259</v>
      </c>
      <c r="B1260" s="4">
        <v>45455</v>
      </c>
      <c r="C1260" s="2" t="str">
        <f t="shared" si="105"/>
        <v>2024-06-12</v>
      </c>
      <c r="D1260" s="2">
        <f t="shared" si="106"/>
        <v>3</v>
      </c>
      <c r="G1260" s="5">
        <f t="shared" si="107"/>
        <v>1</v>
      </c>
    </row>
    <row r="1261" customHeight="1" spans="1:7">
      <c r="A1261" s="2">
        <f t="shared" si="104"/>
        <v>1260</v>
      </c>
      <c r="B1261" s="4">
        <v>45456</v>
      </c>
      <c r="C1261" s="2" t="str">
        <f t="shared" si="105"/>
        <v>2024-06-13</v>
      </c>
      <c r="D1261" s="2">
        <f t="shared" si="106"/>
        <v>4</v>
      </c>
      <c r="G1261" s="5">
        <f t="shared" si="107"/>
        <v>1</v>
      </c>
    </row>
    <row r="1262" customHeight="1" spans="1:7">
      <c r="A1262" s="2">
        <f t="shared" si="104"/>
        <v>1261</v>
      </c>
      <c r="B1262" s="4">
        <v>45457</v>
      </c>
      <c r="C1262" s="2" t="str">
        <f t="shared" si="105"/>
        <v>2024-06-14</v>
      </c>
      <c r="D1262" s="2">
        <f t="shared" si="106"/>
        <v>5</v>
      </c>
      <c r="G1262" s="5">
        <f t="shared" si="107"/>
        <v>1</v>
      </c>
    </row>
    <row r="1263" customHeight="1" spans="1:7">
      <c r="A1263" s="2">
        <f t="shared" si="104"/>
        <v>1262</v>
      </c>
      <c r="B1263" s="4">
        <v>45458</v>
      </c>
      <c r="C1263" s="2" t="str">
        <f t="shared" si="105"/>
        <v>2024-06-15</v>
      </c>
      <c r="D1263" s="2">
        <f t="shared" si="106"/>
        <v>6</v>
      </c>
      <c r="G1263" s="5">
        <f t="shared" si="107"/>
        <v>0</v>
      </c>
    </row>
    <row r="1264" customHeight="1" spans="1:7">
      <c r="A1264" s="2">
        <f t="shared" si="104"/>
        <v>1263</v>
      </c>
      <c r="B1264" s="4">
        <v>45459</v>
      </c>
      <c r="C1264" s="2" t="str">
        <f t="shared" si="105"/>
        <v>2024-06-16</v>
      </c>
      <c r="D1264" s="2">
        <f t="shared" si="106"/>
        <v>7</v>
      </c>
      <c r="G1264" s="5">
        <f t="shared" si="107"/>
        <v>0</v>
      </c>
    </row>
    <row r="1265" customHeight="1" spans="1:7">
      <c r="A1265" s="2">
        <f t="shared" si="104"/>
        <v>1264</v>
      </c>
      <c r="B1265" s="4">
        <v>45460</v>
      </c>
      <c r="C1265" s="2" t="str">
        <f t="shared" si="105"/>
        <v>2024-06-17</v>
      </c>
      <c r="D1265" s="2">
        <f t="shared" si="106"/>
        <v>1</v>
      </c>
      <c r="G1265" s="5">
        <f t="shared" si="107"/>
        <v>1</v>
      </c>
    </row>
    <row r="1266" customHeight="1" spans="1:7">
      <c r="A1266" s="2">
        <f t="shared" si="104"/>
        <v>1265</v>
      </c>
      <c r="B1266" s="4">
        <v>45461</v>
      </c>
      <c r="C1266" s="2" t="str">
        <f t="shared" si="105"/>
        <v>2024-06-18</v>
      </c>
      <c r="D1266" s="2">
        <f t="shared" si="106"/>
        <v>2</v>
      </c>
      <c r="G1266" s="5">
        <f t="shared" si="107"/>
        <v>1</v>
      </c>
    </row>
    <row r="1267" customHeight="1" spans="1:7">
      <c r="A1267" s="2">
        <f t="shared" si="104"/>
        <v>1266</v>
      </c>
      <c r="B1267" s="4">
        <v>45462</v>
      </c>
      <c r="C1267" s="2" t="str">
        <f t="shared" si="105"/>
        <v>2024-06-19</v>
      </c>
      <c r="D1267" s="2">
        <f t="shared" si="106"/>
        <v>3</v>
      </c>
      <c r="E1267" s="7" t="s">
        <v>3634</v>
      </c>
      <c r="F1267" s="2">
        <v>1</v>
      </c>
      <c r="G1267" s="5">
        <f t="shared" si="107"/>
        <v>0</v>
      </c>
    </row>
    <row r="1268" customHeight="1" spans="1:7">
      <c r="A1268" s="2">
        <f t="shared" si="104"/>
        <v>1267</v>
      </c>
      <c r="B1268" s="4">
        <v>45463</v>
      </c>
      <c r="C1268" s="2" t="str">
        <f t="shared" si="105"/>
        <v>2024-06-20</v>
      </c>
      <c r="D1268" s="2">
        <f t="shared" si="106"/>
        <v>4</v>
      </c>
      <c r="G1268" s="5">
        <f t="shared" si="107"/>
        <v>1</v>
      </c>
    </row>
    <row r="1269" customHeight="1" spans="1:7">
      <c r="A1269" s="2">
        <f t="shared" si="104"/>
        <v>1268</v>
      </c>
      <c r="B1269" s="4">
        <v>45464</v>
      </c>
      <c r="C1269" s="2" t="str">
        <f t="shared" si="105"/>
        <v>2024-06-21</v>
      </c>
      <c r="D1269" s="2">
        <f t="shared" si="106"/>
        <v>5</v>
      </c>
      <c r="G1269" s="5">
        <f t="shared" si="107"/>
        <v>1</v>
      </c>
    </row>
    <row r="1270" customHeight="1" spans="1:7">
      <c r="A1270" s="2">
        <f t="shared" si="104"/>
        <v>1269</v>
      </c>
      <c r="B1270" s="4">
        <v>45465</v>
      </c>
      <c r="C1270" s="2" t="str">
        <f t="shared" si="105"/>
        <v>2024-06-22</v>
      </c>
      <c r="D1270" s="2">
        <f t="shared" si="106"/>
        <v>6</v>
      </c>
      <c r="G1270" s="5">
        <f t="shared" si="107"/>
        <v>0</v>
      </c>
    </row>
    <row r="1271" customHeight="1" spans="1:7">
      <c r="A1271" s="2">
        <f t="shared" si="104"/>
        <v>1270</v>
      </c>
      <c r="B1271" s="4">
        <v>45466</v>
      </c>
      <c r="C1271" s="2" t="str">
        <f t="shared" si="105"/>
        <v>2024-06-23</v>
      </c>
      <c r="D1271" s="2">
        <f t="shared" si="106"/>
        <v>7</v>
      </c>
      <c r="G1271" s="5">
        <f t="shared" si="107"/>
        <v>0</v>
      </c>
    </row>
    <row r="1272" customHeight="1" spans="1:7">
      <c r="A1272" s="2">
        <f t="shared" si="104"/>
        <v>1271</v>
      </c>
      <c r="B1272" s="4">
        <v>45467</v>
      </c>
      <c r="C1272" s="2" t="str">
        <f t="shared" si="105"/>
        <v>2024-06-24</v>
      </c>
      <c r="D1272" s="2">
        <f t="shared" si="106"/>
        <v>1</v>
      </c>
      <c r="G1272" s="5">
        <f t="shared" si="107"/>
        <v>1</v>
      </c>
    </row>
    <row r="1273" customHeight="1" spans="1:7">
      <c r="A1273" s="2">
        <f t="shared" si="104"/>
        <v>1272</v>
      </c>
      <c r="B1273" s="4">
        <v>45468</v>
      </c>
      <c r="C1273" s="2" t="str">
        <f t="shared" si="105"/>
        <v>2024-06-25</v>
      </c>
      <c r="D1273" s="2">
        <f t="shared" si="106"/>
        <v>2</v>
      </c>
      <c r="G1273" s="5">
        <f t="shared" si="107"/>
        <v>1</v>
      </c>
    </row>
    <row r="1274" customHeight="1" spans="1:7">
      <c r="A1274" s="2">
        <f t="shared" si="104"/>
        <v>1273</v>
      </c>
      <c r="B1274" s="4">
        <v>45469</v>
      </c>
      <c r="C1274" s="2" t="str">
        <f t="shared" si="105"/>
        <v>2024-06-26</v>
      </c>
      <c r="D1274" s="2">
        <f t="shared" si="106"/>
        <v>3</v>
      </c>
      <c r="G1274" s="5">
        <f t="shared" si="107"/>
        <v>1</v>
      </c>
    </row>
    <row r="1275" customHeight="1" spans="1:7">
      <c r="A1275" s="2">
        <f t="shared" si="104"/>
        <v>1274</v>
      </c>
      <c r="B1275" s="4">
        <v>45470</v>
      </c>
      <c r="C1275" s="2" t="str">
        <f t="shared" si="105"/>
        <v>2024-06-27</v>
      </c>
      <c r="D1275" s="2">
        <f t="shared" si="106"/>
        <v>4</v>
      </c>
      <c r="G1275" s="5">
        <f t="shared" si="107"/>
        <v>1</v>
      </c>
    </row>
    <row r="1276" customHeight="1" spans="1:7">
      <c r="A1276" s="2">
        <f t="shared" si="104"/>
        <v>1275</v>
      </c>
      <c r="B1276" s="4">
        <v>45471</v>
      </c>
      <c r="C1276" s="2" t="str">
        <f t="shared" si="105"/>
        <v>2024-06-28</v>
      </c>
      <c r="D1276" s="2">
        <f t="shared" si="106"/>
        <v>5</v>
      </c>
      <c r="G1276" s="5">
        <f t="shared" si="107"/>
        <v>1</v>
      </c>
    </row>
    <row r="1277" customHeight="1" spans="1:7">
      <c r="A1277" s="2">
        <f t="shared" si="104"/>
        <v>1276</v>
      </c>
      <c r="B1277" s="4">
        <v>45472</v>
      </c>
      <c r="C1277" s="2" t="str">
        <f t="shared" si="105"/>
        <v>2024-06-29</v>
      </c>
      <c r="D1277" s="2">
        <f t="shared" si="106"/>
        <v>6</v>
      </c>
      <c r="G1277" s="5">
        <f t="shared" si="107"/>
        <v>0</v>
      </c>
    </row>
    <row r="1278" customHeight="1" spans="1:7">
      <c r="A1278" s="2">
        <f t="shared" si="104"/>
        <v>1277</v>
      </c>
      <c r="B1278" s="4">
        <v>45473</v>
      </c>
      <c r="C1278" s="2" t="str">
        <f t="shared" si="105"/>
        <v>2024-06-30</v>
      </c>
      <c r="D1278" s="2">
        <f t="shared" si="106"/>
        <v>7</v>
      </c>
      <c r="G1278" s="5">
        <f t="shared" si="107"/>
        <v>0</v>
      </c>
    </row>
    <row r="1279" customHeight="1" spans="1:7">
      <c r="A1279" s="2">
        <f t="shared" si="104"/>
        <v>1278</v>
      </c>
      <c r="B1279" s="4">
        <v>45474</v>
      </c>
      <c r="C1279" s="2" t="str">
        <f t="shared" si="105"/>
        <v>2024-07-01</v>
      </c>
      <c r="D1279" s="2">
        <f t="shared" si="106"/>
        <v>1</v>
      </c>
      <c r="G1279" s="5">
        <f t="shared" si="107"/>
        <v>1</v>
      </c>
    </row>
    <row r="1280" customHeight="1" spans="1:7">
      <c r="A1280" s="2">
        <f t="shared" si="104"/>
        <v>1279</v>
      </c>
      <c r="B1280" s="4">
        <v>45475</v>
      </c>
      <c r="C1280" s="2" t="str">
        <f t="shared" si="105"/>
        <v>2024-07-02</v>
      </c>
      <c r="D1280" s="2">
        <f t="shared" si="106"/>
        <v>2</v>
      </c>
      <c r="G1280" s="5">
        <f t="shared" si="107"/>
        <v>1</v>
      </c>
    </row>
    <row r="1281" customHeight="1" spans="1:7">
      <c r="A1281" s="2">
        <f t="shared" si="104"/>
        <v>1280</v>
      </c>
      <c r="B1281" s="4">
        <v>45476</v>
      </c>
      <c r="C1281" s="2" t="str">
        <f t="shared" si="105"/>
        <v>2024-07-03</v>
      </c>
      <c r="D1281" s="2">
        <f t="shared" si="106"/>
        <v>3</v>
      </c>
      <c r="E1281" s="7" t="s">
        <v>3635</v>
      </c>
      <c r="G1281" s="5">
        <f t="shared" si="107"/>
        <v>1</v>
      </c>
    </row>
    <row r="1282" customHeight="1" spans="1:7">
      <c r="A1282" s="2">
        <f t="shared" si="104"/>
        <v>1281</v>
      </c>
      <c r="B1282" s="4">
        <v>45477</v>
      </c>
      <c r="C1282" s="2" t="str">
        <f t="shared" si="105"/>
        <v>2024-07-04</v>
      </c>
      <c r="D1282" s="2">
        <f t="shared" si="106"/>
        <v>4</v>
      </c>
      <c r="E1282" s="7" t="s">
        <v>3636</v>
      </c>
      <c r="F1282" s="2">
        <v>1</v>
      </c>
      <c r="G1282" s="5">
        <f t="shared" si="107"/>
        <v>0</v>
      </c>
    </row>
    <row r="1283" customHeight="1" spans="1:7">
      <c r="A1283" s="2">
        <f t="shared" si="104"/>
        <v>1282</v>
      </c>
      <c r="B1283" s="4">
        <v>45478</v>
      </c>
      <c r="C1283" s="2" t="str">
        <f t="shared" si="105"/>
        <v>2024-07-05</v>
      </c>
      <c r="D1283" s="2">
        <f t="shared" si="106"/>
        <v>5</v>
      </c>
      <c r="G1283" s="5">
        <f t="shared" si="107"/>
        <v>1</v>
      </c>
    </row>
    <row r="1284" customHeight="1" spans="1:7">
      <c r="A1284" s="2">
        <f t="shared" si="104"/>
        <v>1283</v>
      </c>
      <c r="B1284" s="4">
        <v>45479</v>
      </c>
      <c r="C1284" s="2" t="str">
        <f t="shared" si="105"/>
        <v>2024-07-06</v>
      </c>
      <c r="D1284" s="2">
        <f t="shared" si="106"/>
        <v>6</v>
      </c>
      <c r="G1284" s="5">
        <f t="shared" si="107"/>
        <v>0</v>
      </c>
    </row>
    <row r="1285" customHeight="1" spans="1:7">
      <c r="A1285" s="2">
        <f t="shared" si="104"/>
        <v>1284</v>
      </c>
      <c r="B1285" s="4">
        <v>45480</v>
      </c>
      <c r="C1285" s="2" t="str">
        <f t="shared" si="105"/>
        <v>2024-07-07</v>
      </c>
      <c r="D1285" s="2">
        <f t="shared" si="106"/>
        <v>7</v>
      </c>
      <c r="G1285" s="5">
        <f t="shared" si="107"/>
        <v>0</v>
      </c>
    </row>
    <row r="1286" customHeight="1" spans="1:7">
      <c r="A1286" s="2">
        <f t="shared" si="104"/>
        <v>1285</v>
      </c>
      <c r="B1286" s="4">
        <v>45481</v>
      </c>
      <c r="C1286" s="2" t="str">
        <f t="shared" si="105"/>
        <v>2024-07-08</v>
      </c>
      <c r="D1286" s="2">
        <f t="shared" si="106"/>
        <v>1</v>
      </c>
      <c r="G1286" s="5">
        <f t="shared" si="107"/>
        <v>1</v>
      </c>
    </row>
    <row r="1287" customHeight="1" spans="1:7">
      <c r="A1287" s="2">
        <f t="shared" si="104"/>
        <v>1286</v>
      </c>
      <c r="B1287" s="4">
        <v>45482</v>
      </c>
      <c r="C1287" s="2" t="str">
        <f t="shared" si="105"/>
        <v>2024-07-09</v>
      </c>
      <c r="D1287" s="2">
        <f t="shared" si="106"/>
        <v>2</v>
      </c>
      <c r="G1287" s="5">
        <f t="shared" si="107"/>
        <v>1</v>
      </c>
    </row>
    <row r="1288" customHeight="1" spans="1:7">
      <c r="A1288" s="2">
        <f>1+A1287</f>
        <v>1287</v>
      </c>
      <c r="B1288" s="4">
        <v>45483</v>
      </c>
      <c r="C1288" s="2" t="str">
        <f>TEXT(B1288,"yyyy-mm-dd")</f>
        <v>2024-07-10</v>
      </c>
      <c r="D1288" s="2">
        <f>WEEKDAY(B1288,2)</f>
        <v>3</v>
      </c>
      <c r="G1288" s="5">
        <f>IF(AND(D1288&lt;=5,F1288&lt;&gt;1),1,0)</f>
        <v>1</v>
      </c>
    </row>
    <row r="1289" customHeight="1" spans="1:7">
      <c r="A1289" s="2">
        <f>1+A1288</f>
        <v>1288</v>
      </c>
      <c r="B1289" s="4">
        <v>45484</v>
      </c>
      <c r="C1289" s="2" t="str">
        <f>TEXT(B1289,"yyyy-mm-dd")</f>
        <v>2024-07-11</v>
      </c>
      <c r="D1289" s="2">
        <f>WEEKDAY(B1289,2)</f>
        <v>4</v>
      </c>
      <c r="G1289" s="5">
        <f>IF(AND(D1289&lt;=5,F1289&lt;&gt;1),1,0)</f>
        <v>1</v>
      </c>
    </row>
    <row r="1290" customHeight="1" spans="1:7">
      <c r="A1290" s="2">
        <f t="shared" ref="A1290:A1321" si="108">1+A1289</f>
        <v>1289</v>
      </c>
      <c r="B1290" s="4">
        <v>45485</v>
      </c>
      <c r="C1290" s="2" t="str">
        <f t="shared" ref="C1290:C1321" si="109">TEXT(B1290,"yyyy-mm-dd")</f>
        <v>2024-07-12</v>
      </c>
      <c r="D1290" s="2">
        <f t="shared" ref="D1290:D1321" si="110">WEEKDAY(B1290,2)</f>
        <v>5</v>
      </c>
      <c r="G1290" s="5">
        <f t="shared" ref="G1290:G1321" si="111">IF(AND(D1290&lt;=5,F1290&lt;&gt;1),1,0)</f>
        <v>1</v>
      </c>
    </row>
    <row r="1291" customHeight="1" spans="1:7">
      <c r="A1291" s="2">
        <f t="shared" si="108"/>
        <v>1290</v>
      </c>
      <c r="B1291" s="4">
        <v>45486</v>
      </c>
      <c r="C1291" s="2" t="str">
        <f t="shared" si="109"/>
        <v>2024-07-13</v>
      </c>
      <c r="D1291" s="2">
        <f t="shared" si="110"/>
        <v>6</v>
      </c>
      <c r="G1291" s="5">
        <f t="shared" si="111"/>
        <v>0</v>
      </c>
    </row>
    <row r="1292" customHeight="1" spans="1:7">
      <c r="A1292" s="2">
        <f t="shared" si="108"/>
        <v>1291</v>
      </c>
      <c r="B1292" s="4">
        <v>45487</v>
      </c>
      <c r="C1292" s="2" t="str">
        <f t="shared" si="109"/>
        <v>2024-07-14</v>
      </c>
      <c r="D1292" s="2">
        <f t="shared" si="110"/>
        <v>7</v>
      </c>
      <c r="G1292" s="5">
        <f t="shared" si="111"/>
        <v>0</v>
      </c>
    </row>
    <row r="1293" customHeight="1" spans="1:7">
      <c r="A1293" s="2">
        <f t="shared" si="108"/>
        <v>1292</v>
      </c>
      <c r="B1293" s="4">
        <v>45488</v>
      </c>
      <c r="C1293" s="2" t="str">
        <f t="shared" si="109"/>
        <v>2024-07-15</v>
      </c>
      <c r="D1293" s="2">
        <f t="shared" si="110"/>
        <v>1</v>
      </c>
      <c r="G1293" s="5">
        <f t="shared" si="111"/>
        <v>1</v>
      </c>
    </row>
    <row r="1294" customHeight="1" spans="1:7">
      <c r="A1294" s="2">
        <f t="shared" si="108"/>
        <v>1293</v>
      </c>
      <c r="B1294" s="4">
        <v>45489</v>
      </c>
      <c r="C1294" s="2" t="str">
        <f t="shared" si="109"/>
        <v>2024-07-16</v>
      </c>
      <c r="D1294" s="2">
        <f t="shared" si="110"/>
        <v>2</v>
      </c>
      <c r="G1294" s="5">
        <f t="shared" si="111"/>
        <v>1</v>
      </c>
    </row>
    <row r="1295" customHeight="1" spans="1:7">
      <c r="A1295" s="2">
        <f t="shared" si="108"/>
        <v>1294</v>
      </c>
      <c r="B1295" s="4">
        <v>45490</v>
      </c>
      <c r="C1295" s="2" t="str">
        <f t="shared" si="109"/>
        <v>2024-07-17</v>
      </c>
      <c r="D1295" s="2">
        <f t="shared" si="110"/>
        <v>3</v>
      </c>
      <c r="G1295" s="5">
        <f t="shared" si="111"/>
        <v>1</v>
      </c>
    </row>
    <row r="1296" customHeight="1" spans="1:7">
      <c r="A1296" s="2">
        <f t="shared" si="108"/>
        <v>1295</v>
      </c>
      <c r="B1296" s="4">
        <v>45491</v>
      </c>
      <c r="C1296" s="2" t="str">
        <f t="shared" si="109"/>
        <v>2024-07-18</v>
      </c>
      <c r="D1296" s="2">
        <f t="shared" si="110"/>
        <v>4</v>
      </c>
      <c r="G1296" s="5">
        <f t="shared" si="111"/>
        <v>1</v>
      </c>
    </row>
    <row r="1297" customHeight="1" spans="1:7">
      <c r="A1297" s="2">
        <f t="shared" si="108"/>
        <v>1296</v>
      </c>
      <c r="B1297" s="4">
        <v>45492</v>
      </c>
      <c r="C1297" s="2" t="str">
        <f t="shared" si="109"/>
        <v>2024-07-19</v>
      </c>
      <c r="D1297" s="2">
        <f t="shared" si="110"/>
        <v>5</v>
      </c>
      <c r="G1297" s="5">
        <f t="shared" si="111"/>
        <v>1</v>
      </c>
    </row>
    <row r="1298" customHeight="1" spans="1:7">
      <c r="A1298" s="2">
        <f t="shared" si="108"/>
        <v>1297</v>
      </c>
      <c r="B1298" s="4">
        <v>45493</v>
      </c>
      <c r="C1298" s="2" t="str">
        <f t="shared" si="109"/>
        <v>2024-07-20</v>
      </c>
      <c r="D1298" s="2">
        <f t="shared" si="110"/>
        <v>6</v>
      </c>
      <c r="G1298" s="5">
        <f t="shared" si="111"/>
        <v>0</v>
      </c>
    </row>
    <row r="1299" customHeight="1" spans="1:7">
      <c r="A1299" s="2">
        <f t="shared" si="108"/>
        <v>1298</v>
      </c>
      <c r="B1299" s="4">
        <v>45494</v>
      </c>
      <c r="C1299" s="2" t="str">
        <f t="shared" si="109"/>
        <v>2024-07-21</v>
      </c>
      <c r="D1299" s="2">
        <f t="shared" si="110"/>
        <v>7</v>
      </c>
      <c r="G1299" s="5">
        <f t="shared" si="111"/>
        <v>0</v>
      </c>
    </row>
    <row r="1300" customHeight="1" spans="1:7">
      <c r="A1300" s="2">
        <f t="shared" si="108"/>
        <v>1299</v>
      </c>
      <c r="B1300" s="4">
        <v>45495</v>
      </c>
      <c r="C1300" s="2" t="str">
        <f t="shared" si="109"/>
        <v>2024-07-22</v>
      </c>
      <c r="D1300" s="2">
        <f t="shared" si="110"/>
        <v>1</v>
      </c>
      <c r="G1300" s="5">
        <f t="shared" si="111"/>
        <v>1</v>
      </c>
    </row>
    <row r="1301" customHeight="1" spans="1:7">
      <c r="A1301" s="2">
        <f t="shared" si="108"/>
        <v>1300</v>
      </c>
      <c r="B1301" s="4">
        <v>45496</v>
      </c>
      <c r="C1301" s="2" t="str">
        <f t="shared" si="109"/>
        <v>2024-07-23</v>
      </c>
      <c r="D1301" s="2">
        <f t="shared" si="110"/>
        <v>2</v>
      </c>
      <c r="G1301" s="5">
        <f t="shared" si="111"/>
        <v>1</v>
      </c>
    </row>
    <row r="1302" customHeight="1" spans="1:7">
      <c r="A1302" s="2">
        <f t="shared" si="108"/>
        <v>1301</v>
      </c>
      <c r="B1302" s="4">
        <v>45497</v>
      </c>
      <c r="C1302" s="2" t="str">
        <f t="shared" si="109"/>
        <v>2024-07-24</v>
      </c>
      <c r="D1302" s="2">
        <f t="shared" si="110"/>
        <v>3</v>
      </c>
      <c r="G1302" s="5">
        <f t="shared" si="111"/>
        <v>1</v>
      </c>
    </row>
    <row r="1303" customHeight="1" spans="1:7">
      <c r="A1303" s="2">
        <f t="shared" si="108"/>
        <v>1302</v>
      </c>
      <c r="B1303" s="4">
        <v>45498</v>
      </c>
      <c r="C1303" s="2" t="str">
        <f t="shared" si="109"/>
        <v>2024-07-25</v>
      </c>
      <c r="D1303" s="2">
        <f t="shared" si="110"/>
        <v>4</v>
      </c>
      <c r="G1303" s="5">
        <f t="shared" si="111"/>
        <v>1</v>
      </c>
    </row>
    <row r="1304" customHeight="1" spans="1:7">
      <c r="A1304" s="2">
        <f t="shared" si="108"/>
        <v>1303</v>
      </c>
      <c r="B1304" s="4">
        <v>45499</v>
      </c>
      <c r="C1304" s="2" t="str">
        <f t="shared" si="109"/>
        <v>2024-07-26</v>
      </c>
      <c r="D1304" s="2">
        <f t="shared" si="110"/>
        <v>5</v>
      </c>
      <c r="G1304" s="5">
        <f t="shared" si="111"/>
        <v>1</v>
      </c>
    </row>
    <row r="1305" customHeight="1" spans="1:7">
      <c r="A1305" s="2">
        <f t="shared" si="108"/>
        <v>1304</v>
      </c>
      <c r="B1305" s="4">
        <v>45500</v>
      </c>
      <c r="C1305" s="2" t="str">
        <f t="shared" si="109"/>
        <v>2024-07-27</v>
      </c>
      <c r="D1305" s="2">
        <f t="shared" si="110"/>
        <v>6</v>
      </c>
      <c r="G1305" s="5">
        <f t="shared" si="111"/>
        <v>0</v>
      </c>
    </row>
    <row r="1306" customHeight="1" spans="1:7">
      <c r="A1306" s="2">
        <f t="shared" si="108"/>
        <v>1305</v>
      </c>
      <c r="B1306" s="4">
        <v>45501</v>
      </c>
      <c r="C1306" s="2" t="str">
        <f t="shared" si="109"/>
        <v>2024-07-28</v>
      </c>
      <c r="D1306" s="2">
        <f t="shared" si="110"/>
        <v>7</v>
      </c>
      <c r="G1306" s="5">
        <f t="shared" si="111"/>
        <v>0</v>
      </c>
    </row>
    <row r="1307" customHeight="1" spans="1:7">
      <c r="A1307" s="2">
        <f t="shared" si="108"/>
        <v>1306</v>
      </c>
      <c r="B1307" s="4">
        <v>45502</v>
      </c>
      <c r="C1307" s="2" t="str">
        <f t="shared" si="109"/>
        <v>2024-07-29</v>
      </c>
      <c r="D1307" s="2">
        <f t="shared" si="110"/>
        <v>1</v>
      </c>
      <c r="G1307" s="5">
        <f t="shared" si="111"/>
        <v>1</v>
      </c>
    </row>
    <row r="1308" customHeight="1" spans="1:7">
      <c r="A1308" s="2">
        <f t="shared" si="108"/>
        <v>1307</v>
      </c>
      <c r="B1308" s="4">
        <v>45503</v>
      </c>
      <c r="C1308" s="2" t="str">
        <f t="shared" si="109"/>
        <v>2024-07-30</v>
      </c>
      <c r="D1308" s="2">
        <f t="shared" si="110"/>
        <v>2</v>
      </c>
      <c r="G1308" s="5">
        <f t="shared" si="111"/>
        <v>1</v>
      </c>
    </row>
    <row r="1309" customHeight="1" spans="1:7">
      <c r="A1309" s="2">
        <f t="shared" si="108"/>
        <v>1308</v>
      </c>
      <c r="B1309" s="4">
        <v>45504</v>
      </c>
      <c r="C1309" s="2" t="str">
        <f t="shared" si="109"/>
        <v>2024-07-31</v>
      </c>
      <c r="D1309" s="2">
        <f t="shared" si="110"/>
        <v>3</v>
      </c>
      <c r="G1309" s="5">
        <f t="shared" si="111"/>
        <v>1</v>
      </c>
    </row>
    <row r="1310" customHeight="1" spans="1:7">
      <c r="A1310" s="2">
        <f t="shared" si="108"/>
        <v>1309</v>
      </c>
      <c r="B1310" s="4">
        <v>45505</v>
      </c>
      <c r="C1310" s="2" t="str">
        <f t="shared" si="109"/>
        <v>2024-08-01</v>
      </c>
      <c r="D1310" s="2">
        <f t="shared" si="110"/>
        <v>4</v>
      </c>
      <c r="G1310" s="5">
        <f t="shared" si="111"/>
        <v>1</v>
      </c>
    </row>
    <row r="1311" customHeight="1" spans="1:7">
      <c r="A1311" s="2">
        <f t="shared" si="108"/>
        <v>1310</v>
      </c>
      <c r="B1311" s="4">
        <v>45506</v>
      </c>
      <c r="C1311" s="2" t="str">
        <f t="shared" si="109"/>
        <v>2024-08-02</v>
      </c>
      <c r="D1311" s="2">
        <f t="shared" si="110"/>
        <v>5</v>
      </c>
      <c r="G1311" s="5">
        <f t="shared" si="111"/>
        <v>1</v>
      </c>
    </row>
    <row r="1312" customHeight="1" spans="1:7">
      <c r="A1312" s="2">
        <f t="shared" si="108"/>
        <v>1311</v>
      </c>
      <c r="B1312" s="4">
        <v>45507</v>
      </c>
      <c r="C1312" s="2" t="str">
        <f t="shared" si="109"/>
        <v>2024-08-03</v>
      </c>
      <c r="D1312" s="2">
        <f t="shared" si="110"/>
        <v>6</v>
      </c>
      <c r="G1312" s="5">
        <f t="shared" si="111"/>
        <v>0</v>
      </c>
    </row>
    <row r="1313" customHeight="1" spans="1:7">
      <c r="A1313" s="2">
        <f t="shared" si="108"/>
        <v>1312</v>
      </c>
      <c r="B1313" s="4">
        <v>45508</v>
      </c>
      <c r="C1313" s="2" t="str">
        <f t="shared" si="109"/>
        <v>2024-08-04</v>
      </c>
      <c r="D1313" s="2">
        <f t="shared" si="110"/>
        <v>7</v>
      </c>
      <c r="G1313" s="5">
        <f t="shared" si="111"/>
        <v>0</v>
      </c>
    </row>
    <row r="1314" customHeight="1" spans="1:7">
      <c r="A1314" s="2">
        <f t="shared" si="108"/>
        <v>1313</v>
      </c>
      <c r="B1314" s="4">
        <v>45509</v>
      </c>
      <c r="C1314" s="2" t="str">
        <f t="shared" si="109"/>
        <v>2024-08-05</v>
      </c>
      <c r="D1314" s="2">
        <f t="shared" si="110"/>
        <v>1</v>
      </c>
      <c r="G1314" s="5">
        <f t="shared" si="111"/>
        <v>1</v>
      </c>
    </row>
    <row r="1315" customHeight="1" spans="1:7">
      <c r="A1315" s="2">
        <f t="shared" si="108"/>
        <v>1314</v>
      </c>
      <c r="B1315" s="4">
        <v>45510</v>
      </c>
      <c r="C1315" s="2" t="str">
        <f t="shared" si="109"/>
        <v>2024-08-06</v>
      </c>
      <c r="D1315" s="2">
        <f t="shared" si="110"/>
        <v>2</v>
      </c>
      <c r="G1315" s="5">
        <f t="shared" si="111"/>
        <v>1</v>
      </c>
    </row>
    <row r="1316" customHeight="1" spans="1:7">
      <c r="A1316" s="2">
        <f t="shared" si="108"/>
        <v>1315</v>
      </c>
      <c r="B1316" s="4">
        <v>45511</v>
      </c>
      <c r="C1316" s="2" t="str">
        <f t="shared" si="109"/>
        <v>2024-08-07</v>
      </c>
      <c r="D1316" s="2">
        <f t="shared" si="110"/>
        <v>3</v>
      </c>
      <c r="G1316" s="5">
        <f t="shared" si="111"/>
        <v>1</v>
      </c>
    </row>
    <row r="1317" customHeight="1" spans="1:7">
      <c r="A1317" s="2">
        <f t="shared" si="108"/>
        <v>1316</v>
      </c>
      <c r="B1317" s="4">
        <v>45512</v>
      </c>
      <c r="C1317" s="2" t="str">
        <f t="shared" si="109"/>
        <v>2024-08-08</v>
      </c>
      <c r="D1317" s="2">
        <f t="shared" si="110"/>
        <v>4</v>
      </c>
      <c r="G1317" s="5">
        <f t="shared" si="111"/>
        <v>1</v>
      </c>
    </row>
    <row r="1318" customHeight="1" spans="1:7">
      <c r="A1318" s="2">
        <f t="shared" si="108"/>
        <v>1317</v>
      </c>
      <c r="B1318" s="4">
        <v>45513</v>
      </c>
      <c r="C1318" s="2" t="str">
        <f t="shared" si="109"/>
        <v>2024-08-09</v>
      </c>
      <c r="D1318" s="2">
        <f t="shared" si="110"/>
        <v>5</v>
      </c>
      <c r="G1318" s="5">
        <f t="shared" si="111"/>
        <v>1</v>
      </c>
    </row>
    <row r="1319" customHeight="1" spans="1:7">
      <c r="A1319" s="2">
        <f t="shared" si="108"/>
        <v>1318</v>
      </c>
      <c r="B1319" s="4">
        <v>45514</v>
      </c>
      <c r="C1319" s="2" t="str">
        <f t="shared" si="109"/>
        <v>2024-08-10</v>
      </c>
      <c r="D1319" s="2">
        <f t="shared" si="110"/>
        <v>6</v>
      </c>
      <c r="G1319" s="5">
        <f t="shared" si="111"/>
        <v>0</v>
      </c>
    </row>
    <row r="1320" customHeight="1" spans="1:7">
      <c r="A1320" s="2">
        <f t="shared" si="108"/>
        <v>1319</v>
      </c>
      <c r="B1320" s="4">
        <v>45515</v>
      </c>
      <c r="C1320" s="2" t="str">
        <f t="shared" si="109"/>
        <v>2024-08-11</v>
      </c>
      <c r="D1320" s="2">
        <f t="shared" si="110"/>
        <v>7</v>
      </c>
      <c r="G1320" s="5">
        <f t="shared" si="111"/>
        <v>0</v>
      </c>
    </row>
    <row r="1321" customHeight="1" spans="1:7">
      <c r="A1321" s="2">
        <f t="shared" si="108"/>
        <v>1320</v>
      </c>
      <c r="B1321" s="4">
        <v>45516</v>
      </c>
      <c r="C1321" s="2" t="str">
        <f t="shared" si="109"/>
        <v>2024-08-12</v>
      </c>
      <c r="D1321" s="2">
        <f t="shared" si="110"/>
        <v>1</v>
      </c>
      <c r="G1321" s="5">
        <f t="shared" si="111"/>
        <v>1</v>
      </c>
    </row>
    <row r="1322" customHeight="1" spans="1:7">
      <c r="A1322" s="2">
        <f t="shared" ref="A1322:A1353" si="112">1+A1321</f>
        <v>1321</v>
      </c>
      <c r="B1322" s="4">
        <v>45517</v>
      </c>
      <c r="C1322" s="2" t="str">
        <f t="shared" ref="C1322:C1353" si="113">TEXT(B1322,"yyyy-mm-dd")</f>
        <v>2024-08-13</v>
      </c>
      <c r="D1322" s="2">
        <f t="shared" ref="D1322:D1353" si="114">WEEKDAY(B1322,2)</f>
        <v>2</v>
      </c>
      <c r="G1322" s="5">
        <f t="shared" ref="G1322:G1353" si="115">IF(AND(D1322&lt;=5,F1322&lt;&gt;1),1,0)</f>
        <v>1</v>
      </c>
    </row>
    <row r="1323" customHeight="1" spans="1:7">
      <c r="A1323" s="2">
        <f t="shared" si="112"/>
        <v>1322</v>
      </c>
      <c r="B1323" s="4">
        <v>45518</v>
      </c>
      <c r="C1323" s="2" t="str">
        <f t="shared" si="113"/>
        <v>2024-08-14</v>
      </c>
      <c r="D1323" s="2">
        <f t="shared" si="114"/>
        <v>3</v>
      </c>
      <c r="G1323" s="5">
        <f t="shared" si="115"/>
        <v>1</v>
      </c>
    </row>
    <row r="1324" customHeight="1" spans="1:7">
      <c r="A1324" s="2">
        <f t="shared" si="112"/>
        <v>1323</v>
      </c>
      <c r="B1324" s="4">
        <v>45519</v>
      </c>
      <c r="C1324" s="2" t="str">
        <f t="shared" si="113"/>
        <v>2024-08-15</v>
      </c>
      <c r="D1324" s="2">
        <f t="shared" si="114"/>
        <v>4</v>
      </c>
      <c r="G1324" s="5">
        <f t="shared" si="115"/>
        <v>1</v>
      </c>
    </row>
    <row r="1325" customHeight="1" spans="1:7">
      <c r="A1325" s="2">
        <f t="shared" si="112"/>
        <v>1324</v>
      </c>
      <c r="B1325" s="4">
        <v>45520</v>
      </c>
      <c r="C1325" s="2" t="str">
        <f t="shared" si="113"/>
        <v>2024-08-16</v>
      </c>
      <c r="D1325" s="2">
        <f t="shared" si="114"/>
        <v>5</v>
      </c>
      <c r="G1325" s="5">
        <f t="shared" si="115"/>
        <v>1</v>
      </c>
    </row>
    <row r="1326" customHeight="1" spans="1:7">
      <c r="A1326" s="2">
        <f t="shared" si="112"/>
        <v>1325</v>
      </c>
      <c r="B1326" s="4">
        <v>45521</v>
      </c>
      <c r="C1326" s="2" t="str">
        <f t="shared" si="113"/>
        <v>2024-08-17</v>
      </c>
      <c r="D1326" s="2">
        <f t="shared" si="114"/>
        <v>6</v>
      </c>
      <c r="G1326" s="5">
        <f t="shared" si="115"/>
        <v>0</v>
      </c>
    </row>
    <row r="1327" customHeight="1" spans="1:7">
      <c r="A1327" s="2">
        <f t="shared" si="112"/>
        <v>1326</v>
      </c>
      <c r="B1327" s="4">
        <v>45522</v>
      </c>
      <c r="C1327" s="2" t="str">
        <f t="shared" si="113"/>
        <v>2024-08-18</v>
      </c>
      <c r="D1327" s="2">
        <f t="shared" si="114"/>
        <v>7</v>
      </c>
      <c r="G1327" s="5">
        <f t="shared" si="115"/>
        <v>0</v>
      </c>
    </row>
    <row r="1328" customHeight="1" spans="1:7">
      <c r="A1328" s="2">
        <f t="shared" si="112"/>
        <v>1327</v>
      </c>
      <c r="B1328" s="4">
        <v>45523</v>
      </c>
      <c r="C1328" s="2" t="str">
        <f t="shared" si="113"/>
        <v>2024-08-19</v>
      </c>
      <c r="D1328" s="2">
        <f t="shared" si="114"/>
        <v>1</v>
      </c>
      <c r="G1328" s="5">
        <f t="shared" si="115"/>
        <v>1</v>
      </c>
    </row>
    <row r="1329" customHeight="1" spans="1:7">
      <c r="A1329" s="2">
        <f t="shared" si="112"/>
        <v>1328</v>
      </c>
      <c r="B1329" s="4">
        <v>45524</v>
      </c>
      <c r="C1329" s="2" t="str">
        <f t="shared" si="113"/>
        <v>2024-08-20</v>
      </c>
      <c r="D1329" s="2">
        <f t="shared" si="114"/>
        <v>2</v>
      </c>
      <c r="G1329" s="5">
        <f t="shared" si="115"/>
        <v>1</v>
      </c>
    </row>
    <row r="1330" customHeight="1" spans="1:7">
      <c r="A1330" s="2">
        <f t="shared" si="112"/>
        <v>1329</v>
      </c>
      <c r="B1330" s="4">
        <v>45525</v>
      </c>
      <c r="C1330" s="2" t="str">
        <f t="shared" si="113"/>
        <v>2024-08-21</v>
      </c>
      <c r="D1330" s="2">
        <f t="shared" si="114"/>
        <v>3</v>
      </c>
      <c r="G1330" s="5">
        <f t="shared" si="115"/>
        <v>1</v>
      </c>
    </row>
    <row r="1331" customHeight="1" spans="1:7">
      <c r="A1331" s="2">
        <f t="shared" si="112"/>
        <v>1330</v>
      </c>
      <c r="B1331" s="4">
        <v>45526</v>
      </c>
      <c r="C1331" s="2" t="str">
        <f t="shared" si="113"/>
        <v>2024-08-22</v>
      </c>
      <c r="D1331" s="2">
        <f t="shared" si="114"/>
        <v>4</v>
      </c>
      <c r="G1331" s="5">
        <f t="shared" si="115"/>
        <v>1</v>
      </c>
    </row>
    <row r="1332" customHeight="1" spans="1:7">
      <c r="A1332" s="2">
        <f t="shared" si="112"/>
        <v>1331</v>
      </c>
      <c r="B1332" s="4">
        <v>45527</v>
      </c>
      <c r="C1332" s="2" t="str">
        <f t="shared" si="113"/>
        <v>2024-08-23</v>
      </c>
      <c r="D1332" s="2">
        <f t="shared" si="114"/>
        <v>5</v>
      </c>
      <c r="G1332" s="5">
        <f t="shared" si="115"/>
        <v>1</v>
      </c>
    </row>
    <row r="1333" customHeight="1" spans="1:7">
      <c r="A1333" s="2">
        <f t="shared" si="112"/>
        <v>1332</v>
      </c>
      <c r="B1333" s="4">
        <v>45528</v>
      </c>
      <c r="C1333" s="2" t="str">
        <f t="shared" si="113"/>
        <v>2024-08-24</v>
      </c>
      <c r="D1333" s="2">
        <f t="shared" si="114"/>
        <v>6</v>
      </c>
      <c r="G1333" s="5">
        <f t="shared" si="115"/>
        <v>0</v>
      </c>
    </row>
    <row r="1334" customHeight="1" spans="1:7">
      <c r="A1334" s="2">
        <f t="shared" si="112"/>
        <v>1333</v>
      </c>
      <c r="B1334" s="4">
        <v>45529</v>
      </c>
      <c r="C1334" s="2" t="str">
        <f t="shared" si="113"/>
        <v>2024-08-25</v>
      </c>
      <c r="D1334" s="2">
        <f t="shared" si="114"/>
        <v>7</v>
      </c>
      <c r="G1334" s="5">
        <f t="shared" si="115"/>
        <v>0</v>
      </c>
    </row>
    <row r="1335" customHeight="1" spans="1:7">
      <c r="A1335" s="2">
        <f t="shared" si="112"/>
        <v>1334</v>
      </c>
      <c r="B1335" s="4">
        <v>45530</v>
      </c>
      <c r="C1335" s="2" t="str">
        <f t="shared" si="113"/>
        <v>2024-08-26</v>
      </c>
      <c r="D1335" s="2">
        <f t="shared" si="114"/>
        <v>1</v>
      </c>
      <c r="G1335" s="5">
        <f t="shared" si="115"/>
        <v>1</v>
      </c>
    </row>
    <row r="1336" customHeight="1" spans="1:7">
      <c r="A1336" s="2">
        <f t="shared" si="112"/>
        <v>1335</v>
      </c>
      <c r="B1336" s="4">
        <v>45531</v>
      </c>
      <c r="C1336" s="2" t="str">
        <f t="shared" si="113"/>
        <v>2024-08-27</v>
      </c>
      <c r="D1336" s="2">
        <f t="shared" si="114"/>
        <v>2</v>
      </c>
      <c r="G1336" s="5">
        <f t="shared" si="115"/>
        <v>1</v>
      </c>
    </row>
    <row r="1337" customHeight="1" spans="1:7">
      <c r="A1337" s="2">
        <f t="shared" si="112"/>
        <v>1336</v>
      </c>
      <c r="B1337" s="4">
        <v>45532</v>
      </c>
      <c r="C1337" s="2" t="str">
        <f t="shared" si="113"/>
        <v>2024-08-28</v>
      </c>
      <c r="D1337" s="2">
        <f t="shared" si="114"/>
        <v>3</v>
      </c>
      <c r="G1337" s="5">
        <f t="shared" si="115"/>
        <v>1</v>
      </c>
    </row>
    <row r="1338" customHeight="1" spans="1:7">
      <c r="A1338" s="2">
        <f t="shared" si="112"/>
        <v>1337</v>
      </c>
      <c r="B1338" s="4">
        <v>45533</v>
      </c>
      <c r="C1338" s="2" t="str">
        <f t="shared" si="113"/>
        <v>2024-08-29</v>
      </c>
      <c r="D1338" s="2">
        <f t="shared" si="114"/>
        <v>4</v>
      </c>
      <c r="G1338" s="5">
        <f t="shared" si="115"/>
        <v>1</v>
      </c>
    </row>
    <row r="1339" customHeight="1" spans="1:7">
      <c r="A1339" s="2">
        <f t="shared" si="112"/>
        <v>1338</v>
      </c>
      <c r="B1339" s="4">
        <v>45534</v>
      </c>
      <c r="C1339" s="2" t="str">
        <f t="shared" si="113"/>
        <v>2024-08-30</v>
      </c>
      <c r="D1339" s="2">
        <f t="shared" si="114"/>
        <v>5</v>
      </c>
      <c r="G1339" s="5">
        <f t="shared" si="115"/>
        <v>1</v>
      </c>
    </row>
    <row r="1340" customHeight="1" spans="1:7">
      <c r="A1340" s="2">
        <f t="shared" si="112"/>
        <v>1339</v>
      </c>
      <c r="B1340" s="4">
        <v>45535</v>
      </c>
      <c r="C1340" s="2" t="str">
        <f t="shared" si="113"/>
        <v>2024-08-31</v>
      </c>
      <c r="D1340" s="2">
        <f t="shared" si="114"/>
        <v>6</v>
      </c>
      <c r="G1340" s="5">
        <f t="shared" si="115"/>
        <v>0</v>
      </c>
    </row>
    <row r="1341" customHeight="1" spans="1:7">
      <c r="A1341" s="2">
        <f t="shared" si="112"/>
        <v>1340</v>
      </c>
      <c r="B1341" s="4">
        <v>45536</v>
      </c>
      <c r="C1341" s="2" t="str">
        <f t="shared" si="113"/>
        <v>2024-09-01</v>
      </c>
      <c r="D1341" s="2">
        <f t="shared" si="114"/>
        <v>7</v>
      </c>
      <c r="G1341" s="5">
        <f t="shared" si="115"/>
        <v>0</v>
      </c>
    </row>
    <row r="1342" customHeight="1" spans="1:7">
      <c r="A1342" s="2">
        <f t="shared" si="112"/>
        <v>1341</v>
      </c>
      <c r="B1342" s="4">
        <v>45537</v>
      </c>
      <c r="C1342" s="2" t="str">
        <f t="shared" si="113"/>
        <v>2024-09-02</v>
      </c>
      <c r="D1342" s="2">
        <f t="shared" si="114"/>
        <v>1</v>
      </c>
      <c r="E1342" s="2" t="s">
        <v>3626</v>
      </c>
      <c r="F1342" s="2">
        <v>1</v>
      </c>
      <c r="G1342" s="5">
        <f t="shared" si="115"/>
        <v>0</v>
      </c>
    </row>
    <row r="1343" customHeight="1" spans="1:7">
      <c r="A1343" s="2">
        <f t="shared" si="112"/>
        <v>1342</v>
      </c>
      <c r="B1343" s="4">
        <v>45538</v>
      </c>
      <c r="C1343" s="2" t="str">
        <f t="shared" si="113"/>
        <v>2024-09-03</v>
      </c>
      <c r="D1343" s="2">
        <f t="shared" si="114"/>
        <v>2</v>
      </c>
      <c r="G1343" s="5">
        <f t="shared" si="115"/>
        <v>1</v>
      </c>
    </row>
    <row r="1344" customHeight="1" spans="1:7">
      <c r="A1344" s="2">
        <f t="shared" si="112"/>
        <v>1343</v>
      </c>
      <c r="B1344" s="4">
        <v>45539</v>
      </c>
      <c r="C1344" s="2" t="str">
        <f t="shared" si="113"/>
        <v>2024-09-04</v>
      </c>
      <c r="D1344" s="2">
        <f t="shared" si="114"/>
        <v>3</v>
      </c>
      <c r="G1344" s="5">
        <f t="shared" si="115"/>
        <v>1</v>
      </c>
    </row>
    <row r="1345" customHeight="1" spans="1:7">
      <c r="A1345" s="2">
        <f t="shared" si="112"/>
        <v>1344</v>
      </c>
      <c r="B1345" s="4">
        <v>45540</v>
      </c>
      <c r="C1345" s="2" t="str">
        <f t="shared" si="113"/>
        <v>2024-09-05</v>
      </c>
      <c r="D1345" s="2">
        <f t="shared" si="114"/>
        <v>4</v>
      </c>
      <c r="G1345" s="5">
        <f t="shared" si="115"/>
        <v>1</v>
      </c>
    </row>
    <row r="1346" customHeight="1" spans="1:7">
      <c r="A1346" s="2">
        <f t="shared" si="112"/>
        <v>1345</v>
      </c>
      <c r="B1346" s="4">
        <v>45541</v>
      </c>
      <c r="C1346" s="2" t="str">
        <f t="shared" si="113"/>
        <v>2024-09-06</v>
      </c>
      <c r="D1346" s="2">
        <f t="shared" si="114"/>
        <v>5</v>
      </c>
      <c r="G1346" s="5">
        <f t="shared" si="115"/>
        <v>1</v>
      </c>
    </row>
    <row r="1347" customHeight="1" spans="1:7">
      <c r="A1347" s="2">
        <f t="shared" si="112"/>
        <v>1346</v>
      </c>
      <c r="B1347" s="4">
        <v>45542</v>
      </c>
      <c r="C1347" s="2" t="str">
        <f t="shared" si="113"/>
        <v>2024-09-07</v>
      </c>
      <c r="D1347" s="2">
        <f t="shared" si="114"/>
        <v>6</v>
      </c>
      <c r="G1347" s="5">
        <f t="shared" si="115"/>
        <v>0</v>
      </c>
    </row>
    <row r="1348" customHeight="1" spans="1:7">
      <c r="A1348" s="2">
        <f t="shared" si="112"/>
        <v>1347</v>
      </c>
      <c r="B1348" s="4">
        <v>45543</v>
      </c>
      <c r="C1348" s="2" t="str">
        <f t="shared" si="113"/>
        <v>2024-09-08</v>
      </c>
      <c r="D1348" s="2">
        <f t="shared" si="114"/>
        <v>7</v>
      </c>
      <c r="G1348" s="5">
        <f t="shared" si="115"/>
        <v>0</v>
      </c>
    </row>
    <row r="1349" customHeight="1" spans="1:7">
      <c r="A1349" s="2">
        <f t="shared" si="112"/>
        <v>1348</v>
      </c>
      <c r="B1349" s="4">
        <v>45544</v>
      </c>
      <c r="C1349" s="2" t="str">
        <f t="shared" si="113"/>
        <v>2024-09-09</v>
      </c>
      <c r="D1349" s="2">
        <f t="shared" si="114"/>
        <v>1</v>
      </c>
      <c r="G1349" s="5">
        <f t="shared" si="115"/>
        <v>1</v>
      </c>
    </row>
    <row r="1350" customHeight="1" spans="1:7">
      <c r="A1350" s="2">
        <f t="shared" si="112"/>
        <v>1349</v>
      </c>
      <c r="B1350" s="4">
        <v>45545</v>
      </c>
      <c r="C1350" s="2" t="str">
        <f t="shared" si="113"/>
        <v>2024-09-10</v>
      </c>
      <c r="D1350" s="2">
        <f t="shared" si="114"/>
        <v>2</v>
      </c>
      <c r="G1350" s="5">
        <f t="shared" si="115"/>
        <v>1</v>
      </c>
    </row>
    <row r="1351" customHeight="1" spans="1:7">
      <c r="A1351" s="2">
        <f t="shared" si="112"/>
        <v>1350</v>
      </c>
      <c r="B1351" s="4">
        <v>45546</v>
      </c>
      <c r="C1351" s="2" t="str">
        <f t="shared" si="113"/>
        <v>2024-09-11</v>
      </c>
      <c r="D1351" s="2">
        <f t="shared" si="114"/>
        <v>3</v>
      </c>
      <c r="G1351" s="5">
        <f t="shared" si="115"/>
        <v>1</v>
      </c>
    </row>
    <row r="1352" customHeight="1" spans="1:7">
      <c r="A1352" s="2">
        <f t="shared" si="112"/>
        <v>1351</v>
      </c>
      <c r="B1352" s="4">
        <v>45547</v>
      </c>
      <c r="C1352" s="2" t="str">
        <f t="shared" si="113"/>
        <v>2024-09-12</v>
      </c>
      <c r="D1352" s="2">
        <f t="shared" si="114"/>
        <v>4</v>
      </c>
      <c r="G1352" s="5">
        <f t="shared" si="115"/>
        <v>1</v>
      </c>
    </row>
    <row r="1353" customHeight="1" spans="1:7">
      <c r="A1353" s="2">
        <f t="shared" si="112"/>
        <v>1352</v>
      </c>
      <c r="B1353" s="4">
        <v>45548</v>
      </c>
      <c r="C1353" s="2" t="str">
        <f t="shared" si="113"/>
        <v>2024-09-13</v>
      </c>
      <c r="D1353" s="2">
        <f t="shared" si="114"/>
        <v>5</v>
      </c>
      <c r="G1353" s="5">
        <f t="shared" si="115"/>
        <v>1</v>
      </c>
    </row>
    <row r="1354" customHeight="1" spans="1:7">
      <c r="A1354" s="2">
        <f t="shared" ref="A1354:A1371" si="116">1+A1353</f>
        <v>1353</v>
      </c>
      <c r="B1354" s="4">
        <v>45549</v>
      </c>
      <c r="C1354" s="2" t="str">
        <f t="shared" ref="C1354:C1371" si="117">TEXT(B1354,"yyyy-mm-dd")</f>
        <v>2024-09-14</v>
      </c>
      <c r="D1354" s="2">
        <f t="shared" ref="D1354:D1371" si="118">WEEKDAY(B1354,2)</f>
        <v>6</v>
      </c>
      <c r="G1354" s="5">
        <f t="shared" ref="G1354:G1371" si="119">IF(AND(D1354&lt;=5,F1354&lt;&gt;1),1,0)</f>
        <v>0</v>
      </c>
    </row>
    <row r="1355" customHeight="1" spans="1:7">
      <c r="A1355" s="2">
        <f t="shared" si="116"/>
        <v>1354</v>
      </c>
      <c r="B1355" s="4">
        <v>45550</v>
      </c>
      <c r="C1355" s="2" t="str">
        <f t="shared" si="117"/>
        <v>2024-09-15</v>
      </c>
      <c r="D1355" s="2">
        <f t="shared" si="118"/>
        <v>7</v>
      </c>
      <c r="G1355" s="5">
        <f t="shared" si="119"/>
        <v>0</v>
      </c>
    </row>
    <row r="1356" customHeight="1" spans="1:7">
      <c r="A1356" s="2">
        <f t="shared" si="116"/>
        <v>1355</v>
      </c>
      <c r="B1356" s="4">
        <v>45551</v>
      </c>
      <c r="C1356" s="2" t="str">
        <f t="shared" si="117"/>
        <v>2024-09-16</v>
      </c>
      <c r="D1356" s="2">
        <f t="shared" si="118"/>
        <v>1</v>
      </c>
      <c r="G1356" s="5">
        <f t="shared" si="119"/>
        <v>1</v>
      </c>
    </row>
    <row r="1357" customHeight="1" spans="1:7">
      <c r="A1357" s="2">
        <f t="shared" si="116"/>
        <v>1356</v>
      </c>
      <c r="B1357" s="4">
        <v>45552</v>
      </c>
      <c r="C1357" s="2" t="str">
        <f t="shared" si="117"/>
        <v>2024-09-17</v>
      </c>
      <c r="D1357" s="2">
        <f t="shared" si="118"/>
        <v>2</v>
      </c>
      <c r="G1357" s="5">
        <f t="shared" si="119"/>
        <v>1</v>
      </c>
    </row>
    <row r="1358" customHeight="1" spans="1:7">
      <c r="A1358" s="2">
        <f t="shared" si="116"/>
        <v>1357</v>
      </c>
      <c r="B1358" s="4">
        <v>45553</v>
      </c>
      <c r="C1358" s="2" t="str">
        <f t="shared" si="117"/>
        <v>2024-09-18</v>
      </c>
      <c r="D1358" s="2">
        <f t="shared" si="118"/>
        <v>3</v>
      </c>
      <c r="G1358" s="5">
        <f t="shared" si="119"/>
        <v>1</v>
      </c>
    </row>
    <row r="1359" customHeight="1" spans="1:7">
      <c r="A1359" s="2">
        <f t="shared" si="116"/>
        <v>1358</v>
      </c>
      <c r="B1359" s="4">
        <v>45554</v>
      </c>
      <c r="C1359" s="2" t="str">
        <f t="shared" si="117"/>
        <v>2024-09-19</v>
      </c>
      <c r="D1359" s="2">
        <f t="shared" si="118"/>
        <v>4</v>
      </c>
      <c r="G1359" s="5">
        <f t="shared" si="119"/>
        <v>1</v>
      </c>
    </row>
    <row r="1360" customHeight="1" spans="1:7">
      <c r="A1360" s="2">
        <f t="shared" si="116"/>
        <v>1359</v>
      </c>
      <c r="B1360" s="4">
        <v>45555</v>
      </c>
      <c r="C1360" s="2" t="str">
        <f t="shared" si="117"/>
        <v>2024-09-20</v>
      </c>
      <c r="D1360" s="2">
        <f t="shared" si="118"/>
        <v>5</v>
      </c>
      <c r="G1360" s="5">
        <f t="shared" si="119"/>
        <v>1</v>
      </c>
    </row>
    <row r="1361" customHeight="1" spans="1:7">
      <c r="A1361" s="2">
        <f t="shared" si="116"/>
        <v>1360</v>
      </c>
      <c r="B1361" s="4">
        <v>45556</v>
      </c>
      <c r="C1361" s="2" t="str">
        <f t="shared" si="117"/>
        <v>2024-09-21</v>
      </c>
      <c r="D1361" s="2">
        <f t="shared" si="118"/>
        <v>6</v>
      </c>
      <c r="G1361" s="5">
        <f t="shared" si="119"/>
        <v>0</v>
      </c>
    </row>
    <row r="1362" customHeight="1" spans="1:7">
      <c r="A1362" s="2">
        <f t="shared" si="116"/>
        <v>1361</v>
      </c>
      <c r="B1362" s="4">
        <v>45557</v>
      </c>
      <c r="C1362" s="2" t="str">
        <f t="shared" si="117"/>
        <v>2024-09-22</v>
      </c>
      <c r="D1362" s="2">
        <f t="shared" si="118"/>
        <v>7</v>
      </c>
      <c r="G1362" s="5">
        <f t="shared" si="119"/>
        <v>0</v>
      </c>
    </row>
    <row r="1363" customHeight="1" spans="1:7">
      <c r="A1363" s="2">
        <f t="shared" si="116"/>
        <v>1362</v>
      </c>
      <c r="B1363" s="4">
        <v>45558</v>
      </c>
      <c r="C1363" s="2" t="str">
        <f t="shared" si="117"/>
        <v>2024-09-23</v>
      </c>
      <c r="D1363" s="2">
        <f t="shared" si="118"/>
        <v>1</v>
      </c>
      <c r="G1363" s="5">
        <f t="shared" si="119"/>
        <v>1</v>
      </c>
    </row>
    <row r="1364" customHeight="1" spans="1:7">
      <c r="A1364" s="2">
        <f t="shared" si="116"/>
        <v>1363</v>
      </c>
      <c r="B1364" s="4">
        <v>45559</v>
      </c>
      <c r="C1364" s="2" t="str">
        <f t="shared" si="117"/>
        <v>2024-09-24</v>
      </c>
      <c r="D1364" s="2">
        <f t="shared" si="118"/>
        <v>2</v>
      </c>
      <c r="G1364" s="5">
        <f t="shared" si="119"/>
        <v>1</v>
      </c>
    </row>
    <row r="1365" customHeight="1" spans="1:7">
      <c r="A1365" s="2">
        <f t="shared" si="116"/>
        <v>1364</v>
      </c>
      <c r="B1365" s="4">
        <v>45560</v>
      </c>
      <c r="C1365" s="2" t="str">
        <f t="shared" si="117"/>
        <v>2024-09-25</v>
      </c>
      <c r="D1365" s="2">
        <f t="shared" si="118"/>
        <v>3</v>
      </c>
      <c r="G1365" s="5">
        <f t="shared" si="119"/>
        <v>1</v>
      </c>
    </row>
    <row r="1366" customHeight="1" spans="1:7">
      <c r="A1366" s="2">
        <f t="shared" si="116"/>
        <v>1365</v>
      </c>
      <c r="B1366" s="4">
        <v>45561</v>
      </c>
      <c r="C1366" s="2" t="str">
        <f t="shared" si="117"/>
        <v>2024-09-26</v>
      </c>
      <c r="D1366" s="2">
        <f t="shared" si="118"/>
        <v>4</v>
      </c>
      <c r="G1366" s="5">
        <f t="shared" si="119"/>
        <v>1</v>
      </c>
    </row>
    <row r="1367" customHeight="1" spans="1:7">
      <c r="A1367" s="2">
        <f t="shared" si="116"/>
        <v>1366</v>
      </c>
      <c r="B1367" s="4">
        <v>45562</v>
      </c>
      <c r="C1367" s="2" t="str">
        <f t="shared" si="117"/>
        <v>2024-09-27</v>
      </c>
      <c r="D1367" s="2">
        <f t="shared" si="118"/>
        <v>5</v>
      </c>
      <c r="G1367" s="5">
        <f t="shared" si="119"/>
        <v>1</v>
      </c>
    </row>
    <row r="1368" customHeight="1" spans="1:7">
      <c r="A1368" s="2">
        <f t="shared" si="116"/>
        <v>1367</v>
      </c>
      <c r="B1368" s="4">
        <v>45563</v>
      </c>
      <c r="C1368" s="2" t="str">
        <f t="shared" si="117"/>
        <v>2024-09-28</v>
      </c>
      <c r="D1368" s="2">
        <f t="shared" si="118"/>
        <v>6</v>
      </c>
      <c r="G1368" s="5">
        <f t="shared" si="119"/>
        <v>0</v>
      </c>
    </row>
    <row r="1369" customHeight="1" spans="1:7">
      <c r="A1369" s="2">
        <f t="shared" si="116"/>
        <v>1368</v>
      </c>
      <c r="B1369" s="4">
        <v>45564</v>
      </c>
      <c r="C1369" s="2" t="str">
        <f t="shared" si="117"/>
        <v>2024-09-29</v>
      </c>
      <c r="D1369" s="2">
        <f t="shared" si="118"/>
        <v>7</v>
      </c>
      <c r="G1369" s="5">
        <f t="shared" si="119"/>
        <v>0</v>
      </c>
    </row>
    <row r="1370" customHeight="1" spans="1:7">
      <c r="A1370" s="2">
        <f t="shared" si="116"/>
        <v>1369</v>
      </c>
      <c r="B1370" s="4">
        <v>45565</v>
      </c>
      <c r="C1370" s="2" t="str">
        <f t="shared" si="117"/>
        <v>2024-09-30</v>
      </c>
      <c r="D1370" s="2">
        <f t="shared" si="118"/>
        <v>1</v>
      </c>
      <c r="G1370" s="5">
        <f t="shared" si="119"/>
        <v>1</v>
      </c>
    </row>
    <row r="1371" customHeight="1" spans="1:7">
      <c r="A1371" s="2">
        <f t="shared" si="116"/>
        <v>1370</v>
      </c>
      <c r="B1371" s="4">
        <v>45566</v>
      </c>
      <c r="C1371" s="2" t="str">
        <f t="shared" si="117"/>
        <v>2024-10-01</v>
      </c>
      <c r="D1371" s="2">
        <f t="shared" si="118"/>
        <v>2</v>
      </c>
      <c r="G1371" s="5">
        <f t="shared" si="119"/>
        <v>1</v>
      </c>
    </row>
    <row r="1372" customHeight="1" spans="1:7">
      <c r="A1372" s="2">
        <f t="shared" ref="A1372:A1403" si="120">1+A1371</f>
        <v>1371</v>
      </c>
      <c r="B1372" s="4">
        <v>45567</v>
      </c>
      <c r="C1372" s="2" t="str">
        <f t="shared" ref="C1372:C1403" si="121">TEXT(B1372,"yyyy-mm-dd")</f>
        <v>2024-10-02</v>
      </c>
      <c r="D1372" s="2">
        <f t="shared" ref="D1372:D1403" si="122">WEEKDAY(B1372,2)</f>
        <v>3</v>
      </c>
      <c r="G1372" s="5">
        <f t="shared" ref="G1372:G1403" si="123">IF(AND(D1372&lt;=5,F1372&lt;&gt;1),1,0)</f>
        <v>1</v>
      </c>
    </row>
    <row r="1373" customHeight="1" spans="1:7">
      <c r="A1373" s="2">
        <f t="shared" si="120"/>
        <v>1372</v>
      </c>
      <c r="B1373" s="4">
        <v>45568</v>
      </c>
      <c r="C1373" s="2" t="str">
        <f t="shared" si="121"/>
        <v>2024-10-03</v>
      </c>
      <c r="D1373" s="2">
        <f t="shared" si="122"/>
        <v>4</v>
      </c>
      <c r="G1373" s="5">
        <f t="shared" si="123"/>
        <v>1</v>
      </c>
    </row>
    <row r="1374" customHeight="1" spans="1:7">
      <c r="A1374" s="2">
        <f t="shared" si="120"/>
        <v>1373</v>
      </c>
      <c r="B1374" s="4">
        <v>45569</v>
      </c>
      <c r="C1374" s="2" t="str">
        <f t="shared" si="121"/>
        <v>2024-10-04</v>
      </c>
      <c r="D1374" s="2">
        <f t="shared" si="122"/>
        <v>5</v>
      </c>
      <c r="G1374" s="5">
        <f t="shared" si="123"/>
        <v>1</v>
      </c>
    </row>
    <row r="1375" customHeight="1" spans="1:7">
      <c r="A1375" s="2">
        <f t="shared" si="120"/>
        <v>1374</v>
      </c>
      <c r="B1375" s="4">
        <v>45570</v>
      </c>
      <c r="C1375" s="2" t="str">
        <f t="shared" si="121"/>
        <v>2024-10-05</v>
      </c>
      <c r="D1375" s="2">
        <f t="shared" si="122"/>
        <v>6</v>
      </c>
      <c r="G1375" s="5">
        <f t="shared" si="123"/>
        <v>0</v>
      </c>
    </row>
    <row r="1376" customHeight="1" spans="1:7">
      <c r="A1376" s="2">
        <f t="shared" si="120"/>
        <v>1375</v>
      </c>
      <c r="B1376" s="4">
        <v>45571</v>
      </c>
      <c r="C1376" s="2" t="str">
        <f t="shared" si="121"/>
        <v>2024-10-06</v>
      </c>
      <c r="D1376" s="2">
        <f t="shared" si="122"/>
        <v>7</v>
      </c>
      <c r="G1376" s="5">
        <f t="shared" si="123"/>
        <v>0</v>
      </c>
    </row>
    <row r="1377" customHeight="1" spans="1:7">
      <c r="A1377" s="2">
        <f t="shared" si="120"/>
        <v>1376</v>
      </c>
      <c r="B1377" s="4">
        <v>45572</v>
      </c>
      <c r="C1377" s="2" t="str">
        <f t="shared" si="121"/>
        <v>2024-10-07</v>
      </c>
      <c r="D1377" s="2">
        <f t="shared" si="122"/>
        <v>1</v>
      </c>
      <c r="G1377" s="5">
        <f t="shared" si="123"/>
        <v>1</v>
      </c>
    </row>
    <row r="1378" customHeight="1" spans="1:7">
      <c r="A1378" s="2">
        <f t="shared" si="120"/>
        <v>1377</v>
      </c>
      <c r="B1378" s="4">
        <v>45573</v>
      </c>
      <c r="C1378" s="2" t="str">
        <f t="shared" si="121"/>
        <v>2024-10-08</v>
      </c>
      <c r="D1378" s="2">
        <f t="shared" si="122"/>
        <v>2</v>
      </c>
      <c r="G1378" s="5">
        <f t="shared" si="123"/>
        <v>1</v>
      </c>
    </row>
    <row r="1379" customHeight="1" spans="1:7">
      <c r="A1379" s="2">
        <f t="shared" si="120"/>
        <v>1378</v>
      </c>
      <c r="B1379" s="4">
        <v>45574</v>
      </c>
      <c r="C1379" s="2" t="str">
        <f t="shared" si="121"/>
        <v>2024-10-09</v>
      </c>
      <c r="D1379" s="2">
        <f t="shared" si="122"/>
        <v>3</v>
      </c>
      <c r="G1379" s="5">
        <f t="shared" si="123"/>
        <v>1</v>
      </c>
    </row>
    <row r="1380" customHeight="1" spans="1:7">
      <c r="A1380" s="2">
        <f t="shared" si="120"/>
        <v>1379</v>
      </c>
      <c r="B1380" s="4">
        <v>45575</v>
      </c>
      <c r="C1380" s="2" t="str">
        <f t="shared" si="121"/>
        <v>2024-10-10</v>
      </c>
      <c r="D1380" s="2">
        <f t="shared" si="122"/>
        <v>4</v>
      </c>
      <c r="G1380" s="5">
        <f t="shared" si="123"/>
        <v>1</v>
      </c>
    </row>
    <row r="1381" customHeight="1" spans="1:7">
      <c r="A1381" s="2">
        <f t="shared" si="120"/>
        <v>1380</v>
      </c>
      <c r="B1381" s="4">
        <v>45576</v>
      </c>
      <c r="C1381" s="2" t="str">
        <f t="shared" si="121"/>
        <v>2024-10-11</v>
      </c>
      <c r="D1381" s="2">
        <f t="shared" si="122"/>
        <v>5</v>
      </c>
      <c r="G1381" s="5">
        <f t="shared" si="123"/>
        <v>1</v>
      </c>
    </row>
    <row r="1382" customHeight="1" spans="1:7">
      <c r="A1382" s="2">
        <f t="shared" si="120"/>
        <v>1381</v>
      </c>
      <c r="B1382" s="4">
        <v>45577</v>
      </c>
      <c r="C1382" s="2" t="str">
        <f t="shared" si="121"/>
        <v>2024-10-12</v>
      </c>
      <c r="D1382" s="2">
        <f t="shared" si="122"/>
        <v>6</v>
      </c>
      <c r="G1382" s="5">
        <f t="shared" si="123"/>
        <v>0</v>
      </c>
    </row>
    <row r="1383" customHeight="1" spans="1:7">
      <c r="A1383" s="2">
        <f t="shared" si="120"/>
        <v>1382</v>
      </c>
      <c r="B1383" s="4">
        <v>45578</v>
      </c>
      <c r="C1383" s="2" t="str">
        <f t="shared" si="121"/>
        <v>2024-10-13</v>
      </c>
      <c r="D1383" s="2">
        <f t="shared" si="122"/>
        <v>7</v>
      </c>
      <c r="G1383" s="5">
        <f t="shared" si="123"/>
        <v>0</v>
      </c>
    </row>
    <row r="1384" customHeight="1" spans="1:7">
      <c r="A1384" s="2">
        <f t="shared" si="120"/>
        <v>1383</v>
      </c>
      <c r="B1384" s="4">
        <v>45579</v>
      </c>
      <c r="C1384" s="2" t="str">
        <f t="shared" si="121"/>
        <v>2024-10-14</v>
      </c>
      <c r="D1384" s="2">
        <f t="shared" si="122"/>
        <v>1</v>
      </c>
      <c r="G1384" s="5">
        <f t="shared" si="123"/>
        <v>1</v>
      </c>
    </row>
    <row r="1385" customHeight="1" spans="1:7">
      <c r="A1385" s="2">
        <f t="shared" si="120"/>
        <v>1384</v>
      </c>
      <c r="B1385" s="4">
        <v>45580</v>
      </c>
      <c r="C1385" s="2" t="str">
        <f t="shared" si="121"/>
        <v>2024-10-15</v>
      </c>
      <c r="D1385" s="2">
        <f t="shared" si="122"/>
        <v>2</v>
      </c>
      <c r="G1385" s="5">
        <f t="shared" si="123"/>
        <v>1</v>
      </c>
    </row>
    <row r="1386" customHeight="1" spans="1:7">
      <c r="A1386" s="2">
        <f t="shared" si="120"/>
        <v>1385</v>
      </c>
      <c r="B1386" s="4">
        <v>45581</v>
      </c>
      <c r="C1386" s="2" t="str">
        <f t="shared" si="121"/>
        <v>2024-10-16</v>
      </c>
      <c r="D1386" s="2">
        <f t="shared" si="122"/>
        <v>3</v>
      </c>
      <c r="G1386" s="5">
        <f t="shared" si="123"/>
        <v>1</v>
      </c>
    </row>
    <row r="1387" customHeight="1" spans="1:7">
      <c r="A1387" s="2">
        <f t="shared" si="120"/>
        <v>1386</v>
      </c>
      <c r="B1387" s="4">
        <v>45582</v>
      </c>
      <c r="C1387" s="2" t="str">
        <f t="shared" si="121"/>
        <v>2024-10-17</v>
      </c>
      <c r="D1387" s="2">
        <f t="shared" si="122"/>
        <v>4</v>
      </c>
      <c r="G1387" s="5">
        <f t="shared" si="123"/>
        <v>1</v>
      </c>
    </row>
    <row r="1388" customHeight="1" spans="1:7">
      <c r="A1388" s="2">
        <f t="shared" si="120"/>
        <v>1387</v>
      </c>
      <c r="B1388" s="4">
        <v>45583</v>
      </c>
      <c r="C1388" s="2" t="str">
        <f t="shared" si="121"/>
        <v>2024-10-18</v>
      </c>
      <c r="D1388" s="2">
        <f t="shared" si="122"/>
        <v>5</v>
      </c>
      <c r="G1388" s="5">
        <f t="shared" si="123"/>
        <v>1</v>
      </c>
    </row>
    <row r="1389" customHeight="1" spans="1:7">
      <c r="A1389" s="2">
        <f t="shared" si="120"/>
        <v>1388</v>
      </c>
      <c r="B1389" s="4">
        <v>45584</v>
      </c>
      <c r="C1389" s="2" t="str">
        <f t="shared" si="121"/>
        <v>2024-10-19</v>
      </c>
      <c r="D1389" s="2">
        <f t="shared" si="122"/>
        <v>6</v>
      </c>
      <c r="G1389" s="5">
        <f t="shared" si="123"/>
        <v>0</v>
      </c>
    </row>
    <row r="1390" customHeight="1" spans="1:7">
      <c r="A1390" s="2">
        <f t="shared" si="120"/>
        <v>1389</v>
      </c>
      <c r="B1390" s="4">
        <v>45585</v>
      </c>
      <c r="C1390" s="2" t="str">
        <f t="shared" si="121"/>
        <v>2024-10-20</v>
      </c>
      <c r="D1390" s="2">
        <f t="shared" si="122"/>
        <v>7</v>
      </c>
      <c r="G1390" s="5">
        <f t="shared" si="123"/>
        <v>0</v>
      </c>
    </row>
    <row r="1391" customHeight="1" spans="1:7">
      <c r="A1391" s="2">
        <f t="shared" si="120"/>
        <v>1390</v>
      </c>
      <c r="B1391" s="4">
        <v>45586</v>
      </c>
      <c r="C1391" s="2" t="str">
        <f t="shared" si="121"/>
        <v>2024-10-21</v>
      </c>
      <c r="D1391" s="2">
        <f t="shared" si="122"/>
        <v>1</v>
      </c>
      <c r="G1391" s="5">
        <f t="shared" si="123"/>
        <v>1</v>
      </c>
    </row>
    <row r="1392" customHeight="1" spans="1:7">
      <c r="A1392" s="2">
        <f t="shared" si="120"/>
        <v>1391</v>
      </c>
      <c r="B1392" s="4">
        <v>45587</v>
      </c>
      <c r="C1392" s="2" t="str">
        <f t="shared" si="121"/>
        <v>2024-10-22</v>
      </c>
      <c r="D1392" s="2">
        <f t="shared" si="122"/>
        <v>2</v>
      </c>
      <c r="G1392" s="5">
        <f t="shared" si="123"/>
        <v>1</v>
      </c>
    </row>
    <row r="1393" customHeight="1" spans="1:7">
      <c r="A1393" s="2">
        <f t="shared" si="120"/>
        <v>1392</v>
      </c>
      <c r="B1393" s="4">
        <v>45588</v>
      </c>
      <c r="C1393" s="2" t="str">
        <f t="shared" si="121"/>
        <v>2024-10-23</v>
      </c>
      <c r="D1393" s="2">
        <f t="shared" si="122"/>
        <v>3</v>
      </c>
      <c r="G1393" s="5">
        <f t="shared" si="123"/>
        <v>1</v>
      </c>
    </row>
    <row r="1394" customHeight="1" spans="1:7">
      <c r="A1394" s="2">
        <f t="shared" si="120"/>
        <v>1393</v>
      </c>
      <c r="B1394" s="4">
        <v>45589</v>
      </c>
      <c r="C1394" s="2" t="str">
        <f t="shared" si="121"/>
        <v>2024-10-24</v>
      </c>
      <c r="D1394" s="2">
        <f t="shared" si="122"/>
        <v>4</v>
      </c>
      <c r="G1394" s="5">
        <f t="shared" si="123"/>
        <v>1</v>
      </c>
    </row>
    <row r="1395" customHeight="1" spans="1:7">
      <c r="A1395" s="2">
        <f t="shared" si="120"/>
        <v>1394</v>
      </c>
      <c r="B1395" s="4">
        <v>45590</v>
      </c>
      <c r="C1395" s="2" t="str">
        <f t="shared" si="121"/>
        <v>2024-10-25</v>
      </c>
      <c r="D1395" s="2">
        <f t="shared" si="122"/>
        <v>5</v>
      </c>
      <c r="G1395" s="5">
        <f t="shared" si="123"/>
        <v>1</v>
      </c>
    </row>
    <row r="1396" customHeight="1" spans="1:7">
      <c r="A1396" s="2">
        <f t="shared" si="120"/>
        <v>1395</v>
      </c>
      <c r="B1396" s="4">
        <v>45591</v>
      </c>
      <c r="C1396" s="2" t="str">
        <f t="shared" si="121"/>
        <v>2024-10-26</v>
      </c>
      <c r="D1396" s="2">
        <f t="shared" si="122"/>
        <v>6</v>
      </c>
      <c r="G1396" s="5">
        <f t="shared" si="123"/>
        <v>0</v>
      </c>
    </row>
    <row r="1397" customHeight="1" spans="1:7">
      <c r="A1397" s="2">
        <f t="shared" si="120"/>
        <v>1396</v>
      </c>
      <c r="B1397" s="4">
        <v>45592</v>
      </c>
      <c r="C1397" s="2" t="str">
        <f t="shared" si="121"/>
        <v>2024-10-27</v>
      </c>
      <c r="D1397" s="2">
        <f t="shared" si="122"/>
        <v>7</v>
      </c>
      <c r="G1397" s="5">
        <f t="shared" si="123"/>
        <v>0</v>
      </c>
    </row>
    <row r="1398" customHeight="1" spans="1:7">
      <c r="A1398" s="2">
        <f t="shared" si="120"/>
        <v>1397</v>
      </c>
      <c r="B1398" s="4">
        <v>45593</v>
      </c>
      <c r="C1398" s="2" t="str">
        <f t="shared" si="121"/>
        <v>2024-10-28</v>
      </c>
      <c r="D1398" s="2">
        <f t="shared" si="122"/>
        <v>1</v>
      </c>
      <c r="G1398" s="5">
        <f t="shared" si="123"/>
        <v>1</v>
      </c>
    </row>
    <row r="1399" customHeight="1" spans="1:7">
      <c r="A1399" s="2">
        <f t="shared" si="120"/>
        <v>1398</v>
      </c>
      <c r="B1399" s="4">
        <v>45594</v>
      </c>
      <c r="C1399" s="2" t="str">
        <f t="shared" si="121"/>
        <v>2024-10-29</v>
      </c>
      <c r="D1399" s="2">
        <f t="shared" si="122"/>
        <v>2</v>
      </c>
      <c r="G1399" s="5">
        <f t="shared" si="123"/>
        <v>1</v>
      </c>
    </row>
    <row r="1400" customHeight="1" spans="1:7">
      <c r="A1400" s="2">
        <f t="shared" si="120"/>
        <v>1399</v>
      </c>
      <c r="B1400" s="4">
        <v>45595</v>
      </c>
      <c r="C1400" s="2" t="str">
        <f t="shared" si="121"/>
        <v>2024-10-30</v>
      </c>
      <c r="D1400" s="2">
        <f t="shared" si="122"/>
        <v>3</v>
      </c>
      <c r="G1400" s="5">
        <f t="shared" si="123"/>
        <v>1</v>
      </c>
    </row>
    <row r="1401" customHeight="1" spans="1:7">
      <c r="A1401" s="2">
        <f t="shared" si="120"/>
        <v>1400</v>
      </c>
      <c r="B1401" s="4">
        <v>45596</v>
      </c>
      <c r="C1401" s="2" t="str">
        <f t="shared" si="121"/>
        <v>2024-10-31</v>
      </c>
      <c r="D1401" s="2">
        <f t="shared" si="122"/>
        <v>4</v>
      </c>
      <c r="G1401" s="5">
        <f t="shared" si="123"/>
        <v>1</v>
      </c>
    </row>
    <row r="1402" customHeight="1" spans="1:7">
      <c r="A1402" s="2">
        <f t="shared" si="120"/>
        <v>1401</v>
      </c>
      <c r="B1402" s="4">
        <v>45597</v>
      </c>
      <c r="C1402" s="2" t="str">
        <f t="shared" si="121"/>
        <v>2024-11-01</v>
      </c>
      <c r="D1402" s="2">
        <f t="shared" si="122"/>
        <v>5</v>
      </c>
      <c r="G1402" s="5">
        <f t="shared" si="123"/>
        <v>1</v>
      </c>
    </row>
    <row r="1403" customHeight="1" spans="1:7">
      <c r="A1403" s="2">
        <f t="shared" si="120"/>
        <v>1402</v>
      </c>
      <c r="B1403" s="4">
        <v>45598</v>
      </c>
      <c r="C1403" s="2" t="str">
        <f t="shared" si="121"/>
        <v>2024-11-02</v>
      </c>
      <c r="D1403" s="2">
        <f t="shared" si="122"/>
        <v>6</v>
      </c>
      <c r="G1403" s="5">
        <f t="shared" si="123"/>
        <v>0</v>
      </c>
    </row>
    <row r="1404" customHeight="1" spans="1:7">
      <c r="A1404" s="2">
        <f t="shared" ref="A1404:A1448" si="124">1+A1403</f>
        <v>1403</v>
      </c>
      <c r="B1404" s="4">
        <v>45599</v>
      </c>
      <c r="C1404" s="2" t="str">
        <f t="shared" ref="C1404:C1448" si="125">TEXT(B1404,"yyyy-mm-dd")</f>
        <v>2024-11-03</v>
      </c>
      <c r="D1404" s="2">
        <f t="shared" ref="D1404:D1448" si="126">WEEKDAY(B1404,2)</f>
        <v>7</v>
      </c>
      <c r="G1404" s="5">
        <f t="shared" ref="G1404:G1448" si="127">IF(AND(D1404&lt;=5,F1404&lt;&gt;1),1,0)</f>
        <v>0</v>
      </c>
    </row>
    <row r="1405" customHeight="1" spans="1:7">
      <c r="A1405" s="2">
        <f t="shared" si="124"/>
        <v>1404</v>
      </c>
      <c r="B1405" s="4">
        <v>45600</v>
      </c>
      <c r="C1405" s="2" t="str">
        <f t="shared" si="125"/>
        <v>2024-11-04</v>
      </c>
      <c r="D1405" s="2">
        <f t="shared" si="126"/>
        <v>1</v>
      </c>
      <c r="G1405" s="5">
        <f t="shared" si="127"/>
        <v>1</v>
      </c>
    </row>
    <row r="1406" customHeight="1" spans="1:7">
      <c r="A1406" s="2">
        <f t="shared" si="124"/>
        <v>1405</v>
      </c>
      <c r="B1406" s="4">
        <v>45601</v>
      </c>
      <c r="C1406" s="2" t="str">
        <f t="shared" si="125"/>
        <v>2024-11-05</v>
      </c>
      <c r="D1406" s="2">
        <f t="shared" si="126"/>
        <v>2</v>
      </c>
      <c r="G1406" s="5">
        <f t="shared" si="127"/>
        <v>1</v>
      </c>
    </row>
    <row r="1407" customHeight="1" spans="1:7">
      <c r="A1407" s="2">
        <f t="shared" si="124"/>
        <v>1406</v>
      </c>
      <c r="B1407" s="4">
        <v>45602</v>
      </c>
      <c r="C1407" s="2" t="str">
        <f t="shared" si="125"/>
        <v>2024-11-06</v>
      </c>
      <c r="D1407" s="2">
        <f t="shared" si="126"/>
        <v>3</v>
      </c>
      <c r="G1407" s="5">
        <f t="shared" si="127"/>
        <v>1</v>
      </c>
    </row>
    <row r="1408" customHeight="1" spans="1:7">
      <c r="A1408" s="2">
        <f t="shared" si="124"/>
        <v>1407</v>
      </c>
      <c r="B1408" s="4">
        <v>45603</v>
      </c>
      <c r="C1408" s="2" t="str">
        <f t="shared" si="125"/>
        <v>2024-11-07</v>
      </c>
      <c r="D1408" s="2">
        <f t="shared" si="126"/>
        <v>4</v>
      </c>
      <c r="G1408" s="5">
        <f t="shared" si="127"/>
        <v>1</v>
      </c>
    </row>
    <row r="1409" customHeight="1" spans="1:7">
      <c r="A1409" s="2">
        <f t="shared" si="124"/>
        <v>1408</v>
      </c>
      <c r="B1409" s="4">
        <v>45604</v>
      </c>
      <c r="C1409" s="2" t="str">
        <f t="shared" si="125"/>
        <v>2024-11-08</v>
      </c>
      <c r="D1409" s="2">
        <f t="shared" si="126"/>
        <v>5</v>
      </c>
      <c r="G1409" s="5">
        <f t="shared" si="127"/>
        <v>1</v>
      </c>
    </row>
    <row r="1410" customHeight="1" spans="1:7">
      <c r="A1410" s="2">
        <f t="shared" si="124"/>
        <v>1409</v>
      </c>
      <c r="B1410" s="4">
        <v>45605</v>
      </c>
      <c r="C1410" s="2" t="str">
        <f t="shared" si="125"/>
        <v>2024-11-09</v>
      </c>
      <c r="D1410" s="2">
        <f t="shared" si="126"/>
        <v>6</v>
      </c>
      <c r="G1410" s="5">
        <f t="shared" si="127"/>
        <v>0</v>
      </c>
    </row>
    <row r="1411" customHeight="1" spans="1:7">
      <c r="A1411" s="2">
        <f t="shared" si="124"/>
        <v>1410</v>
      </c>
      <c r="B1411" s="4">
        <v>45606</v>
      </c>
      <c r="C1411" s="2" t="str">
        <f t="shared" si="125"/>
        <v>2024-11-10</v>
      </c>
      <c r="D1411" s="2">
        <f t="shared" si="126"/>
        <v>7</v>
      </c>
      <c r="G1411" s="5">
        <f t="shared" si="127"/>
        <v>0</v>
      </c>
    </row>
    <row r="1412" customHeight="1" spans="1:7">
      <c r="A1412" s="2">
        <f t="shared" si="124"/>
        <v>1411</v>
      </c>
      <c r="B1412" s="4">
        <v>45607</v>
      </c>
      <c r="C1412" s="2" t="str">
        <f t="shared" si="125"/>
        <v>2024-11-11</v>
      </c>
      <c r="D1412" s="2">
        <f t="shared" si="126"/>
        <v>1</v>
      </c>
      <c r="G1412" s="5">
        <f t="shared" si="127"/>
        <v>1</v>
      </c>
    </row>
    <row r="1413" customHeight="1" spans="1:7">
      <c r="A1413" s="2">
        <f t="shared" si="124"/>
        <v>1412</v>
      </c>
      <c r="B1413" s="4">
        <v>45608</v>
      </c>
      <c r="C1413" s="2" t="str">
        <f t="shared" si="125"/>
        <v>2024-11-12</v>
      </c>
      <c r="D1413" s="2">
        <f t="shared" si="126"/>
        <v>2</v>
      </c>
      <c r="G1413" s="5">
        <f t="shared" si="127"/>
        <v>1</v>
      </c>
    </row>
    <row r="1414" customHeight="1" spans="1:7">
      <c r="A1414" s="2">
        <f t="shared" si="124"/>
        <v>1413</v>
      </c>
      <c r="B1414" s="4">
        <v>45609</v>
      </c>
      <c r="C1414" s="2" t="str">
        <f t="shared" si="125"/>
        <v>2024-11-13</v>
      </c>
      <c r="D1414" s="2">
        <f t="shared" si="126"/>
        <v>3</v>
      </c>
      <c r="G1414" s="5">
        <f t="shared" si="127"/>
        <v>1</v>
      </c>
    </row>
    <row r="1415" customHeight="1" spans="1:7">
      <c r="A1415" s="2">
        <f t="shared" si="124"/>
        <v>1414</v>
      </c>
      <c r="B1415" s="4">
        <v>45610</v>
      </c>
      <c r="C1415" s="2" t="str">
        <f t="shared" si="125"/>
        <v>2024-11-14</v>
      </c>
      <c r="D1415" s="2">
        <f t="shared" si="126"/>
        <v>4</v>
      </c>
      <c r="G1415" s="5">
        <f t="shared" si="127"/>
        <v>1</v>
      </c>
    </row>
    <row r="1416" customHeight="1" spans="1:7">
      <c r="A1416" s="2">
        <f t="shared" si="124"/>
        <v>1415</v>
      </c>
      <c r="B1416" s="4">
        <v>45611</v>
      </c>
      <c r="C1416" s="2" t="str">
        <f t="shared" si="125"/>
        <v>2024-11-15</v>
      </c>
      <c r="D1416" s="2">
        <f t="shared" si="126"/>
        <v>5</v>
      </c>
      <c r="G1416" s="5">
        <f t="shared" si="127"/>
        <v>1</v>
      </c>
    </row>
    <row r="1417" customHeight="1" spans="1:7">
      <c r="A1417" s="2">
        <f t="shared" si="124"/>
        <v>1416</v>
      </c>
      <c r="B1417" s="4">
        <v>45612</v>
      </c>
      <c r="C1417" s="2" t="str">
        <f t="shared" si="125"/>
        <v>2024-11-16</v>
      </c>
      <c r="D1417" s="2">
        <f t="shared" si="126"/>
        <v>6</v>
      </c>
      <c r="G1417" s="5">
        <f t="shared" si="127"/>
        <v>0</v>
      </c>
    </row>
    <row r="1418" customHeight="1" spans="1:7">
      <c r="A1418" s="2">
        <f t="shared" si="124"/>
        <v>1417</v>
      </c>
      <c r="B1418" s="4">
        <v>45613</v>
      </c>
      <c r="C1418" s="2" t="str">
        <f t="shared" si="125"/>
        <v>2024-11-17</v>
      </c>
      <c r="D1418" s="2">
        <f t="shared" si="126"/>
        <v>7</v>
      </c>
      <c r="G1418" s="5">
        <f t="shared" si="127"/>
        <v>0</v>
      </c>
    </row>
    <row r="1419" customHeight="1" spans="1:7">
      <c r="A1419" s="2">
        <f t="shared" si="124"/>
        <v>1418</v>
      </c>
      <c r="B1419" s="4">
        <v>45614</v>
      </c>
      <c r="C1419" s="2" t="str">
        <f t="shared" si="125"/>
        <v>2024-11-18</v>
      </c>
      <c r="D1419" s="2">
        <f t="shared" si="126"/>
        <v>1</v>
      </c>
      <c r="G1419" s="5">
        <f t="shared" si="127"/>
        <v>1</v>
      </c>
    </row>
    <row r="1420" customHeight="1" spans="1:7">
      <c r="A1420" s="2">
        <f t="shared" si="124"/>
        <v>1419</v>
      </c>
      <c r="B1420" s="4">
        <v>45615</v>
      </c>
      <c r="C1420" s="2" t="str">
        <f t="shared" si="125"/>
        <v>2024-11-19</v>
      </c>
      <c r="D1420" s="2">
        <f t="shared" si="126"/>
        <v>2</v>
      </c>
      <c r="G1420" s="5">
        <f t="shared" si="127"/>
        <v>1</v>
      </c>
    </row>
    <row r="1421" customHeight="1" spans="1:7">
      <c r="A1421" s="2">
        <f t="shared" si="124"/>
        <v>1420</v>
      </c>
      <c r="B1421" s="4">
        <v>45616</v>
      </c>
      <c r="C1421" s="2" t="str">
        <f t="shared" si="125"/>
        <v>2024-11-20</v>
      </c>
      <c r="D1421" s="2">
        <f t="shared" si="126"/>
        <v>3</v>
      </c>
      <c r="G1421" s="5">
        <f t="shared" si="127"/>
        <v>1</v>
      </c>
    </row>
    <row r="1422" customHeight="1" spans="1:7">
      <c r="A1422" s="2">
        <f t="shared" si="124"/>
        <v>1421</v>
      </c>
      <c r="B1422" s="4">
        <v>45617</v>
      </c>
      <c r="C1422" s="2" t="str">
        <f t="shared" si="125"/>
        <v>2024-11-21</v>
      </c>
      <c r="D1422" s="2">
        <f t="shared" si="126"/>
        <v>4</v>
      </c>
      <c r="G1422" s="5">
        <f t="shared" si="127"/>
        <v>1</v>
      </c>
    </row>
    <row r="1423" customHeight="1" spans="1:7">
      <c r="A1423" s="2">
        <f t="shared" si="124"/>
        <v>1422</v>
      </c>
      <c r="B1423" s="4">
        <v>45618</v>
      </c>
      <c r="C1423" s="2" t="str">
        <f t="shared" si="125"/>
        <v>2024-11-22</v>
      </c>
      <c r="D1423" s="2">
        <f t="shared" si="126"/>
        <v>5</v>
      </c>
      <c r="G1423" s="5">
        <f t="shared" si="127"/>
        <v>1</v>
      </c>
    </row>
    <row r="1424" customHeight="1" spans="1:7">
      <c r="A1424" s="2">
        <f t="shared" si="124"/>
        <v>1423</v>
      </c>
      <c r="B1424" s="4">
        <v>45619</v>
      </c>
      <c r="C1424" s="2" t="str">
        <f t="shared" si="125"/>
        <v>2024-11-23</v>
      </c>
      <c r="D1424" s="2">
        <f t="shared" si="126"/>
        <v>6</v>
      </c>
      <c r="G1424" s="5">
        <f t="shared" si="127"/>
        <v>0</v>
      </c>
    </row>
    <row r="1425" customHeight="1" spans="1:7">
      <c r="A1425" s="2">
        <f t="shared" si="124"/>
        <v>1424</v>
      </c>
      <c r="B1425" s="4">
        <v>45620</v>
      </c>
      <c r="C1425" s="2" t="str">
        <f t="shared" si="125"/>
        <v>2024-11-24</v>
      </c>
      <c r="D1425" s="2">
        <f t="shared" si="126"/>
        <v>7</v>
      </c>
      <c r="G1425" s="5">
        <f t="shared" si="127"/>
        <v>0</v>
      </c>
    </row>
    <row r="1426" customHeight="1" spans="1:7">
      <c r="A1426" s="2">
        <f t="shared" si="124"/>
        <v>1425</v>
      </c>
      <c r="B1426" s="4">
        <v>45621</v>
      </c>
      <c r="C1426" s="2" t="str">
        <f t="shared" si="125"/>
        <v>2024-11-25</v>
      </c>
      <c r="D1426" s="2">
        <f t="shared" si="126"/>
        <v>1</v>
      </c>
      <c r="G1426" s="5">
        <f t="shared" si="127"/>
        <v>1</v>
      </c>
    </row>
    <row r="1427" customHeight="1" spans="1:7">
      <c r="A1427" s="2">
        <f t="shared" si="124"/>
        <v>1426</v>
      </c>
      <c r="B1427" s="4">
        <v>45622</v>
      </c>
      <c r="C1427" s="2" t="str">
        <f t="shared" si="125"/>
        <v>2024-11-26</v>
      </c>
      <c r="D1427" s="2">
        <f t="shared" si="126"/>
        <v>2</v>
      </c>
      <c r="G1427" s="5">
        <f t="shared" si="127"/>
        <v>1</v>
      </c>
    </row>
    <row r="1428" customHeight="1" spans="1:7">
      <c r="A1428" s="2">
        <f t="shared" si="124"/>
        <v>1427</v>
      </c>
      <c r="B1428" s="4">
        <v>45623</v>
      </c>
      <c r="C1428" s="2" t="str">
        <f t="shared" si="125"/>
        <v>2024-11-27</v>
      </c>
      <c r="D1428" s="2">
        <f t="shared" si="126"/>
        <v>3</v>
      </c>
      <c r="G1428" s="5">
        <f t="shared" si="127"/>
        <v>1</v>
      </c>
    </row>
    <row r="1429" customHeight="1" spans="1:7">
      <c r="A1429" s="2">
        <f t="shared" si="124"/>
        <v>1428</v>
      </c>
      <c r="B1429" s="4">
        <v>45624</v>
      </c>
      <c r="C1429" s="2" t="str">
        <f t="shared" si="125"/>
        <v>2024-11-28</v>
      </c>
      <c r="D1429" s="2">
        <f t="shared" si="126"/>
        <v>4</v>
      </c>
      <c r="E1429" s="7" t="s">
        <v>3637</v>
      </c>
      <c r="F1429" s="2">
        <v>1</v>
      </c>
      <c r="G1429" s="5">
        <f t="shared" si="127"/>
        <v>0</v>
      </c>
    </row>
    <row r="1430" customHeight="1" spans="1:7">
      <c r="A1430" s="2">
        <f t="shared" si="124"/>
        <v>1429</v>
      </c>
      <c r="B1430" s="4">
        <v>45625</v>
      </c>
      <c r="C1430" s="2" t="str">
        <f t="shared" si="125"/>
        <v>2024-11-29</v>
      </c>
      <c r="D1430" s="2">
        <f t="shared" si="126"/>
        <v>5</v>
      </c>
      <c r="E1430" s="7" t="s">
        <v>3635</v>
      </c>
      <c r="G1430" s="5">
        <f t="shared" si="127"/>
        <v>1</v>
      </c>
    </row>
    <row r="1431" customHeight="1" spans="1:7">
      <c r="A1431" s="2">
        <f t="shared" si="124"/>
        <v>1430</v>
      </c>
      <c r="B1431" s="4">
        <v>45626</v>
      </c>
      <c r="C1431" s="2" t="str">
        <f t="shared" si="125"/>
        <v>2024-11-30</v>
      </c>
      <c r="D1431" s="2">
        <f t="shared" si="126"/>
        <v>6</v>
      </c>
      <c r="G1431" s="5">
        <f t="shared" si="127"/>
        <v>0</v>
      </c>
    </row>
    <row r="1432" customHeight="1" spans="1:7">
      <c r="A1432" s="2">
        <f t="shared" si="124"/>
        <v>1431</v>
      </c>
      <c r="B1432" s="4">
        <v>45627</v>
      </c>
      <c r="C1432" s="2" t="str">
        <f t="shared" si="125"/>
        <v>2024-12-01</v>
      </c>
      <c r="D1432" s="2">
        <f t="shared" si="126"/>
        <v>7</v>
      </c>
      <c r="G1432" s="5">
        <f t="shared" si="127"/>
        <v>0</v>
      </c>
    </row>
    <row r="1433" customHeight="1" spans="1:7">
      <c r="A1433" s="2">
        <f t="shared" si="124"/>
        <v>1432</v>
      </c>
      <c r="B1433" s="4">
        <v>45628</v>
      </c>
      <c r="C1433" s="2" t="str">
        <f t="shared" si="125"/>
        <v>2024-12-02</v>
      </c>
      <c r="D1433" s="2">
        <f t="shared" si="126"/>
        <v>1</v>
      </c>
      <c r="G1433" s="5">
        <f t="shared" si="127"/>
        <v>1</v>
      </c>
    </row>
    <row r="1434" customHeight="1" spans="1:7">
      <c r="A1434" s="2">
        <f t="shared" si="124"/>
        <v>1433</v>
      </c>
      <c r="B1434" s="4">
        <v>45629</v>
      </c>
      <c r="C1434" s="2" t="str">
        <f t="shared" si="125"/>
        <v>2024-12-03</v>
      </c>
      <c r="D1434" s="2">
        <f t="shared" si="126"/>
        <v>2</v>
      </c>
      <c r="G1434" s="5">
        <f t="shared" si="127"/>
        <v>1</v>
      </c>
    </row>
    <row r="1435" customHeight="1" spans="1:7">
      <c r="A1435" s="2">
        <f t="shared" si="124"/>
        <v>1434</v>
      </c>
      <c r="B1435" s="4">
        <v>45630</v>
      </c>
      <c r="C1435" s="2" t="str">
        <f t="shared" si="125"/>
        <v>2024-12-04</v>
      </c>
      <c r="D1435" s="2">
        <f t="shared" si="126"/>
        <v>3</v>
      </c>
      <c r="G1435" s="5">
        <f t="shared" si="127"/>
        <v>1</v>
      </c>
    </row>
    <row r="1436" customHeight="1" spans="1:7">
      <c r="A1436" s="2">
        <f t="shared" si="124"/>
        <v>1435</v>
      </c>
      <c r="B1436" s="4">
        <v>45631</v>
      </c>
      <c r="C1436" s="2" t="str">
        <f t="shared" si="125"/>
        <v>2024-12-05</v>
      </c>
      <c r="D1436" s="2">
        <f t="shared" si="126"/>
        <v>4</v>
      </c>
      <c r="G1436" s="5">
        <f t="shared" si="127"/>
        <v>1</v>
      </c>
    </row>
    <row r="1437" customHeight="1" spans="1:7">
      <c r="A1437" s="2">
        <f t="shared" si="124"/>
        <v>1436</v>
      </c>
      <c r="B1437" s="4">
        <v>45632</v>
      </c>
      <c r="C1437" s="2" t="str">
        <f t="shared" si="125"/>
        <v>2024-12-06</v>
      </c>
      <c r="D1437" s="2">
        <f t="shared" si="126"/>
        <v>5</v>
      </c>
      <c r="G1437" s="5">
        <f t="shared" si="127"/>
        <v>1</v>
      </c>
    </row>
    <row r="1438" customHeight="1" spans="1:7">
      <c r="A1438" s="2">
        <f t="shared" si="124"/>
        <v>1437</v>
      </c>
      <c r="B1438" s="4">
        <v>45633</v>
      </c>
      <c r="C1438" s="2" t="str">
        <f t="shared" si="125"/>
        <v>2024-12-07</v>
      </c>
      <c r="D1438" s="2">
        <f t="shared" si="126"/>
        <v>6</v>
      </c>
      <c r="G1438" s="5">
        <f t="shared" si="127"/>
        <v>0</v>
      </c>
    </row>
    <row r="1439" customHeight="1" spans="1:7">
      <c r="A1439" s="2">
        <f t="shared" si="124"/>
        <v>1438</v>
      </c>
      <c r="B1439" s="4">
        <v>45634</v>
      </c>
      <c r="C1439" s="2" t="str">
        <f t="shared" si="125"/>
        <v>2024-12-08</v>
      </c>
      <c r="D1439" s="2">
        <f t="shared" si="126"/>
        <v>7</v>
      </c>
      <c r="G1439" s="5">
        <f t="shared" si="127"/>
        <v>0</v>
      </c>
    </row>
    <row r="1440" customHeight="1" spans="1:7">
      <c r="A1440" s="2">
        <f t="shared" si="124"/>
        <v>1439</v>
      </c>
      <c r="B1440" s="4">
        <v>45635</v>
      </c>
      <c r="C1440" s="2" t="str">
        <f t="shared" si="125"/>
        <v>2024-12-09</v>
      </c>
      <c r="D1440" s="2">
        <f t="shared" si="126"/>
        <v>1</v>
      </c>
      <c r="G1440" s="5">
        <f t="shared" si="127"/>
        <v>1</v>
      </c>
    </row>
    <row r="1441" customHeight="1" spans="1:7">
      <c r="A1441" s="2">
        <f t="shared" si="124"/>
        <v>1440</v>
      </c>
      <c r="B1441" s="4">
        <v>45636</v>
      </c>
      <c r="C1441" s="2" t="str">
        <f t="shared" si="125"/>
        <v>2024-12-10</v>
      </c>
      <c r="D1441" s="2">
        <f t="shared" si="126"/>
        <v>2</v>
      </c>
      <c r="G1441" s="5">
        <f t="shared" si="127"/>
        <v>1</v>
      </c>
    </row>
    <row r="1442" customHeight="1" spans="1:7">
      <c r="A1442" s="2">
        <f t="shared" si="124"/>
        <v>1441</v>
      </c>
      <c r="B1442" s="4">
        <v>45637</v>
      </c>
      <c r="C1442" s="2" t="str">
        <f t="shared" si="125"/>
        <v>2024-12-11</v>
      </c>
      <c r="D1442" s="2">
        <f t="shared" si="126"/>
        <v>3</v>
      </c>
      <c r="G1442" s="5">
        <f t="shared" si="127"/>
        <v>1</v>
      </c>
    </row>
    <row r="1443" customHeight="1" spans="1:7">
      <c r="A1443" s="2">
        <f t="shared" si="124"/>
        <v>1442</v>
      </c>
      <c r="B1443" s="4">
        <v>45638</v>
      </c>
      <c r="C1443" s="2" t="str">
        <f t="shared" si="125"/>
        <v>2024-12-12</v>
      </c>
      <c r="D1443" s="2">
        <f t="shared" si="126"/>
        <v>4</v>
      </c>
      <c r="G1443" s="5">
        <f t="shared" si="127"/>
        <v>1</v>
      </c>
    </row>
    <row r="1444" customHeight="1" spans="1:7">
      <c r="A1444" s="2">
        <f t="shared" si="124"/>
        <v>1443</v>
      </c>
      <c r="B1444" s="4">
        <v>45639</v>
      </c>
      <c r="C1444" s="2" t="str">
        <f t="shared" si="125"/>
        <v>2024-12-13</v>
      </c>
      <c r="D1444" s="2">
        <f t="shared" si="126"/>
        <v>5</v>
      </c>
      <c r="G1444" s="5">
        <f t="shared" si="127"/>
        <v>1</v>
      </c>
    </row>
    <row r="1445" customHeight="1" spans="1:7">
      <c r="A1445" s="2">
        <f t="shared" si="124"/>
        <v>1444</v>
      </c>
      <c r="B1445" s="4">
        <v>45640</v>
      </c>
      <c r="C1445" s="2" t="str">
        <f t="shared" si="125"/>
        <v>2024-12-14</v>
      </c>
      <c r="D1445" s="2">
        <f t="shared" si="126"/>
        <v>6</v>
      </c>
      <c r="G1445" s="5">
        <f t="shared" si="127"/>
        <v>0</v>
      </c>
    </row>
    <row r="1446" customHeight="1" spans="1:7">
      <c r="A1446" s="2">
        <f t="shared" si="124"/>
        <v>1445</v>
      </c>
      <c r="B1446" s="4">
        <v>45641</v>
      </c>
      <c r="C1446" s="2" t="str">
        <f t="shared" si="125"/>
        <v>2024-12-15</v>
      </c>
      <c r="D1446" s="2">
        <f t="shared" si="126"/>
        <v>7</v>
      </c>
      <c r="G1446" s="5">
        <f t="shared" si="127"/>
        <v>0</v>
      </c>
    </row>
    <row r="1447" customHeight="1" spans="1:7">
      <c r="A1447" s="2">
        <f t="shared" si="124"/>
        <v>1446</v>
      </c>
      <c r="B1447" s="4">
        <v>45642</v>
      </c>
      <c r="C1447" s="2" t="str">
        <f t="shared" si="125"/>
        <v>2024-12-16</v>
      </c>
      <c r="D1447" s="2">
        <f t="shared" si="126"/>
        <v>1</v>
      </c>
      <c r="G1447" s="5">
        <f t="shared" si="127"/>
        <v>1</v>
      </c>
    </row>
    <row r="1448" customHeight="1" spans="1:7">
      <c r="A1448" s="2">
        <f t="shared" si="124"/>
        <v>1447</v>
      </c>
      <c r="B1448" s="4">
        <v>45643</v>
      </c>
      <c r="C1448" s="2" t="str">
        <f t="shared" si="125"/>
        <v>2024-12-17</v>
      </c>
      <c r="D1448" s="2">
        <f t="shared" si="126"/>
        <v>2</v>
      </c>
      <c r="G1448" s="5">
        <f t="shared" si="127"/>
        <v>1</v>
      </c>
    </row>
    <row r="1449" customHeight="1" spans="1:7">
      <c r="A1449" s="2">
        <f>1+A1448</f>
        <v>1448</v>
      </c>
      <c r="B1449" s="4">
        <v>45644</v>
      </c>
      <c r="C1449" s="2" t="str">
        <f>TEXT(B1449,"yyyy-mm-dd")</f>
        <v>2024-12-18</v>
      </c>
      <c r="D1449" s="2">
        <f>WEEKDAY(B1449,2)</f>
        <v>3</v>
      </c>
      <c r="G1449" s="5">
        <f>IF(AND(D1449&lt;=5,F1449&lt;&gt;1),1,0)</f>
        <v>1</v>
      </c>
    </row>
    <row r="1450" customHeight="1" spans="1:7">
      <c r="A1450" s="2">
        <f>1+A1449</f>
        <v>1449</v>
      </c>
      <c r="B1450" s="4">
        <v>45645</v>
      </c>
      <c r="C1450" s="2" t="str">
        <f>TEXT(B1450,"yyyy-mm-dd")</f>
        <v>2024-12-19</v>
      </c>
      <c r="D1450" s="2">
        <f>WEEKDAY(B1450,2)</f>
        <v>4</v>
      </c>
      <c r="G1450" s="5">
        <f>IF(AND(D1450&lt;=5,F1450&lt;&gt;1),1,0)</f>
        <v>1</v>
      </c>
    </row>
    <row r="1451" customHeight="1" spans="1:7">
      <c r="A1451" s="2">
        <f>1+A1450</f>
        <v>1450</v>
      </c>
      <c r="B1451" s="4">
        <v>45646</v>
      </c>
      <c r="C1451" s="2" t="str">
        <f>TEXT(B1451,"yyyy-mm-dd")</f>
        <v>2024-12-20</v>
      </c>
      <c r="D1451" s="2">
        <f>WEEKDAY(B1451,2)</f>
        <v>5</v>
      </c>
      <c r="G1451" s="5">
        <f>IF(AND(D1451&lt;=5,F1451&lt;&gt;1),1,0)</f>
        <v>1</v>
      </c>
    </row>
    <row r="1452" customHeight="1" spans="1:7">
      <c r="A1452" s="2">
        <f>1+A1451</f>
        <v>1451</v>
      </c>
      <c r="B1452" s="4">
        <v>45647</v>
      </c>
      <c r="C1452" s="2" t="str">
        <f>TEXT(B1452,"yyyy-mm-dd")</f>
        <v>2024-12-21</v>
      </c>
      <c r="D1452" s="2">
        <f>WEEKDAY(B1452,2)</f>
        <v>6</v>
      </c>
      <c r="G1452" s="5">
        <f>IF(AND(D1452&lt;=5,F1452&lt;&gt;1),1,0)</f>
        <v>0</v>
      </c>
    </row>
    <row r="1453" customHeight="1" spans="1:7">
      <c r="A1453" s="2">
        <f>1+A1452</f>
        <v>1452</v>
      </c>
      <c r="B1453" s="4">
        <v>45648</v>
      </c>
      <c r="C1453" s="2" t="str">
        <f>TEXT(B1453,"yyyy-mm-dd")</f>
        <v>2024-12-22</v>
      </c>
      <c r="D1453" s="2">
        <f>WEEKDAY(B1453,2)</f>
        <v>7</v>
      </c>
      <c r="G1453" s="5">
        <f>IF(AND(D1453&lt;=5,F1453&lt;&gt;1),1,0)</f>
        <v>0</v>
      </c>
    </row>
    <row r="1454" customHeight="1" spans="1:7">
      <c r="A1454" s="2">
        <f>1+A1453</f>
        <v>1453</v>
      </c>
      <c r="B1454" s="4">
        <v>45649</v>
      </c>
      <c r="C1454" s="2" t="str">
        <f>TEXT(B1454,"yyyy-mm-dd")</f>
        <v>2024-12-23</v>
      </c>
      <c r="D1454" s="2">
        <f>WEEKDAY(B1454,2)</f>
        <v>1</v>
      </c>
      <c r="G1454" s="5">
        <f>IF(AND(D1454&lt;=5,F1454&lt;&gt;1),1,0)</f>
        <v>1</v>
      </c>
    </row>
    <row r="1455" customHeight="1" spans="1:7">
      <c r="A1455" s="2">
        <f>1+A1454</f>
        <v>1454</v>
      </c>
      <c r="B1455" s="4">
        <v>45650</v>
      </c>
      <c r="C1455" s="2" t="str">
        <f>TEXT(B1455,"yyyy-mm-dd")</f>
        <v>2024-12-24</v>
      </c>
      <c r="D1455" s="2">
        <f>WEEKDAY(B1455,2)</f>
        <v>2</v>
      </c>
      <c r="E1455" s="7" t="s">
        <v>3635</v>
      </c>
      <c r="G1455" s="5">
        <f>IF(AND(D1455&lt;=5,F1455&lt;&gt;1),1,0)</f>
        <v>1</v>
      </c>
    </row>
    <row r="1456" customHeight="1" spans="1:7">
      <c r="A1456" s="2">
        <f>1+A1455</f>
        <v>1455</v>
      </c>
      <c r="B1456" s="4">
        <v>45651</v>
      </c>
      <c r="C1456" s="2" t="str">
        <f>TEXT(B1456,"yyyy-mm-dd")</f>
        <v>2024-12-25</v>
      </c>
      <c r="D1456" s="2">
        <f>WEEKDAY(B1456,2)</f>
        <v>3</v>
      </c>
      <c r="E1456" s="7" t="s">
        <v>3628</v>
      </c>
      <c r="F1456" s="2">
        <v>1</v>
      </c>
      <c r="G1456" s="5">
        <f>IF(AND(D1456&lt;=5,F1456&lt;&gt;1),1,0)</f>
        <v>0</v>
      </c>
    </row>
    <row r="1457" customHeight="1" spans="1:7">
      <c r="A1457" s="2">
        <f t="shared" ref="A1457:A1464" si="128">1+A1456</f>
        <v>1456</v>
      </c>
      <c r="B1457" s="4">
        <v>45652</v>
      </c>
      <c r="C1457" s="2" t="str">
        <f t="shared" ref="C1457:C1464" si="129">TEXT(B1457,"yyyy-mm-dd")</f>
        <v>2024-12-26</v>
      </c>
      <c r="D1457" s="2">
        <f t="shared" ref="D1457:D1464" si="130">WEEKDAY(B1457,2)</f>
        <v>4</v>
      </c>
      <c r="G1457" s="5">
        <f t="shared" ref="G1457:G1464" si="131">IF(AND(D1457&lt;=5,F1457&lt;&gt;1),1,0)</f>
        <v>1</v>
      </c>
    </row>
    <row r="1458" customHeight="1" spans="1:7">
      <c r="A1458" s="2">
        <f t="shared" si="128"/>
        <v>1457</v>
      </c>
      <c r="B1458" s="4">
        <v>45653</v>
      </c>
      <c r="C1458" s="2" t="str">
        <f t="shared" si="129"/>
        <v>2024-12-27</v>
      </c>
      <c r="D1458" s="2">
        <f t="shared" si="130"/>
        <v>5</v>
      </c>
      <c r="G1458" s="5">
        <f t="shared" si="131"/>
        <v>1</v>
      </c>
    </row>
    <row r="1459" customHeight="1" spans="1:7">
      <c r="A1459" s="2">
        <f t="shared" si="128"/>
        <v>1458</v>
      </c>
      <c r="B1459" s="4">
        <v>45654</v>
      </c>
      <c r="C1459" s="2" t="str">
        <f t="shared" si="129"/>
        <v>2024-12-28</v>
      </c>
      <c r="D1459" s="2">
        <f t="shared" si="130"/>
        <v>6</v>
      </c>
      <c r="G1459" s="5">
        <f t="shared" si="131"/>
        <v>0</v>
      </c>
    </row>
    <row r="1460" customHeight="1" spans="1:7">
      <c r="A1460" s="2">
        <f t="shared" si="128"/>
        <v>1459</v>
      </c>
      <c r="B1460" s="4">
        <v>45655</v>
      </c>
      <c r="C1460" s="2" t="str">
        <f t="shared" si="129"/>
        <v>2024-12-29</v>
      </c>
      <c r="D1460" s="2">
        <f t="shared" si="130"/>
        <v>7</v>
      </c>
      <c r="G1460" s="5">
        <f t="shared" si="131"/>
        <v>0</v>
      </c>
    </row>
    <row r="1461" customHeight="1" spans="1:7">
      <c r="A1461" s="2">
        <f t="shared" si="128"/>
        <v>1460</v>
      </c>
      <c r="B1461" s="4">
        <v>45656</v>
      </c>
      <c r="C1461" s="2" t="str">
        <f t="shared" si="129"/>
        <v>2024-12-30</v>
      </c>
      <c r="D1461" s="2">
        <f t="shared" si="130"/>
        <v>1</v>
      </c>
      <c r="G1461" s="5">
        <f t="shared" si="131"/>
        <v>1</v>
      </c>
    </row>
    <row r="1462" customHeight="1" spans="1:7">
      <c r="A1462" s="2">
        <f t="shared" si="128"/>
        <v>1461</v>
      </c>
      <c r="B1462" s="4">
        <v>45657</v>
      </c>
      <c r="C1462" s="2" t="str">
        <f t="shared" si="129"/>
        <v>2024-12-31</v>
      </c>
      <c r="D1462" s="2">
        <f t="shared" si="130"/>
        <v>2</v>
      </c>
      <c r="G1462" s="5">
        <f t="shared" si="131"/>
        <v>1</v>
      </c>
    </row>
  </sheetData>
  <autoFilter ref="A1:G146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stock_list完整版</vt:lpstr>
      <vt:lpstr>futures_list</vt:lpstr>
      <vt:lpstr>1009删</vt:lpstr>
      <vt:lpstr>成交额</vt:lpstr>
      <vt:lpstr>各大指数成分股</vt:lpstr>
      <vt:lpstr>道指</vt:lpstr>
      <vt:lpstr>纳指100</vt:lpstr>
      <vt:lpstr>标普500</vt:lpstr>
      <vt:lpstr>美股交易日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在矛盾中扭曲</cp:lastModifiedBy>
  <dcterms:created xsi:type="dcterms:W3CDTF">2021-07-16T22:32:00Z</dcterms:created>
  <dcterms:modified xsi:type="dcterms:W3CDTF">2023-12-27T20:31:34Z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D6ECB11933888A566D178C652A9B2320_42</vt:lpwstr>
  </property>
</Properties>
</file>