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v/Desktop/PRD-2017-G04/需求分析/QFD/打分/"/>
    </mc:Choice>
  </mc:AlternateContent>
  <bookViews>
    <workbookView xWindow="1400" yWindow="460" windowWidth="22940" windowHeight="15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6" i="1"/>
  <c r="I78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6" i="1"/>
  <c r="G78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6" i="1"/>
  <c r="E78" i="1"/>
  <c r="D78" i="1"/>
  <c r="C78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6" i="1"/>
</calcChain>
</file>

<file path=xl/sharedStrings.xml><?xml version="1.0" encoding="utf-8"?>
<sst xmlns="http://schemas.openxmlformats.org/spreadsheetml/2006/main" count="95" uniqueCount="93">
  <si>
    <t>请对相对收益和相对损失用1～9的数字进行评价</t>
  </si>
  <si>
    <t>相对收益：1代表可以忽略的利益，9代表最大的利益</t>
  </si>
  <si>
    <t>相对损失：1代表基本无损失，9代表损失严重</t>
  </si>
  <si>
    <t>特性</t>
  </si>
  <si>
    <t>相对收益</t>
  </si>
  <si>
    <t>相对损失</t>
  </si>
  <si>
    <t>用户管理</t>
  </si>
  <si>
    <t>选择显现用户数量</t>
  </si>
  <si>
    <t>选择用户身份</t>
  </si>
  <si>
    <t>选择用户状态</t>
  </si>
  <si>
    <t>搜索用户</t>
  </si>
  <si>
    <t>新增用户</t>
  </si>
  <si>
    <t>删除用户</t>
  </si>
  <si>
    <t>更改用户信息</t>
  </si>
  <si>
    <t>更改用户身份</t>
  </si>
  <si>
    <t>重置密码</t>
  </si>
  <si>
    <t>用户审核</t>
  </si>
  <si>
    <t>同意用户审核通过</t>
  </si>
  <si>
    <t>拒绝用户审核通过</t>
  </si>
  <si>
    <t>用户封禁</t>
  </si>
  <si>
    <t>用户解封</t>
  </si>
  <si>
    <t>勾选用户复选框</t>
  </si>
  <si>
    <t>全选用户复选框</t>
  </si>
  <si>
    <t>浏览站内记录</t>
  </si>
  <si>
    <t>选择某天的站内记录</t>
  </si>
  <si>
    <t>课程管理</t>
  </si>
  <si>
    <t>浏览课程列表</t>
  </si>
  <si>
    <t>新增课程</t>
  </si>
  <si>
    <t>删除课程</t>
  </si>
  <si>
    <t>进入具体课程</t>
  </si>
  <si>
    <t>搜索教师和课程</t>
  </si>
  <si>
    <t>具体课程管理</t>
  </si>
  <si>
    <t>修改课程介绍</t>
  </si>
  <si>
    <t>修改课程计划</t>
  </si>
  <si>
    <t>发布课程公告</t>
  </si>
  <si>
    <t>修改教师介绍</t>
  </si>
  <si>
    <t>上传课程资料</t>
  </si>
  <si>
    <t>增加课程链接</t>
  </si>
  <si>
    <t>删除课程链接</t>
  </si>
  <si>
    <t>开设答疑</t>
  </si>
  <si>
    <t>修改课程公告</t>
  </si>
  <si>
    <t>删除课程资料</t>
  </si>
  <si>
    <t>课程答疑管理</t>
  </si>
  <si>
    <t>开始课程答疑</t>
  </si>
  <si>
    <t>终止课程答疑</t>
  </si>
  <si>
    <t>延迟课程答疑</t>
  </si>
  <si>
    <t>离开课程答疑</t>
  </si>
  <si>
    <t>查看剩余答疑剩余时间</t>
  </si>
  <si>
    <t>删除聊天记录</t>
  </si>
  <si>
    <t>删除历史文件</t>
  </si>
  <si>
    <t>删除经典问题</t>
  </si>
  <si>
    <t>课程论坛管理</t>
  </si>
  <si>
    <t>发表新帖</t>
  </si>
  <si>
    <t>设置置顶帖</t>
  </si>
  <si>
    <t>设置精华帖</t>
  </si>
  <si>
    <t>进入帖子</t>
  </si>
  <si>
    <t>删除帖子回复</t>
  </si>
  <si>
    <t>删除课程帖子</t>
  </si>
  <si>
    <t>论坛管理管理</t>
  </si>
  <si>
    <t>新增帖子</t>
  </si>
  <si>
    <t>删除帖子</t>
  </si>
  <si>
    <t>删除回复</t>
  </si>
  <si>
    <t>浏览举报信息</t>
  </si>
  <si>
    <t>搜索帖子</t>
  </si>
  <si>
    <t>修改友情论坛</t>
  </si>
  <si>
    <t>新增友情论坛</t>
  </si>
  <si>
    <t>删除友情论坛</t>
  </si>
  <si>
    <t>系统公告管理</t>
  </si>
  <si>
    <t>新增公告</t>
  </si>
  <si>
    <t>修改公告</t>
  </si>
  <si>
    <t>删除公告</t>
  </si>
  <si>
    <t>置顶公告</t>
  </si>
  <si>
    <t>取消置顶公告</t>
  </si>
  <si>
    <t>搜索公告</t>
  </si>
  <si>
    <t>备份还原</t>
  </si>
  <si>
    <t>修改备份范围天数</t>
  </si>
  <si>
    <t>自动备份</t>
  </si>
  <si>
    <t>手动备份</t>
  </si>
  <si>
    <t>恢复</t>
  </si>
  <si>
    <t>下载网站记录</t>
  </si>
  <si>
    <t>选择某天的网站记录</t>
  </si>
  <si>
    <t>删除网站记录</t>
  </si>
  <si>
    <t>其他功能</t>
  </si>
  <si>
    <t>修改网站页脚链接</t>
  </si>
  <si>
    <t>修改网站页脚联系方式</t>
  </si>
  <si>
    <t>相对权重</t>
    <rPh sb="0" eb="1">
      <t>x d</t>
    </rPh>
    <rPh sb="2" eb="3">
      <t>quan z</t>
    </rPh>
    <phoneticPr fontId="2" type="noConversion"/>
  </si>
  <si>
    <t>总价值</t>
    <rPh sb="0" eb="1">
      <t>z j z</t>
    </rPh>
    <phoneticPr fontId="2" type="noConversion"/>
  </si>
  <si>
    <t>价值%</t>
    <rPh sb="0" eb="1">
      <t>jia z</t>
    </rPh>
    <phoneticPr fontId="2" type="noConversion"/>
  </si>
  <si>
    <t>相对成本</t>
    <rPh sb="0" eb="1">
      <t>x d</t>
    </rPh>
    <rPh sb="2" eb="3">
      <t>c b</t>
    </rPh>
    <phoneticPr fontId="2" type="noConversion"/>
  </si>
  <si>
    <t>成本%</t>
    <rPh sb="0" eb="1">
      <t>c b</t>
    </rPh>
    <phoneticPr fontId="2" type="noConversion"/>
  </si>
  <si>
    <t>相对风险</t>
    <rPh sb="0" eb="1">
      <t>x d</t>
    </rPh>
    <rPh sb="2" eb="3">
      <t>f x</t>
    </rPh>
    <phoneticPr fontId="2" type="noConversion"/>
  </si>
  <si>
    <t>风险%</t>
    <rPh sb="0" eb="1">
      <t>f x</t>
    </rPh>
    <phoneticPr fontId="2" type="noConversion"/>
  </si>
  <si>
    <t>优先级</t>
    <rPh sb="0" eb="1">
      <t>y x j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</si>
</sst>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workbookViewId="0">
      <selection activeCell="M78" sqref="M78"/>
    </sheetView>
  </sheetViews>
  <sheetFormatPr baseColWidth="10" defaultColWidth="9" defaultRowHeight="16" x14ac:dyDescent="0.2"/>
  <cols>
    <col min="1" max="1" width="12.33203125" customWidth="1"/>
    <col min="2" max="2" width="31" customWidth="1"/>
    <col min="3" max="3" width="19.5" customWidth="1"/>
    <col min="4" max="4" width="19.1640625" customWidth="1"/>
  </cols>
  <sheetData>
    <row r="1" spans="1:11" x14ac:dyDescent="0.2">
      <c r="A1" s="6" t="s">
        <v>0</v>
      </c>
      <c r="B1" s="6"/>
      <c r="C1" s="6"/>
      <c r="D1" s="6"/>
    </row>
    <row r="2" spans="1:11" x14ac:dyDescent="0.2">
      <c r="A2" s="7" t="s">
        <v>1</v>
      </c>
      <c r="B2" s="7"/>
      <c r="C2" s="7"/>
      <c r="D2" s="7"/>
    </row>
    <row r="3" spans="1:11" x14ac:dyDescent="0.2">
      <c r="A3" s="6" t="s">
        <v>2</v>
      </c>
      <c r="B3" s="6"/>
      <c r="C3" s="6"/>
      <c r="D3" s="6"/>
    </row>
    <row r="4" spans="1:11" x14ac:dyDescent="0.2">
      <c r="A4" s="5" t="s">
        <v>85</v>
      </c>
      <c r="B4" s="5"/>
      <c r="C4">
        <v>2</v>
      </c>
      <c r="D4">
        <v>1</v>
      </c>
      <c r="G4">
        <v>1</v>
      </c>
      <c r="I4">
        <v>0.5</v>
      </c>
    </row>
    <row r="5" spans="1:11" x14ac:dyDescent="0.2">
      <c r="B5" t="s">
        <v>3</v>
      </c>
      <c r="C5" t="s">
        <v>4</v>
      </c>
      <c r="D5" t="s">
        <v>5</v>
      </c>
      <c r="E5" t="s">
        <v>86</v>
      </c>
      <c r="F5" t="s">
        <v>87</v>
      </c>
      <c r="G5" t="s">
        <v>88</v>
      </c>
      <c r="H5" t="s">
        <v>89</v>
      </c>
      <c r="I5" t="s">
        <v>90</v>
      </c>
      <c r="J5" t="s">
        <v>91</v>
      </c>
      <c r="K5" t="s">
        <v>92</v>
      </c>
    </row>
    <row r="6" spans="1:11" x14ac:dyDescent="0.2">
      <c r="A6" s="4" t="s">
        <v>6</v>
      </c>
      <c r="B6" t="s">
        <v>7</v>
      </c>
      <c r="C6" s="3">
        <v>5</v>
      </c>
      <c r="D6" s="3">
        <v>7</v>
      </c>
      <c r="E6">
        <f>SUM(C6:D6,C6)</f>
        <v>17</v>
      </c>
      <c r="F6">
        <f>AVERAGE(E6/1113*100)</f>
        <v>1.527403414195867</v>
      </c>
      <c r="G6">
        <v>5</v>
      </c>
      <c r="H6">
        <f>AVERAGE(G6/346*100)</f>
        <v>1.4450867052023122</v>
      </c>
      <c r="I6">
        <v>5</v>
      </c>
      <c r="J6">
        <f>AVERAGE(I6/349*100)</f>
        <v>1.4326647564469914</v>
      </c>
      <c r="K6">
        <f>AVERAGE(F6/(H6+J6*0.5))</f>
        <v>0.70666694206056591</v>
      </c>
    </row>
    <row r="7" spans="1:11" x14ac:dyDescent="0.2">
      <c r="A7" s="4"/>
      <c r="B7" t="s">
        <v>8</v>
      </c>
      <c r="C7" s="3">
        <v>6</v>
      </c>
      <c r="D7" s="3">
        <v>7</v>
      </c>
      <c r="E7">
        <f t="shared" ref="E7:E70" si="0">SUM(C7:D7,C7)</f>
        <v>19</v>
      </c>
      <c r="F7">
        <f t="shared" ref="F7:F70" si="1">AVERAGE(E7/1113*100)</f>
        <v>1.7070979335130279</v>
      </c>
      <c r="G7">
        <v>5</v>
      </c>
      <c r="H7">
        <f t="shared" ref="H7:H70" si="2">AVERAGE(G7/346*100)</f>
        <v>1.4450867052023122</v>
      </c>
      <c r="I7">
        <v>4</v>
      </c>
      <c r="J7">
        <f t="shared" ref="J7:J70" si="3">AVERAGE(I7/349*100)</f>
        <v>1.1461318051575931</v>
      </c>
      <c r="K7">
        <f t="shared" ref="K7:K70" si="4">AVERAGE(F7/(H7+J7*0.5))</f>
        <v>0.8458715792508501</v>
      </c>
    </row>
    <row r="8" spans="1:11" x14ac:dyDescent="0.2">
      <c r="A8" s="4"/>
      <c r="B8" t="s">
        <v>9</v>
      </c>
      <c r="C8" s="3">
        <v>5</v>
      </c>
      <c r="D8" s="3">
        <v>4</v>
      </c>
      <c r="E8">
        <f t="shared" si="0"/>
        <v>14</v>
      </c>
      <c r="F8">
        <f t="shared" si="1"/>
        <v>1.257861635220126</v>
      </c>
      <c r="G8">
        <v>4</v>
      </c>
      <c r="H8">
        <f t="shared" si="2"/>
        <v>1.1560693641618496</v>
      </c>
      <c r="I8">
        <v>5</v>
      </c>
      <c r="J8">
        <f t="shared" si="3"/>
        <v>1.4326647564469914</v>
      </c>
      <c r="K8">
        <f t="shared" si="4"/>
        <v>0.67179046395122122</v>
      </c>
    </row>
    <row r="9" spans="1:11" x14ac:dyDescent="0.2">
      <c r="A9" s="4"/>
      <c r="B9" t="s">
        <v>10</v>
      </c>
      <c r="C9" s="3">
        <v>5</v>
      </c>
      <c r="D9" s="3">
        <v>4</v>
      </c>
      <c r="E9">
        <f t="shared" si="0"/>
        <v>14</v>
      </c>
      <c r="F9">
        <f t="shared" si="1"/>
        <v>1.257861635220126</v>
      </c>
      <c r="G9">
        <v>5</v>
      </c>
      <c r="H9">
        <f t="shared" si="2"/>
        <v>1.4450867052023122</v>
      </c>
      <c r="I9">
        <v>5</v>
      </c>
      <c r="J9">
        <f t="shared" si="3"/>
        <v>1.4326647564469914</v>
      </c>
      <c r="K9">
        <f t="shared" si="4"/>
        <v>0.58196101110870146</v>
      </c>
    </row>
    <row r="10" spans="1:11" x14ac:dyDescent="0.2">
      <c r="A10" s="4"/>
      <c r="B10" t="s">
        <v>11</v>
      </c>
      <c r="C10" s="3">
        <v>5</v>
      </c>
      <c r="D10" s="3">
        <v>6</v>
      </c>
      <c r="E10">
        <f t="shared" si="0"/>
        <v>16</v>
      </c>
      <c r="F10">
        <f t="shared" si="1"/>
        <v>1.4375561545372868</v>
      </c>
      <c r="G10">
        <v>5</v>
      </c>
      <c r="H10">
        <f t="shared" si="2"/>
        <v>1.4450867052023122</v>
      </c>
      <c r="I10">
        <v>5</v>
      </c>
      <c r="J10">
        <f t="shared" si="3"/>
        <v>1.4326647564469914</v>
      </c>
      <c r="K10">
        <f t="shared" si="4"/>
        <v>0.6650982984099445</v>
      </c>
    </row>
    <row r="11" spans="1:11" x14ac:dyDescent="0.2">
      <c r="A11" s="4"/>
      <c r="B11" t="s">
        <v>12</v>
      </c>
      <c r="C11" s="3">
        <v>5</v>
      </c>
      <c r="D11" s="3">
        <v>4</v>
      </c>
      <c r="E11">
        <f t="shared" si="0"/>
        <v>14</v>
      </c>
      <c r="F11">
        <f t="shared" si="1"/>
        <v>1.257861635220126</v>
      </c>
      <c r="G11">
        <v>6</v>
      </c>
      <c r="H11">
        <f t="shared" si="2"/>
        <v>1.7341040462427744</v>
      </c>
      <c r="I11">
        <v>5</v>
      </c>
      <c r="J11">
        <f t="shared" si="3"/>
        <v>1.4326647564469914</v>
      </c>
      <c r="K11">
        <f t="shared" si="4"/>
        <v>0.51332147313068976</v>
      </c>
    </row>
    <row r="12" spans="1:11" x14ac:dyDescent="0.2">
      <c r="A12" s="4"/>
      <c r="B12" t="s">
        <v>13</v>
      </c>
      <c r="C12" s="3">
        <v>5</v>
      </c>
      <c r="D12" s="3">
        <v>7</v>
      </c>
      <c r="E12">
        <f t="shared" si="0"/>
        <v>17</v>
      </c>
      <c r="F12">
        <f t="shared" si="1"/>
        <v>1.527403414195867</v>
      </c>
      <c r="G12">
        <v>4</v>
      </c>
      <c r="H12">
        <f t="shared" si="2"/>
        <v>1.1560693641618496</v>
      </c>
      <c r="I12">
        <v>6</v>
      </c>
      <c r="J12">
        <f t="shared" si="3"/>
        <v>1.7191977077363898</v>
      </c>
      <c r="K12">
        <f t="shared" si="4"/>
        <v>0.75776529119888136</v>
      </c>
    </row>
    <row r="13" spans="1:11" x14ac:dyDescent="0.2">
      <c r="A13" s="4"/>
      <c r="B13" t="s">
        <v>14</v>
      </c>
      <c r="C13" s="3">
        <v>5</v>
      </c>
      <c r="D13" s="3">
        <v>4</v>
      </c>
      <c r="E13">
        <f t="shared" si="0"/>
        <v>14</v>
      </c>
      <c r="F13">
        <f t="shared" si="1"/>
        <v>1.257861635220126</v>
      </c>
      <c r="G13">
        <v>6</v>
      </c>
      <c r="H13">
        <f t="shared" si="2"/>
        <v>1.7341040462427744</v>
      </c>
      <c r="I13">
        <v>5</v>
      </c>
      <c r="J13">
        <f t="shared" si="3"/>
        <v>1.4326647564469914</v>
      </c>
      <c r="K13">
        <f t="shared" si="4"/>
        <v>0.51332147313068976</v>
      </c>
    </row>
    <row r="14" spans="1:11" x14ac:dyDescent="0.2">
      <c r="A14" s="4"/>
      <c r="B14" t="s">
        <v>15</v>
      </c>
      <c r="C14" s="3">
        <v>4</v>
      </c>
      <c r="D14" s="3">
        <v>4</v>
      </c>
      <c r="E14">
        <f t="shared" si="0"/>
        <v>12</v>
      </c>
      <c r="F14">
        <f t="shared" si="1"/>
        <v>1.0781671159029651</v>
      </c>
      <c r="G14">
        <v>5</v>
      </c>
      <c r="H14">
        <f t="shared" si="2"/>
        <v>1.4450867052023122</v>
      </c>
      <c r="I14">
        <v>6</v>
      </c>
      <c r="J14">
        <f t="shared" si="3"/>
        <v>1.7191977077363898</v>
      </c>
      <c r="K14">
        <f t="shared" si="4"/>
        <v>0.46781527816653479</v>
      </c>
    </row>
    <row r="15" spans="1:11" x14ac:dyDescent="0.2">
      <c r="A15" s="4"/>
      <c r="B15" t="s">
        <v>16</v>
      </c>
      <c r="C15" s="3">
        <v>5</v>
      </c>
      <c r="D15" s="3">
        <v>8</v>
      </c>
      <c r="E15">
        <f t="shared" si="0"/>
        <v>18</v>
      </c>
      <c r="F15">
        <f t="shared" si="1"/>
        <v>1.6172506738544474</v>
      </c>
      <c r="G15">
        <v>5</v>
      </c>
      <c r="H15">
        <f t="shared" si="2"/>
        <v>1.4450867052023122</v>
      </c>
      <c r="I15">
        <v>6</v>
      </c>
      <c r="J15">
        <f t="shared" si="3"/>
        <v>1.7191977077363898</v>
      </c>
      <c r="K15">
        <f t="shared" si="4"/>
        <v>0.70172291724980207</v>
      </c>
    </row>
    <row r="16" spans="1:11" x14ac:dyDescent="0.2">
      <c r="A16" s="4"/>
      <c r="B16" t="s">
        <v>17</v>
      </c>
      <c r="C16" s="3">
        <v>5</v>
      </c>
      <c r="D16" s="3">
        <v>6</v>
      </c>
      <c r="E16">
        <f t="shared" si="0"/>
        <v>16</v>
      </c>
      <c r="F16">
        <f t="shared" si="1"/>
        <v>1.4375561545372868</v>
      </c>
      <c r="G16">
        <v>4</v>
      </c>
      <c r="H16">
        <f t="shared" si="2"/>
        <v>1.1560693641618496</v>
      </c>
      <c r="I16">
        <v>5</v>
      </c>
      <c r="J16">
        <f t="shared" si="3"/>
        <v>1.4326647564469914</v>
      </c>
      <c r="K16">
        <f t="shared" si="4"/>
        <v>0.76776053022996704</v>
      </c>
    </row>
    <row r="17" spans="1:11" x14ac:dyDescent="0.2">
      <c r="A17" s="4"/>
      <c r="B17" t="s">
        <v>18</v>
      </c>
      <c r="C17" s="3">
        <v>5</v>
      </c>
      <c r="D17" s="3">
        <v>4</v>
      </c>
      <c r="E17">
        <f t="shared" si="0"/>
        <v>14</v>
      </c>
      <c r="F17">
        <f t="shared" si="1"/>
        <v>1.257861635220126</v>
      </c>
      <c r="G17">
        <v>4</v>
      </c>
      <c r="H17">
        <f t="shared" si="2"/>
        <v>1.1560693641618496</v>
      </c>
      <c r="I17">
        <v>5</v>
      </c>
      <c r="J17">
        <f t="shared" si="3"/>
        <v>1.4326647564469914</v>
      </c>
      <c r="K17">
        <f t="shared" si="4"/>
        <v>0.67179046395122122</v>
      </c>
    </row>
    <row r="18" spans="1:11" x14ac:dyDescent="0.2">
      <c r="A18" s="4"/>
      <c r="B18" t="s">
        <v>19</v>
      </c>
      <c r="C18" s="3">
        <v>6</v>
      </c>
      <c r="D18" s="3">
        <v>8</v>
      </c>
      <c r="E18">
        <f t="shared" si="0"/>
        <v>20</v>
      </c>
      <c r="F18">
        <f t="shared" si="1"/>
        <v>1.7969451931716083</v>
      </c>
      <c r="G18">
        <v>5</v>
      </c>
      <c r="H18">
        <f t="shared" si="2"/>
        <v>1.4450867052023122</v>
      </c>
      <c r="I18">
        <v>3</v>
      </c>
      <c r="J18">
        <f t="shared" si="3"/>
        <v>0.8595988538681949</v>
      </c>
      <c r="K18">
        <f t="shared" si="4"/>
        <v>0.95842897463005472</v>
      </c>
    </row>
    <row r="19" spans="1:11" x14ac:dyDescent="0.2">
      <c r="A19" s="4"/>
      <c r="B19" t="s">
        <v>20</v>
      </c>
      <c r="C19" s="3">
        <v>5</v>
      </c>
      <c r="D19" s="3">
        <v>6</v>
      </c>
      <c r="E19">
        <f t="shared" si="0"/>
        <v>16</v>
      </c>
      <c r="F19">
        <f t="shared" si="1"/>
        <v>1.4375561545372868</v>
      </c>
      <c r="G19">
        <v>4</v>
      </c>
      <c r="H19">
        <f t="shared" si="2"/>
        <v>1.1560693641618496</v>
      </c>
      <c r="I19">
        <v>5</v>
      </c>
      <c r="J19">
        <f t="shared" si="3"/>
        <v>1.4326647564469914</v>
      </c>
      <c r="K19">
        <f t="shared" si="4"/>
        <v>0.76776053022996704</v>
      </c>
    </row>
    <row r="20" spans="1:11" x14ac:dyDescent="0.2">
      <c r="A20" s="4"/>
      <c r="B20" t="s">
        <v>21</v>
      </c>
      <c r="C20" s="3">
        <v>5</v>
      </c>
      <c r="D20" s="3">
        <v>6</v>
      </c>
      <c r="E20">
        <f t="shared" si="0"/>
        <v>16</v>
      </c>
      <c r="F20">
        <f t="shared" si="1"/>
        <v>1.4375561545372868</v>
      </c>
      <c r="G20">
        <v>5</v>
      </c>
      <c r="H20">
        <f t="shared" si="2"/>
        <v>1.4450867052023122</v>
      </c>
      <c r="I20">
        <v>4</v>
      </c>
      <c r="J20">
        <f t="shared" si="3"/>
        <v>1.1461318051575931</v>
      </c>
      <c r="K20">
        <f t="shared" si="4"/>
        <v>0.71231290884282117</v>
      </c>
    </row>
    <row r="21" spans="1:11" x14ac:dyDescent="0.2">
      <c r="A21" s="4"/>
      <c r="B21" t="s">
        <v>22</v>
      </c>
      <c r="C21" s="3">
        <v>5</v>
      </c>
      <c r="D21" s="3">
        <v>7</v>
      </c>
      <c r="E21">
        <f t="shared" si="0"/>
        <v>17</v>
      </c>
      <c r="F21">
        <f t="shared" si="1"/>
        <v>1.527403414195867</v>
      </c>
      <c r="G21">
        <v>4</v>
      </c>
      <c r="H21">
        <f t="shared" si="2"/>
        <v>1.1560693641618496</v>
      </c>
      <c r="I21">
        <v>4</v>
      </c>
      <c r="J21">
        <f t="shared" si="3"/>
        <v>1.1461318051575931</v>
      </c>
      <c r="K21">
        <f t="shared" si="4"/>
        <v>0.88333367757570758</v>
      </c>
    </row>
    <row r="22" spans="1:11" x14ac:dyDescent="0.2">
      <c r="A22" s="4"/>
      <c r="B22" t="s">
        <v>23</v>
      </c>
      <c r="C22" s="3">
        <v>6</v>
      </c>
      <c r="D22" s="3">
        <v>7</v>
      </c>
      <c r="E22">
        <f t="shared" si="0"/>
        <v>19</v>
      </c>
      <c r="F22">
        <f t="shared" si="1"/>
        <v>1.7070979335130279</v>
      </c>
      <c r="G22">
        <v>5</v>
      </c>
      <c r="H22">
        <f t="shared" si="2"/>
        <v>1.4450867052023122</v>
      </c>
      <c r="I22">
        <v>5</v>
      </c>
      <c r="J22">
        <f t="shared" si="3"/>
        <v>1.4326647564469914</v>
      </c>
      <c r="K22">
        <f t="shared" si="4"/>
        <v>0.78980422936180905</v>
      </c>
    </row>
    <row r="23" spans="1:11" x14ac:dyDescent="0.2">
      <c r="A23" s="4"/>
      <c r="B23" t="s">
        <v>24</v>
      </c>
      <c r="C23" s="3">
        <v>5</v>
      </c>
      <c r="D23" s="3">
        <v>4</v>
      </c>
      <c r="E23">
        <f t="shared" si="0"/>
        <v>14</v>
      </c>
      <c r="F23">
        <f t="shared" si="1"/>
        <v>1.257861635220126</v>
      </c>
      <c r="G23">
        <v>6</v>
      </c>
      <c r="H23">
        <f t="shared" si="2"/>
        <v>1.7341040462427744</v>
      </c>
      <c r="I23">
        <v>4</v>
      </c>
      <c r="J23">
        <f t="shared" si="3"/>
        <v>1.1461318051575931</v>
      </c>
      <c r="K23">
        <f t="shared" si="4"/>
        <v>0.54519678355840318</v>
      </c>
    </row>
    <row r="24" spans="1:11" ht="16" customHeight="1" x14ac:dyDescent="0.2">
      <c r="A24" s="4" t="s">
        <v>25</v>
      </c>
      <c r="B24" t="s">
        <v>26</v>
      </c>
      <c r="C24" s="3">
        <v>5</v>
      </c>
      <c r="D24" s="3">
        <v>4</v>
      </c>
      <c r="E24">
        <f t="shared" si="0"/>
        <v>14</v>
      </c>
      <c r="F24">
        <f t="shared" si="1"/>
        <v>1.257861635220126</v>
      </c>
      <c r="G24">
        <v>5</v>
      </c>
      <c r="H24">
        <f t="shared" si="2"/>
        <v>1.4450867052023122</v>
      </c>
      <c r="I24">
        <v>5</v>
      </c>
      <c r="J24">
        <f t="shared" si="3"/>
        <v>1.4326647564469914</v>
      </c>
      <c r="K24">
        <f t="shared" si="4"/>
        <v>0.58196101110870146</v>
      </c>
    </row>
    <row r="25" spans="1:11" x14ac:dyDescent="0.2">
      <c r="A25" s="4"/>
      <c r="B25" t="s">
        <v>27</v>
      </c>
      <c r="C25" s="3">
        <v>5</v>
      </c>
      <c r="D25" s="3">
        <v>6</v>
      </c>
      <c r="E25">
        <f t="shared" si="0"/>
        <v>16</v>
      </c>
      <c r="F25">
        <f t="shared" si="1"/>
        <v>1.4375561545372868</v>
      </c>
      <c r="G25">
        <v>4</v>
      </c>
      <c r="H25">
        <f t="shared" si="2"/>
        <v>1.1560693641618496</v>
      </c>
      <c r="I25">
        <v>5</v>
      </c>
      <c r="J25">
        <f t="shared" si="3"/>
        <v>1.4326647564469914</v>
      </c>
      <c r="K25">
        <f t="shared" si="4"/>
        <v>0.76776053022996704</v>
      </c>
    </row>
    <row r="26" spans="1:11" x14ac:dyDescent="0.2">
      <c r="A26" s="4"/>
      <c r="B26" t="s">
        <v>28</v>
      </c>
      <c r="C26" s="3">
        <v>5</v>
      </c>
      <c r="D26" s="3">
        <v>4</v>
      </c>
      <c r="E26">
        <f t="shared" si="0"/>
        <v>14</v>
      </c>
      <c r="F26">
        <f t="shared" si="1"/>
        <v>1.257861635220126</v>
      </c>
      <c r="G26">
        <v>5</v>
      </c>
      <c r="H26">
        <f t="shared" si="2"/>
        <v>1.4450867052023122</v>
      </c>
      <c r="I26">
        <v>4</v>
      </c>
      <c r="J26">
        <f t="shared" si="3"/>
        <v>1.1461318051575931</v>
      </c>
      <c r="K26">
        <f t="shared" si="4"/>
        <v>0.62327379523746851</v>
      </c>
    </row>
    <row r="27" spans="1:11" x14ac:dyDescent="0.2">
      <c r="A27" s="4"/>
      <c r="B27" t="s">
        <v>29</v>
      </c>
      <c r="C27" s="3">
        <v>5</v>
      </c>
      <c r="D27" s="3">
        <v>7</v>
      </c>
      <c r="E27">
        <f t="shared" si="0"/>
        <v>17</v>
      </c>
      <c r="F27">
        <f t="shared" si="1"/>
        <v>1.527403414195867</v>
      </c>
      <c r="G27">
        <v>6</v>
      </c>
      <c r="H27">
        <f t="shared" si="2"/>
        <v>1.7341040462427744</v>
      </c>
      <c r="I27">
        <v>4</v>
      </c>
      <c r="J27">
        <f t="shared" si="3"/>
        <v>1.1461318051575931</v>
      </c>
      <c r="K27">
        <f t="shared" si="4"/>
        <v>0.66202466574948948</v>
      </c>
    </row>
    <row r="28" spans="1:11" x14ac:dyDescent="0.2">
      <c r="A28" s="4"/>
      <c r="B28" t="s">
        <v>30</v>
      </c>
      <c r="C28" s="3">
        <v>5</v>
      </c>
      <c r="D28" s="3">
        <v>4</v>
      </c>
      <c r="E28">
        <f t="shared" si="0"/>
        <v>14</v>
      </c>
      <c r="F28">
        <f t="shared" si="1"/>
        <v>1.257861635220126</v>
      </c>
      <c r="G28">
        <v>5</v>
      </c>
      <c r="H28">
        <f t="shared" si="2"/>
        <v>1.4450867052023122</v>
      </c>
      <c r="I28">
        <v>4</v>
      </c>
      <c r="J28">
        <f t="shared" si="3"/>
        <v>1.1461318051575931</v>
      </c>
      <c r="K28">
        <f t="shared" si="4"/>
        <v>0.62327379523746851</v>
      </c>
    </row>
    <row r="29" spans="1:11" x14ac:dyDescent="0.2">
      <c r="A29" s="8" t="s">
        <v>31</v>
      </c>
      <c r="B29" t="s">
        <v>32</v>
      </c>
      <c r="C29" s="3">
        <v>4</v>
      </c>
      <c r="D29" s="3">
        <v>4</v>
      </c>
      <c r="E29">
        <f t="shared" si="0"/>
        <v>12</v>
      </c>
      <c r="F29">
        <f t="shared" si="1"/>
        <v>1.0781671159029651</v>
      </c>
      <c r="G29">
        <v>3</v>
      </c>
      <c r="H29">
        <f t="shared" si="2"/>
        <v>0.86705202312138718</v>
      </c>
      <c r="I29">
        <v>3</v>
      </c>
      <c r="J29">
        <f t="shared" si="3"/>
        <v>0.8595988538681949</v>
      </c>
      <c r="K29">
        <f t="shared" si="4"/>
        <v>0.83137287301243079</v>
      </c>
    </row>
    <row r="30" spans="1:11" x14ac:dyDescent="0.2">
      <c r="A30" s="8"/>
      <c r="B30" t="s">
        <v>33</v>
      </c>
      <c r="C30" s="3">
        <v>5</v>
      </c>
      <c r="D30" s="3">
        <v>8</v>
      </c>
      <c r="E30">
        <f t="shared" si="0"/>
        <v>18</v>
      </c>
      <c r="F30">
        <f t="shared" si="1"/>
        <v>1.6172506738544474</v>
      </c>
      <c r="G30">
        <v>4</v>
      </c>
      <c r="H30">
        <f t="shared" si="2"/>
        <v>1.1560693641618496</v>
      </c>
      <c r="I30">
        <v>5</v>
      </c>
      <c r="J30">
        <f t="shared" si="3"/>
        <v>1.4326647564469914</v>
      </c>
      <c r="K30">
        <f t="shared" si="4"/>
        <v>0.86373059650871287</v>
      </c>
    </row>
    <row r="31" spans="1:11" x14ac:dyDescent="0.2">
      <c r="A31" s="8"/>
      <c r="B31" t="s">
        <v>34</v>
      </c>
      <c r="C31" s="3">
        <v>5</v>
      </c>
      <c r="D31" s="3">
        <v>6</v>
      </c>
      <c r="E31">
        <f t="shared" si="0"/>
        <v>16</v>
      </c>
      <c r="F31">
        <f t="shared" si="1"/>
        <v>1.4375561545372868</v>
      </c>
      <c r="G31">
        <v>5</v>
      </c>
      <c r="H31">
        <f t="shared" si="2"/>
        <v>1.4450867052023122</v>
      </c>
      <c r="I31">
        <v>6</v>
      </c>
      <c r="J31">
        <f t="shared" si="3"/>
        <v>1.7191977077363898</v>
      </c>
      <c r="K31">
        <f t="shared" si="4"/>
        <v>0.62375370422204635</v>
      </c>
    </row>
    <row r="32" spans="1:11" x14ac:dyDescent="0.2">
      <c r="A32" s="8"/>
      <c r="B32" t="s">
        <v>35</v>
      </c>
      <c r="C32" s="3">
        <v>5</v>
      </c>
      <c r="D32" s="3">
        <v>4</v>
      </c>
      <c r="E32">
        <f t="shared" si="0"/>
        <v>14</v>
      </c>
      <c r="F32">
        <f t="shared" si="1"/>
        <v>1.257861635220126</v>
      </c>
      <c r="G32">
        <v>6</v>
      </c>
      <c r="H32">
        <f t="shared" si="2"/>
        <v>1.7341040462427744</v>
      </c>
      <c r="I32">
        <v>5</v>
      </c>
      <c r="J32">
        <f t="shared" si="3"/>
        <v>1.4326647564469914</v>
      </c>
      <c r="K32">
        <f t="shared" si="4"/>
        <v>0.51332147313068976</v>
      </c>
    </row>
    <row r="33" spans="1:11" x14ac:dyDescent="0.2">
      <c r="A33" s="8"/>
      <c r="B33" t="s">
        <v>36</v>
      </c>
      <c r="C33" s="3">
        <v>6</v>
      </c>
      <c r="D33" s="3">
        <v>8</v>
      </c>
      <c r="E33">
        <f t="shared" si="0"/>
        <v>20</v>
      </c>
      <c r="F33">
        <f t="shared" si="1"/>
        <v>1.7969451931716083</v>
      </c>
      <c r="G33">
        <v>7</v>
      </c>
      <c r="H33">
        <f t="shared" si="2"/>
        <v>2.0231213872832372</v>
      </c>
      <c r="I33">
        <v>5</v>
      </c>
      <c r="J33">
        <f t="shared" si="3"/>
        <v>1.4326647564469914</v>
      </c>
      <c r="K33">
        <f t="shared" si="4"/>
        <v>0.65595018094390678</v>
      </c>
    </row>
    <row r="34" spans="1:11" x14ac:dyDescent="0.2">
      <c r="A34" s="8"/>
      <c r="B34" t="s">
        <v>37</v>
      </c>
      <c r="C34" s="3">
        <v>5</v>
      </c>
      <c r="D34" s="3">
        <v>6</v>
      </c>
      <c r="E34">
        <f t="shared" si="0"/>
        <v>16</v>
      </c>
      <c r="F34">
        <f t="shared" si="1"/>
        <v>1.4375561545372868</v>
      </c>
      <c r="G34">
        <v>5</v>
      </c>
      <c r="H34">
        <f t="shared" si="2"/>
        <v>1.4450867052023122</v>
      </c>
      <c r="I34">
        <v>4</v>
      </c>
      <c r="J34">
        <f t="shared" si="3"/>
        <v>1.1461318051575931</v>
      </c>
      <c r="K34">
        <f t="shared" si="4"/>
        <v>0.71231290884282117</v>
      </c>
    </row>
    <row r="35" spans="1:11" x14ac:dyDescent="0.2">
      <c r="A35" s="8"/>
      <c r="B35" t="s">
        <v>38</v>
      </c>
      <c r="C35" s="3">
        <v>5</v>
      </c>
      <c r="D35" s="3">
        <v>6</v>
      </c>
      <c r="E35">
        <f t="shared" si="0"/>
        <v>16</v>
      </c>
      <c r="F35">
        <f t="shared" si="1"/>
        <v>1.4375561545372868</v>
      </c>
      <c r="G35">
        <v>3</v>
      </c>
      <c r="H35">
        <f t="shared" si="2"/>
        <v>0.86705202312138718</v>
      </c>
      <c r="I35">
        <v>5</v>
      </c>
      <c r="J35">
        <f t="shared" si="3"/>
        <v>1.4326647564469914</v>
      </c>
      <c r="K35">
        <f t="shared" si="4"/>
        <v>0.9079009199006044</v>
      </c>
    </row>
    <row r="36" spans="1:11" x14ac:dyDescent="0.2">
      <c r="A36" s="8"/>
      <c r="B36" t="s">
        <v>39</v>
      </c>
      <c r="C36" s="3">
        <v>4</v>
      </c>
      <c r="D36" s="3">
        <v>5</v>
      </c>
      <c r="E36">
        <f t="shared" si="0"/>
        <v>13</v>
      </c>
      <c r="F36">
        <f t="shared" si="1"/>
        <v>1.1680143755615455</v>
      </c>
      <c r="G36">
        <v>5</v>
      </c>
      <c r="H36">
        <f t="shared" si="2"/>
        <v>1.4450867052023122</v>
      </c>
      <c r="I36">
        <v>6</v>
      </c>
      <c r="J36">
        <f t="shared" si="3"/>
        <v>1.7191977077363898</v>
      </c>
      <c r="K36">
        <f t="shared" si="4"/>
        <v>0.5067998846804127</v>
      </c>
    </row>
    <row r="37" spans="1:11" x14ac:dyDescent="0.2">
      <c r="A37" s="8"/>
      <c r="B37" t="s">
        <v>40</v>
      </c>
      <c r="C37" s="3">
        <v>5</v>
      </c>
      <c r="D37" s="3">
        <v>4</v>
      </c>
      <c r="E37">
        <f t="shared" si="0"/>
        <v>14</v>
      </c>
      <c r="F37">
        <f t="shared" si="1"/>
        <v>1.257861635220126</v>
      </c>
      <c r="G37">
        <v>4</v>
      </c>
      <c r="H37">
        <f t="shared" si="2"/>
        <v>1.1560693641618496</v>
      </c>
      <c r="I37">
        <v>6</v>
      </c>
      <c r="J37">
        <f t="shared" si="3"/>
        <v>1.7191977077363898</v>
      </c>
      <c r="K37">
        <f t="shared" si="4"/>
        <v>0.62404200451672598</v>
      </c>
    </row>
    <row r="38" spans="1:11" x14ac:dyDescent="0.2">
      <c r="A38" s="8"/>
      <c r="B38" t="s">
        <v>41</v>
      </c>
      <c r="C38" s="3">
        <v>4</v>
      </c>
      <c r="D38" s="3">
        <v>5</v>
      </c>
      <c r="E38">
        <f t="shared" si="0"/>
        <v>13</v>
      </c>
      <c r="F38">
        <f t="shared" si="1"/>
        <v>1.1680143755615455</v>
      </c>
      <c r="G38">
        <v>6</v>
      </c>
      <c r="H38">
        <f t="shared" si="2"/>
        <v>1.7341040462427744</v>
      </c>
      <c r="I38">
        <v>4</v>
      </c>
      <c r="J38">
        <f t="shared" si="3"/>
        <v>1.1461318051575931</v>
      </c>
      <c r="K38">
        <f t="shared" si="4"/>
        <v>0.50625415616137437</v>
      </c>
    </row>
    <row r="39" spans="1:11" x14ac:dyDescent="0.2">
      <c r="A39" s="8" t="s">
        <v>42</v>
      </c>
      <c r="B39" t="s">
        <v>43</v>
      </c>
      <c r="C39" s="3">
        <v>5</v>
      </c>
      <c r="D39" s="3">
        <v>8</v>
      </c>
      <c r="E39">
        <f t="shared" si="0"/>
        <v>18</v>
      </c>
      <c r="F39">
        <f t="shared" si="1"/>
        <v>1.6172506738544474</v>
      </c>
      <c r="G39">
        <v>5</v>
      </c>
      <c r="H39">
        <f t="shared" si="2"/>
        <v>1.4450867052023122</v>
      </c>
      <c r="I39">
        <v>5</v>
      </c>
      <c r="J39">
        <f t="shared" si="3"/>
        <v>1.4326647564469914</v>
      </c>
      <c r="K39">
        <f t="shared" si="4"/>
        <v>0.74823558571118742</v>
      </c>
    </row>
    <row r="40" spans="1:11" x14ac:dyDescent="0.2">
      <c r="A40" s="8"/>
      <c r="B40" t="s">
        <v>44</v>
      </c>
      <c r="C40" s="3">
        <v>4</v>
      </c>
      <c r="D40" s="3">
        <v>6</v>
      </c>
      <c r="E40">
        <f t="shared" si="0"/>
        <v>14</v>
      </c>
      <c r="F40">
        <f t="shared" si="1"/>
        <v>1.257861635220126</v>
      </c>
      <c r="G40">
        <v>5</v>
      </c>
      <c r="H40">
        <f t="shared" si="2"/>
        <v>1.4450867052023122</v>
      </c>
      <c r="I40">
        <v>4</v>
      </c>
      <c r="J40">
        <f t="shared" si="3"/>
        <v>1.1461318051575931</v>
      </c>
      <c r="K40">
        <f t="shared" si="4"/>
        <v>0.62327379523746851</v>
      </c>
    </row>
    <row r="41" spans="1:11" x14ac:dyDescent="0.2">
      <c r="A41" s="8"/>
      <c r="B41" t="s">
        <v>45</v>
      </c>
      <c r="C41" s="3">
        <v>4</v>
      </c>
      <c r="D41" s="3">
        <v>4</v>
      </c>
      <c r="E41">
        <f t="shared" si="0"/>
        <v>12</v>
      </c>
      <c r="F41">
        <f t="shared" si="1"/>
        <v>1.0781671159029651</v>
      </c>
      <c r="G41">
        <v>5</v>
      </c>
      <c r="H41">
        <f t="shared" si="2"/>
        <v>1.4450867052023122</v>
      </c>
      <c r="I41">
        <v>5</v>
      </c>
      <c r="J41">
        <f t="shared" si="3"/>
        <v>1.4326647564469914</v>
      </c>
      <c r="K41">
        <f t="shared" si="4"/>
        <v>0.49882372380745837</v>
      </c>
    </row>
    <row r="42" spans="1:11" x14ac:dyDescent="0.2">
      <c r="A42" s="8"/>
      <c r="B42" t="s">
        <v>46</v>
      </c>
      <c r="C42" s="3">
        <v>4</v>
      </c>
      <c r="D42" s="3">
        <v>5</v>
      </c>
      <c r="E42">
        <f t="shared" si="0"/>
        <v>13</v>
      </c>
      <c r="F42">
        <f t="shared" si="1"/>
        <v>1.1680143755615455</v>
      </c>
      <c r="G42">
        <v>5</v>
      </c>
      <c r="H42">
        <f t="shared" si="2"/>
        <v>1.4450867052023122</v>
      </c>
      <c r="I42">
        <v>5</v>
      </c>
      <c r="J42">
        <f t="shared" si="3"/>
        <v>1.4326647564469914</v>
      </c>
      <c r="K42">
        <f t="shared" si="4"/>
        <v>0.54039236745807995</v>
      </c>
    </row>
    <row r="43" spans="1:11" ht="16" customHeight="1" x14ac:dyDescent="0.2">
      <c r="A43" s="8"/>
      <c r="B43" t="s">
        <v>47</v>
      </c>
      <c r="C43" s="3">
        <v>5</v>
      </c>
      <c r="D43" s="3">
        <v>4</v>
      </c>
      <c r="E43">
        <f t="shared" si="0"/>
        <v>14</v>
      </c>
      <c r="F43">
        <f t="shared" si="1"/>
        <v>1.257861635220126</v>
      </c>
      <c r="G43">
        <v>5</v>
      </c>
      <c r="H43">
        <f t="shared" si="2"/>
        <v>1.4450867052023122</v>
      </c>
      <c r="I43">
        <v>4</v>
      </c>
      <c r="J43">
        <f t="shared" si="3"/>
        <v>1.1461318051575931</v>
      </c>
      <c r="K43">
        <f t="shared" si="4"/>
        <v>0.62327379523746851</v>
      </c>
    </row>
    <row r="44" spans="1:11" x14ac:dyDescent="0.2">
      <c r="A44" s="8"/>
      <c r="B44" t="s">
        <v>48</v>
      </c>
      <c r="C44" s="3">
        <v>6</v>
      </c>
      <c r="D44" s="3">
        <v>7</v>
      </c>
      <c r="E44">
        <f t="shared" si="0"/>
        <v>19</v>
      </c>
      <c r="F44">
        <f t="shared" si="1"/>
        <v>1.7070979335130279</v>
      </c>
      <c r="G44">
        <v>4</v>
      </c>
      <c r="H44">
        <f t="shared" si="2"/>
        <v>1.1560693641618496</v>
      </c>
      <c r="I44">
        <v>4</v>
      </c>
      <c r="J44">
        <f t="shared" si="3"/>
        <v>1.1461318051575931</v>
      </c>
      <c r="K44">
        <f t="shared" si="4"/>
        <v>0.98725528670226137</v>
      </c>
    </row>
    <row r="45" spans="1:11" x14ac:dyDescent="0.2">
      <c r="A45" s="8"/>
      <c r="B45" t="s">
        <v>49</v>
      </c>
      <c r="C45" s="3">
        <v>5</v>
      </c>
      <c r="D45" s="3">
        <v>4</v>
      </c>
      <c r="E45">
        <f t="shared" si="0"/>
        <v>14</v>
      </c>
      <c r="F45">
        <f t="shared" si="1"/>
        <v>1.257861635220126</v>
      </c>
      <c r="G45">
        <v>4</v>
      </c>
      <c r="H45">
        <f t="shared" si="2"/>
        <v>1.1560693641618496</v>
      </c>
      <c r="I45">
        <v>4</v>
      </c>
      <c r="J45">
        <f t="shared" si="3"/>
        <v>1.1461318051575931</v>
      </c>
      <c r="K45">
        <f t="shared" si="4"/>
        <v>0.72745126388587689</v>
      </c>
    </row>
    <row r="46" spans="1:11" x14ac:dyDescent="0.2">
      <c r="A46" s="8"/>
      <c r="B46" t="s">
        <v>50</v>
      </c>
      <c r="C46" s="3">
        <v>6</v>
      </c>
      <c r="D46" s="3">
        <v>7</v>
      </c>
      <c r="E46">
        <f t="shared" si="0"/>
        <v>19</v>
      </c>
      <c r="F46">
        <f t="shared" si="1"/>
        <v>1.7070979335130279</v>
      </c>
      <c r="G46">
        <v>5</v>
      </c>
      <c r="H46">
        <f t="shared" si="2"/>
        <v>1.4450867052023122</v>
      </c>
      <c r="I46">
        <v>3</v>
      </c>
      <c r="J46">
        <f t="shared" si="3"/>
        <v>0.8595988538681949</v>
      </c>
      <c r="K46">
        <f t="shared" si="4"/>
        <v>0.91050752589855188</v>
      </c>
    </row>
    <row r="47" spans="1:11" x14ac:dyDescent="0.2">
      <c r="A47" s="8" t="s">
        <v>51</v>
      </c>
      <c r="B47" t="s">
        <v>52</v>
      </c>
      <c r="C47" s="3">
        <v>4</v>
      </c>
      <c r="D47" s="3">
        <v>3</v>
      </c>
      <c r="E47">
        <f t="shared" si="0"/>
        <v>11</v>
      </c>
      <c r="F47">
        <f t="shared" si="1"/>
        <v>0.98831985624438456</v>
      </c>
      <c r="G47">
        <v>5</v>
      </c>
      <c r="H47">
        <f t="shared" si="2"/>
        <v>1.4450867052023122</v>
      </c>
      <c r="I47">
        <v>5</v>
      </c>
      <c r="J47">
        <f t="shared" si="3"/>
        <v>1.4326647564469914</v>
      </c>
      <c r="K47">
        <f t="shared" si="4"/>
        <v>0.4572550801568368</v>
      </c>
    </row>
    <row r="48" spans="1:11" ht="16" customHeight="1" x14ac:dyDescent="0.2">
      <c r="A48" s="8"/>
      <c r="B48" t="s">
        <v>53</v>
      </c>
      <c r="C48" s="3">
        <v>6</v>
      </c>
      <c r="D48" s="3">
        <v>5</v>
      </c>
      <c r="E48">
        <f t="shared" si="0"/>
        <v>17</v>
      </c>
      <c r="F48">
        <f t="shared" si="1"/>
        <v>1.527403414195867</v>
      </c>
      <c r="G48">
        <v>5</v>
      </c>
      <c r="H48">
        <f t="shared" si="2"/>
        <v>1.4450867052023122</v>
      </c>
      <c r="I48">
        <v>6</v>
      </c>
      <c r="J48">
        <f t="shared" si="3"/>
        <v>1.7191977077363898</v>
      </c>
      <c r="K48">
        <f t="shared" si="4"/>
        <v>0.66273831073592415</v>
      </c>
    </row>
    <row r="49" spans="1:11" x14ac:dyDescent="0.2">
      <c r="A49" s="8"/>
      <c r="B49" t="s">
        <v>54</v>
      </c>
      <c r="C49" s="3">
        <v>5</v>
      </c>
      <c r="D49" s="3">
        <v>5</v>
      </c>
      <c r="E49">
        <f t="shared" si="0"/>
        <v>15</v>
      </c>
      <c r="F49">
        <f t="shared" si="1"/>
        <v>1.3477088948787064</v>
      </c>
      <c r="G49">
        <v>5</v>
      </c>
      <c r="H49">
        <f t="shared" si="2"/>
        <v>1.4450867052023122</v>
      </c>
      <c r="I49">
        <v>5</v>
      </c>
      <c r="J49">
        <f t="shared" si="3"/>
        <v>1.4326647564469914</v>
      </c>
      <c r="K49">
        <f t="shared" si="4"/>
        <v>0.62352965475932298</v>
      </c>
    </row>
    <row r="50" spans="1:11" ht="16" customHeight="1" x14ac:dyDescent="0.2">
      <c r="A50" s="8"/>
      <c r="B50" t="s">
        <v>55</v>
      </c>
      <c r="C50" s="3">
        <v>4</v>
      </c>
      <c r="D50" s="3">
        <v>5</v>
      </c>
      <c r="E50">
        <f t="shared" si="0"/>
        <v>13</v>
      </c>
      <c r="F50">
        <f t="shared" si="1"/>
        <v>1.1680143755615455</v>
      </c>
      <c r="G50">
        <v>5</v>
      </c>
      <c r="H50">
        <f t="shared" si="2"/>
        <v>1.4450867052023122</v>
      </c>
      <c r="I50">
        <v>4</v>
      </c>
      <c r="J50">
        <f t="shared" si="3"/>
        <v>1.1461318051575931</v>
      </c>
      <c r="K50">
        <f t="shared" si="4"/>
        <v>0.57875423843479223</v>
      </c>
    </row>
    <row r="51" spans="1:11" x14ac:dyDescent="0.2">
      <c r="A51" s="8"/>
      <c r="B51" t="s">
        <v>56</v>
      </c>
      <c r="C51" s="3">
        <v>5</v>
      </c>
      <c r="D51" s="3">
        <v>4</v>
      </c>
      <c r="E51">
        <f t="shared" si="0"/>
        <v>14</v>
      </c>
      <c r="F51">
        <f t="shared" si="1"/>
        <v>1.257861635220126</v>
      </c>
      <c r="G51">
        <v>5</v>
      </c>
      <c r="H51">
        <f t="shared" si="2"/>
        <v>1.4450867052023122</v>
      </c>
      <c r="I51">
        <v>5</v>
      </c>
      <c r="J51">
        <f t="shared" si="3"/>
        <v>1.4326647564469914</v>
      </c>
      <c r="K51">
        <f t="shared" si="4"/>
        <v>0.58196101110870146</v>
      </c>
    </row>
    <row r="52" spans="1:11" x14ac:dyDescent="0.2">
      <c r="A52" s="8"/>
      <c r="B52" t="s">
        <v>57</v>
      </c>
      <c r="C52" s="3">
        <v>6</v>
      </c>
      <c r="D52" s="3">
        <v>7</v>
      </c>
      <c r="E52">
        <f t="shared" si="0"/>
        <v>19</v>
      </c>
      <c r="F52">
        <f t="shared" si="1"/>
        <v>1.7070979335130279</v>
      </c>
      <c r="G52">
        <v>5</v>
      </c>
      <c r="H52">
        <f t="shared" si="2"/>
        <v>1.4450867052023122</v>
      </c>
      <c r="I52">
        <v>6</v>
      </c>
      <c r="J52">
        <f t="shared" si="3"/>
        <v>1.7191977077363898</v>
      </c>
      <c r="K52">
        <f t="shared" si="4"/>
        <v>0.74070752376367999</v>
      </c>
    </row>
    <row r="53" spans="1:11" x14ac:dyDescent="0.2">
      <c r="A53" s="8" t="s">
        <v>58</v>
      </c>
      <c r="B53" t="s">
        <v>59</v>
      </c>
      <c r="C53" s="3">
        <v>5</v>
      </c>
      <c r="D53" s="3">
        <v>4</v>
      </c>
      <c r="E53">
        <f t="shared" si="0"/>
        <v>14</v>
      </c>
      <c r="F53">
        <f t="shared" si="1"/>
        <v>1.257861635220126</v>
      </c>
      <c r="G53">
        <v>6</v>
      </c>
      <c r="H53">
        <f t="shared" si="2"/>
        <v>1.7341040462427744</v>
      </c>
      <c r="I53">
        <v>5</v>
      </c>
      <c r="J53">
        <f t="shared" si="3"/>
        <v>1.4326647564469914</v>
      </c>
      <c r="K53">
        <f t="shared" si="4"/>
        <v>0.51332147313068976</v>
      </c>
    </row>
    <row r="54" spans="1:11" x14ac:dyDescent="0.2">
      <c r="A54" s="8"/>
      <c r="B54" t="s">
        <v>60</v>
      </c>
      <c r="C54" s="3">
        <v>4</v>
      </c>
      <c r="D54" s="3">
        <v>5</v>
      </c>
      <c r="E54">
        <f t="shared" si="0"/>
        <v>13</v>
      </c>
      <c r="F54">
        <f t="shared" si="1"/>
        <v>1.1680143755615455</v>
      </c>
      <c r="G54">
        <v>4</v>
      </c>
      <c r="H54">
        <f t="shared" si="2"/>
        <v>1.1560693641618496</v>
      </c>
      <c r="I54">
        <v>5</v>
      </c>
      <c r="J54">
        <f t="shared" si="3"/>
        <v>1.4326647564469914</v>
      </c>
      <c r="K54">
        <f t="shared" si="4"/>
        <v>0.62380543081184825</v>
      </c>
    </row>
    <row r="55" spans="1:11" ht="16" customHeight="1" x14ac:dyDescent="0.2">
      <c r="A55" s="8"/>
      <c r="B55" t="s">
        <v>61</v>
      </c>
      <c r="C55" s="3">
        <v>5</v>
      </c>
      <c r="D55" s="3">
        <v>8</v>
      </c>
      <c r="E55">
        <f t="shared" si="0"/>
        <v>18</v>
      </c>
      <c r="F55">
        <f t="shared" si="1"/>
        <v>1.6172506738544474</v>
      </c>
      <c r="G55">
        <v>5</v>
      </c>
      <c r="H55">
        <f t="shared" si="2"/>
        <v>1.4450867052023122</v>
      </c>
      <c r="I55">
        <v>6</v>
      </c>
      <c r="J55">
        <f t="shared" si="3"/>
        <v>1.7191977077363898</v>
      </c>
      <c r="K55">
        <f t="shared" si="4"/>
        <v>0.70172291724980207</v>
      </c>
    </row>
    <row r="56" spans="1:11" x14ac:dyDescent="0.2">
      <c r="A56" s="8"/>
      <c r="B56" t="s">
        <v>62</v>
      </c>
      <c r="C56" s="3">
        <v>4</v>
      </c>
      <c r="D56" s="3">
        <v>6</v>
      </c>
      <c r="E56">
        <f t="shared" si="0"/>
        <v>14</v>
      </c>
      <c r="F56">
        <f t="shared" si="1"/>
        <v>1.257861635220126</v>
      </c>
      <c r="G56">
        <v>4</v>
      </c>
      <c r="H56">
        <f t="shared" si="2"/>
        <v>1.1560693641618496</v>
      </c>
      <c r="I56">
        <v>5</v>
      </c>
      <c r="J56">
        <f t="shared" si="3"/>
        <v>1.4326647564469914</v>
      </c>
      <c r="K56">
        <f t="shared" si="4"/>
        <v>0.67179046395122122</v>
      </c>
    </row>
    <row r="57" spans="1:11" x14ac:dyDescent="0.2">
      <c r="A57" s="8"/>
      <c r="B57" t="s">
        <v>53</v>
      </c>
      <c r="C57" s="3">
        <v>4</v>
      </c>
      <c r="D57" s="3">
        <v>4</v>
      </c>
      <c r="E57">
        <f t="shared" si="0"/>
        <v>12</v>
      </c>
      <c r="F57">
        <f t="shared" si="1"/>
        <v>1.0781671159029651</v>
      </c>
      <c r="G57">
        <v>5</v>
      </c>
      <c r="H57">
        <f t="shared" si="2"/>
        <v>1.4450867052023122</v>
      </c>
      <c r="I57">
        <v>6</v>
      </c>
      <c r="J57">
        <f t="shared" si="3"/>
        <v>1.7191977077363898</v>
      </c>
      <c r="K57">
        <f t="shared" si="4"/>
        <v>0.46781527816653479</v>
      </c>
    </row>
    <row r="58" spans="1:11" x14ac:dyDescent="0.2">
      <c r="A58" s="8"/>
      <c r="B58" t="s">
        <v>54</v>
      </c>
      <c r="C58" s="3">
        <v>6</v>
      </c>
      <c r="D58" s="3">
        <v>6</v>
      </c>
      <c r="E58">
        <f t="shared" si="0"/>
        <v>18</v>
      </c>
      <c r="F58">
        <f t="shared" si="1"/>
        <v>1.6172506738544474</v>
      </c>
      <c r="G58">
        <v>4</v>
      </c>
      <c r="H58">
        <f t="shared" si="2"/>
        <v>1.1560693641618496</v>
      </c>
      <c r="I58">
        <v>4</v>
      </c>
      <c r="J58">
        <f t="shared" si="3"/>
        <v>1.1461318051575931</v>
      </c>
      <c r="K58">
        <f t="shared" si="4"/>
        <v>0.93529448213898447</v>
      </c>
    </row>
    <row r="59" spans="1:11" x14ac:dyDescent="0.2">
      <c r="A59" s="8"/>
      <c r="B59" t="s">
        <v>63</v>
      </c>
      <c r="C59" s="3">
        <v>6</v>
      </c>
      <c r="D59" s="3">
        <v>7</v>
      </c>
      <c r="E59">
        <f t="shared" si="0"/>
        <v>19</v>
      </c>
      <c r="F59">
        <f t="shared" si="1"/>
        <v>1.7070979335130279</v>
      </c>
      <c r="G59">
        <v>5</v>
      </c>
      <c r="H59">
        <f t="shared" si="2"/>
        <v>1.4450867052023122</v>
      </c>
      <c r="I59">
        <v>6</v>
      </c>
      <c r="J59">
        <f t="shared" si="3"/>
        <v>1.7191977077363898</v>
      </c>
      <c r="K59">
        <f t="shared" si="4"/>
        <v>0.74070752376367999</v>
      </c>
    </row>
    <row r="60" spans="1:11" x14ac:dyDescent="0.2">
      <c r="A60" s="8"/>
      <c r="B60" t="s">
        <v>64</v>
      </c>
      <c r="C60" s="3">
        <v>4</v>
      </c>
      <c r="D60" s="3">
        <v>3</v>
      </c>
      <c r="E60">
        <f t="shared" si="0"/>
        <v>11</v>
      </c>
      <c r="F60">
        <f t="shared" si="1"/>
        <v>0.98831985624438456</v>
      </c>
      <c r="G60">
        <v>4</v>
      </c>
      <c r="H60">
        <f t="shared" si="2"/>
        <v>1.1560693641618496</v>
      </c>
      <c r="I60">
        <v>5</v>
      </c>
      <c r="J60">
        <f t="shared" si="3"/>
        <v>1.4326647564469914</v>
      </c>
      <c r="K60">
        <f t="shared" si="4"/>
        <v>0.52783536453310231</v>
      </c>
    </row>
    <row r="61" spans="1:11" x14ac:dyDescent="0.2">
      <c r="A61" s="8"/>
      <c r="B61" t="s">
        <v>65</v>
      </c>
      <c r="C61" s="3">
        <v>6</v>
      </c>
      <c r="D61" s="3">
        <v>5</v>
      </c>
      <c r="E61">
        <f t="shared" si="0"/>
        <v>17</v>
      </c>
      <c r="F61">
        <f t="shared" si="1"/>
        <v>1.527403414195867</v>
      </c>
      <c r="G61">
        <v>6</v>
      </c>
      <c r="H61">
        <f t="shared" si="2"/>
        <v>1.7341040462427744</v>
      </c>
      <c r="I61">
        <v>4</v>
      </c>
      <c r="J61">
        <f t="shared" si="3"/>
        <v>1.1461318051575931</v>
      </c>
      <c r="K61">
        <f t="shared" si="4"/>
        <v>0.66202466574948948</v>
      </c>
    </row>
    <row r="62" spans="1:11" x14ac:dyDescent="0.2">
      <c r="A62" s="8"/>
      <c r="B62" t="s">
        <v>66</v>
      </c>
      <c r="C62" s="3">
        <v>5</v>
      </c>
      <c r="D62" s="3">
        <v>5</v>
      </c>
      <c r="E62">
        <f t="shared" si="0"/>
        <v>15</v>
      </c>
      <c r="F62">
        <f t="shared" si="1"/>
        <v>1.3477088948787064</v>
      </c>
      <c r="G62">
        <v>5</v>
      </c>
      <c r="H62">
        <f t="shared" si="2"/>
        <v>1.4450867052023122</v>
      </c>
      <c r="I62">
        <v>5</v>
      </c>
      <c r="J62">
        <f t="shared" si="3"/>
        <v>1.4326647564469914</v>
      </c>
      <c r="K62">
        <f t="shared" si="4"/>
        <v>0.62352965475932298</v>
      </c>
    </row>
    <row r="63" spans="1:11" ht="16" customHeight="1" x14ac:dyDescent="0.2">
      <c r="A63" s="8" t="s">
        <v>67</v>
      </c>
      <c r="B63" t="s">
        <v>68</v>
      </c>
      <c r="C63" s="3">
        <v>6</v>
      </c>
      <c r="D63" s="3">
        <v>8</v>
      </c>
      <c r="E63">
        <f t="shared" si="0"/>
        <v>20</v>
      </c>
      <c r="F63">
        <f t="shared" si="1"/>
        <v>1.7969451931716083</v>
      </c>
      <c r="G63">
        <v>4</v>
      </c>
      <c r="H63">
        <f t="shared" si="2"/>
        <v>1.1560693641618496</v>
      </c>
      <c r="I63">
        <v>6</v>
      </c>
      <c r="J63">
        <f t="shared" si="3"/>
        <v>1.7191977077363898</v>
      </c>
      <c r="K63">
        <f t="shared" si="4"/>
        <v>0.89148857788103697</v>
      </c>
    </row>
    <row r="64" spans="1:11" x14ac:dyDescent="0.2">
      <c r="A64" s="8"/>
      <c r="B64" t="s">
        <v>69</v>
      </c>
      <c r="C64" s="3">
        <v>5</v>
      </c>
      <c r="D64" s="3">
        <v>7</v>
      </c>
      <c r="E64">
        <f t="shared" si="0"/>
        <v>17</v>
      </c>
      <c r="F64">
        <f t="shared" si="1"/>
        <v>1.527403414195867</v>
      </c>
      <c r="G64">
        <v>5</v>
      </c>
      <c r="H64">
        <f t="shared" si="2"/>
        <v>1.4450867052023122</v>
      </c>
      <c r="I64">
        <v>4</v>
      </c>
      <c r="J64">
        <f t="shared" si="3"/>
        <v>1.1461318051575931</v>
      </c>
      <c r="K64">
        <f t="shared" si="4"/>
        <v>0.75683246564549744</v>
      </c>
    </row>
    <row r="65" spans="1:11" x14ac:dyDescent="0.2">
      <c r="A65" s="8"/>
      <c r="B65" t="s">
        <v>70</v>
      </c>
      <c r="C65" s="3">
        <v>6</v>
      </c>
      <c r="D65" s="3">
        <v>7</v>
      </c>
      <c r="E65">
        <f t="shared" si="0"/>
        <v>19</v>
      </c>
      <c r="F65">
        <f t="shared" si="1"/>
        <v>1.7070979335130279</v>
      </c>
      <c r="G65">
        <v>5</v>
      </c>
      <c r="H65">
        <f t="shared" si="2"/>
        <v>1.4450867052023122</v>
      </c>
      <c r="I65">
        <v>5</v>
      </c>
      <c r="J65">
        <f t="shared" si="3"/>
        <v>1.4326647564469914</v>
      </c>
      <c r="K65">
        <f t="shared" si="4"/>
        <v>0.78980422936180905</v>
      </c>
    </row>
    <row r="66" spans="1:11" ht="16" customHeight="1" x14ac:dyDescent="0.2">
      <c r="A66" s="8"/>
      <c r="B66" t="s">
        <v>71</v>
      </c>
      <c r="C66" s="3">
        <v>5</v>
      </c>
      <c r="D66" s="3">
        <v>4</v>
      </c>
      <c r="E66">
        <f t="shared" si="0"/>
        <v>14</v>
      </c>
      <c r="F66">
        <f t="shared" si="1"/>
        <v>1.257861635220126</v>
      </c>
      <c r="G66">
        <v>4</v>
      </c>
      <c r="H66">
        <f t="shared" si="2"/>
        <v>1.1560693641618496</v>
      </c>
      <c r="I66">
        <v>6</v>
      </c>
      <c r="J66">
        <f t="shared" si="3"/>
        <v>1.7191977077363898</v>
      </c>
      <c r="K66">
        <f t="shared" si="4"/>
        <v>0.62404200451672598</v>
      </c>
    </row>
    <row r="67" spans="1:11" ht="16" customHeight="1" x14ac:dyDescent="0.2">
      <c r="A67" s="8"/>
      <c r="B67" t="s">
        <v>72</v>
      </c>
      <c r="C67" s="3">
        <v>5</v>
      </c>
      <c r="D67" s="3">
        <v>4</v>
      </c>
      <c r="E67">
        <f t="shared" si="0"/>
        <v>14</v>
      </c>
      <c r="F67">
        <f t="shared" si="1"/>
        <v>1.257861635220126</v>
      </c>
      <c r="G67">
        <v>6</v>
      </c>
      <c r="H67">
        <f t="shared" si="2"/>
        <v>1.7341040462427744</v>
      </c>
      <c r="I67">
        <v>5</v>
      </c>
      <c r="J67">
        <f t="shared" si="3"/>
        <v>1.4326647564469914</v>
      </c>
      <c r="K67">
        <f t="shared" si="4"/>
        <v>0.51332147313068976</v>
      </c>
    </row>
    <row r="68" spans="1:11" ht="16" customHeight="1" x14ac:dyDescent="0.2">
      <c r="A68" s="8"/>
      <c r="B68" t="s">
        <v>73</v>
      </c>
      <c r="C68" s="3">
        <v>5</v>
      </c>
      <c r="D68" s="3">
        <v>6</v>
      </c>
      <c r="E68">
        <f t="shared" si="0"/>
        <v>16</v>
      </c>
      <c r="F68">
        <f t="shared" si="1"/>
        <v>1.4375561545372868</v>
      </c>
      <c r="G68">
        <v>5</v>
      </c>
      <c r="H68">
        <f t="shared" si="2"/>
        <v>1.4450867052023122</v>
      </c>
      <c r="I68">
        <v>4</v>
      </c>
      <c r="J68">
        <f t="shared" si="3"/>
        <v>1.1461318051575931</v>
      </c>
      <c r="K68">
        <f t="shared" si="4"/>
        <v>0.71231290884282117</v>
      </c>
    </row>
    <row r="69" spans="1:11" ht="15" customHeight="1" x14ac:dyDescent="0.2">
      <c r="A69" s="4" t="s">
        <v>74</v>
      </c>
      <c r="B69" t="s">
        <v>75</v>
      </c>
      <c r="C69" s="3">
        <v>5</v>
      </c>
      <c r="D69" s="3">
        <v>4</v>
      </c>
      <c r="E69">
        <f t="shared" si="0"/>
        <v>14</v>
      </c>
      <c r="F69">
        <f t="shared" si="1"/>
        <v>1.257861635220126</v>
      </c>
      <c r="G69">
        <v>4</v>
      </c>
      <c r="H69">
        <f t="shared" si="2"/>
        <v>1.1560693641618496</v>
      </c>
      <c r="I69">
        <v>5</v>
      </c>
      <c r="J69">
        <f t="shared" si="3"/>
        <v>1.4326647564469914</v>
      </c>
      <c r="K69">
        <f t="shared" si="4"/>
        <v>0.67179046395122122</v>
      </c>
    </row>
    <row r="70" spans="1:11" ht="15" customHeight="1" x14ac:dyDescent="0.2">
      <c r="A70" s="4"/>
      <c r="B70" t="s">
        <v>76</v>
      </c>
      <c r="C70" s="3">
        <v>5</v>
      </c>
      <c r="D70" s="3">
        <v>7</v>
      </c>
      <c r="E70">
        <f t="shared" si="0"/>
        <v>17</v>
      </c>
      <c r="F70">
        <f t="shared" si="1"/>
        <v>1.527403414195867</v>
      </c>
      <c r="G70">
        <v>5</v>
      </c>
      <c r="H70">
        <f t="shared" si="2"/>
        <v>1.4450867052023122</v>
      </c>
      <c r="I70">
        <v>6</v>
      </c>
      <c r="J70">
        <f t="shared" si="3"/>
        <v>1.7191977077363898</v>
      </c>
      <c r="K70">
        <f t="shared" si="4"/>
        <v>0.66273831073592415</v>
      </c>
    </row>
    <row r="71" spans="1:11" ht="15" customHeight="1" x14ac:dyDescent="0.2">
      <c r="A71" s="4"/>
      <c r="B71" t="s">
        <v>77</v>
      </c>
      <c r="C71" s="3">
        <v>5</v>
      </c>
      <c r="D71" s="3">
        <v>4</v>
      </c>
      <c r="E71">
        <f t="shared" ref="E71:E77" si="5">SUM(C71:D71,C71)</f>
        <v>14</v>
      </c>
      <c r="F71">
        <f t="shared" ref="F71:F134" si="6">AVERAGE(E71/1113*100)</f>
        <v>1.257861635220126</v>
      </c>
      <c r="G71">
        <v>5</v>
      </c>
      <c r="H71">
        <f t="shared" ref="H71:H134" si="7">AVERAGE(G71/346*100)</f>
        <v>1.4450867052023122</v>
      </c>
      <c r="I71">
        <v>4</v>
      </c>
      <c r="J71">
        <f t="shared" ref="J71:J134" si="8">AVERAGE(I71/349*100)</f>
        <v>1.1461318051575931</v>
      </c>
      <c r="K71">
        <f t="shared" ref="K71:K77" si="9">AVERAGE(F71/(H71+J71*0.5))</f>
        <v>0.62327379523746851</v>
      </c>
    </row>
    <row r="72" spans="1:11" ht="15" customHeight="1" x14ac:dyDescent="0.2">
      <c r="A72" s="4"/>
      <c r="B72" t="s">
        <v>78</v>
      </c>
      <c r="C72" s="3">
        <v>4</v>
      </c>
      <c r="D72" s="3">
        <v>4</v>
      </c>
      <c r="E72">
        <f t="shared" si="5"/>
        <v>12</v>
      </c>
      <c r="F72">
        <f t="shared" si="6"/>
        <v>1.0781671159029651</v>
      </c>
      <c r="G72">
        <v>6</v>
      </c>
      <c r="H72">
        <f t="shared" si="7"/>
        <v>1.7341040462427744</v>
      </c>
      <c r="I72">
        <v>5</v>
      </c>
      <c r="J72">
        <f t="shared" si="8"/>
        <v>1.4326647564469914</v>
      </c>
      <c r="K72">
        <f t="shared" si="9"/>
        <v>0.43998983411201981</v>
      </c>
    </row>
    <row r="73" spans="1:11" ht="15" customHeight="1" x14ac:dyDescent="0.2">
      <c r="A73" s="4"/>
      <c r="B73" t="s">
        <v>79</v>
      </c>
      <c r="C73" s="3">
        <v>5</v>
      </c>
      <c r="D73" s="3">
        <v>8</v>
      </c>
      <c r="E73">
        <f t="shared" si="5"/>
        <v>18</v>
      </c>
      <c r="F73">
        <f t="shared" si="6"/>
        <v>1.6172506738544474</v>
      </c>
      <c r="G73">
        <v>5</v>
      </c>
      <c r="H73">
        <f t="shared" si="7"/>
        <v>1.4450867052023122</v>
      </c>
      <c r="I73">
        <v>6</v>
      </c>
      <c r="J73">
        <f t="shared" si="8"/>
        <v>1.7191977077363898</v>
      </c>
      <c r="K73">
        <f t="shared" si="9"/>
        <v>0.70172291724980207</v>
      </c>
    </row>
    <row r="74" spans="1:11" ht="15" customHeight="1" x14ac:dyDescent="0.2">
      <c r="A74" s="4"/>
      <c r="B74" t="s">
        <v>80</v>
      </c>
      <c r="C74" s="3">
        <v>5</v>
      </c>
      <c r="D74" s="3">
        <v>6</v>
      </c>
      <c r="E74">
        <f t="shared" si="5"/>
        <v>16</v>
      </c>
      <c r="F74">
        <f t="shared" si="6"/>
        <v>1.4375561545372868</v>
      </c>
      <c r="G74">
        <v>5</v>
      </c>
      <c r="H74">
        <f t="shared" si="7"/>
        <v>1.4450867052023122</v>
      </c>
      <c r="I74">
        <v>4</v>
      </c>
      <c r="J74">
        <f t="shared" si="8"/>
        <v>1.1461318051575931</v>
      </c>
      <c r="K74">
        <f t="shared" si="9"/>
        <v>0.71231290884282117</v>
      </c>
    </row>
    <row r="75" spans="1:11" ht="15" customHeight="1" x14ac:dyDescent="0.2">
      <c r="A75" s="4"/>
      <c r="B75" t="s">
        <v>81</v>
      </c>
      <c r="C75" s="3">
        <v>5</v>
      </c>
      <c r="D75" s="3">
        <v>4</v>
      </c>
      <c r="E75">
        <f t="shared" si="5"/>
        <v>14</v>
      </c>
      <c r="F75">
        <f t="shared" si="6"/>
        <v>1.257861635220126</v>
      </c>
      <c r="G75">
        <v>4</v>
      </c>
      <c r="H75">
        <f t="shared" si="7"/>
        <v>1.1560693641618496</v>
      </c>
      <c r="I75">
        <v>5</v>
      </c>
      <c r="J75">
        <f t="shared" si="8"/>
        <v>1.4326647564469914</v>
      </c>
      <c r="K75">
        <f t="shared" si="9"/>
        <v>0.67179046395122122</v>
      </c>
    </row>
    <row r="76" spans="1:11" x14ac:dyDescent="0.2">
      <c r="A76" s="8" t="s">
        <v>82</v>
      </c>
      <c r="B76" t="s">
        <v>83</v>
      </c>
      <c r="C76" s="3">
        <v>4</v>
      </c>
      <c r="D76" s="3">
        <v>5</v>
      </c>
      <c r="E76">
        <f t="shared" si="5"/>
        <v>13</v>
      </c>
      <c r="F76">
        <f t="shared" si="6"/>
        <v>1.1680143755615455</v>
      </c>
      <c r="G76">
        <v>4</v>
      </c>
      <c r="H76">
        <f t="shared" si="7"/>
        <v>1.1560693641618496</v>
      </c>
      <c r="I76">
        <v>6</v>
      </c>
      <c r="J76">
        <f t="shared" si="8"/>
        <v>1.7191977077363898</v>
      </c>
      <c r="K76">
        <f t="shared" si="9"/>
        <v>0.57946757562267404</v>
      </c>
    </row>
    <row r="77" spans="1:11" x14ac:dyDescent="0.2">
      <c r="A77" s="8"/>
      <c r="B77" t="s">
        <v>84</v>
      </c>
      <c r="C77" s="3">
        <v>5</v>
      </c>
      <c r="D77" s="3">
        <v>8</v>
      </c>
      <c r="E77">
        <f t="shared" si="5"/>
        <v>18</v>
      </c>
      <c r="F77">
        <f t="shared" si="6"/>
        <v>1.6172506738544474</v>
      </c>
      <c r="G77">
        <v>3</v>
      </c>
      <c r="H77">
        <f t="shared" si="7"/>
        <v>0.86705202312138718</v>
      </c>
      <c r="I77">
        <v>4</v>
      </c>
      <c r="J77">
        <f t="shared" si="8"/>
        <v>1.1461318051575931</v>
      </c>
      <c r="K77">
        <f t="shared" si="9"/>
        <v>1.1229987801645771</v>
      </c>
    </row>
    <row r="78" spans="1:11" x14ac:dyDescent="0.2">
      <c r="A78" s="2"/>
      <c r="C78" s="1">
        <f>SUM(C6:C77)</f>
        <v>358</v>
      </c>
      <c r="D78" s="1">
        <f>SUM(D6:D77)</f>
        <v>397</v>
      </c>
      <c r="E78">
        <f>SUM(E6:E77)</f>
        <v>1113</v>
      </c>
      <c r="F78">
        <f t="shared" si="6"/>
        <v>100</v>
      </c>
      <c r="G78">
        <f>SUM(G6:G77)</f>
        <v>346</v>
      </c>
      <c r="H78">
        <f t="shared" si="7"/>
        <v>100</v>
      </c>
      <c r="I78">
        <f>SUM(I6:I77)</f>
        <v>349</v>
      </c>
      <c r="J78">
        <f t="shared" si="8"/>
        <v>100</v>
      </c>
    </row>
    <row r="79" spans="1:11" x14ac:dyDescent="0.2">
      <c r="A79" s="2"/>
      <c r="C79" s="1"/>
      <c r="D79" s="1"/>
    </row>
    <row r="80" spans="1:11" x14ac:dyDescent="0.2">
      <c r="A80" s="2"/>
      <c r="C80" s="1"/>
      <c r="D80" s="1"/>
    </row>
    <row r="81" spans="1:4" x14ac:dyDescent="0.2">
      <c r="A81" s="2"/>
      <c r="C81" s="1"/>
      <c r="D81" s="1"/>
    </row>
    <row r="82" spans="1:4" x14ac:dyDescent="0.2">
      <c r="A82" s="2"/>
      <c r="C82" s="1"/>
      <c r="D82" s="1"/>
    </row>
    <row r="83" spans="1:4" x14ac:dyDescent="0.2">
      <c r="A83" s="2"/>
      <c r="C83" s="1"/>
      <c r="D83" s="1"/>
    </row>
    <row r="147" spans="10:10" x14ac:dyDescent="0.2">
      <c r="J147">
        <f t="shared" ref="J135:J198" si="10">AVERAGE(I147/349*100)</f>
        <v>0</v>
      </c>
    </row>
    <row r="148" spans="10:10" x14ac:dyDescent="0.2">
      <c r="J148">
        <f t="shared" si="10"/>
        <v>0</v>
      </c>
    </row>
    <row r="149" spans="10:10" x14ac:dyDescent="0.2">
      <c r="J149">
        <f t="shared" si="10"/>
        <v>0</v>
      </c>
    </row>
    <row r="150" spans="10:10" x14ac:dyDescent="0.2">
      <c r="J150">
        <f t="shared" si="10"/>
        <v>0</v>
      </c>
    </row>
    <row r="151" spans="10:10" x14ac:dyDescent="0.2">
      <c r="J151">
        <f t="shared" si="10"/>
        <v>0</v>
      </c>
    </row>
    <row r="152" spans="10:10" x14ac:dyDescent="0.2">
      <c r="J152">
        <f t="shared" si="10"/>
        <v>0</v>
      </c>
    </row>
    <row r="153" spans="10:10" x14ac:dyDescent="0.2">
      <c r="J153">
        <f t="shared" si="10"/>
        <v>0</v>
      </c>
    </row>
    <row r="154" spans="10:10" x14ac:dyDescent="0.2">
      <c r="J154">
        <f t="shared" si="10"/>
        <v>0</v>
      </c>
    </row>
    <row r="155" spans="10:10" x14ac:dyDescent="0.2">
      <c r="J155">
        <f t="shared" si="10"/>
        <v>0</v>
      </c>
    </row>
    <row r="156" spans="10:10" x14ac:dyDescent="0.2">
      <c r="J156">
        <f t="shared" si="10"/>
        <v>0</v>
      </c>
    </row>
    <row r="157" spans="10:10" x14ac:dyDescent="0.2">
      <c r="J157">
        <f t="shared" si="10"/>
        <v>0</v>
      </c>
    </row>
    <row r="158" spans="10:10" x14ac:dyDescent="0.2">
      <c r="J158">
        <f t="shared" si="10"/>
        <v>0</v>
      </c>
    </row>
    <row r="159" spans="10:10" x14ac:dyDescent="0.2">
      <c r="J159">
        <f t="shared" si="10"/>
        <v>0</v>
      </c>
    </row>
    <row r="160" spans="10:10" x14ac:dyDescent="0.2">
      <c r="J160">
        <f t="shared" si="10"/>
        <v>0</v>
      </c>
    </row>
    <row r="161" spans="10:10" x14ac:dyDescent="0.2">
      <c r="J161">
        <f t="shared" si="10"/>
        <v>0</v>
      </c>
    </row>
    <row r="162" spans="10:10" x14ac:dyDescent="0.2">
      <c r="J162">
        <f t="shared" si="10"/>
        <v>0</v>
      </c>
    </row>
    <row r="163" spans="10:10" x14ac:dyDescent="0.2">
      <c r="J163">
        <f t="shared" si="10"/>
        <v>0</v>
      </c>
    </row>
    <row r="164" spans="10:10" x14ac:dyDescent="0.2">
      <c r="J164">
        <f t="shared" si="10"/>
        <v>0</v>
      </c>
    </row>
    <row r="165" spans="10:10" x14ac:dyDescent="0.2">
      <c r="J165">
        <f t="shared" si="10"/>
        <v>0</v>
      </c>
    </row>
    <row r="166" spans="10:10" x14ac:dyDescent="0.2">
      <c r="J166">
        <f t="shared" si="10"/>
        <v>0</v>
      </c>
    </row>
    <row r="167" spans="10:10" x14ac:dyDescent="0.2">
      <c r="J167">
        <f t="shared" si="10"/>
        <v>0</v>
      </c>
    </row>
    <row r="168" spans="10:10" x14ac:dyDescent="0.2">
      <c r="J168">
        <f t="shared" si="10"/>
        <v>0</v>
      </c>
    </row>
    <row r="169" spans="10:10" x14ac:dyDescent="0.2">
      <c r="J169">
        <f t="shared" si="10"/>
        <v>0</v>
      </c>
    </row>
    <row r="170" spans="10:10" x14ac:dyDescent="0.2">
      <c r="J170">
        <f t="shared" si="10"/>
        <v>0</v>
      </c>
    </row>
    <row r="171" spans="10:10" x14ac:dyDescent="0.2">
      <c r="J171">
        <f t="shared" si="10"/>
        <v>0</v>
      </c>
    </row>
    <row r="172" spans="10:10" x14ac:dyDescent="0.2">
      <c r="J172">
        <f t="shared" si="10"/>
        <v>0</v>
      </c>
    </row>
    <row r="173" spans="10:10" x14ac:dyDescent="0.2">
      <c r="J173">
        <f t="shared" si="10"/>
        <v>0</v>
      </c>
    </row>
    <row r="174" spans="10:10" x14ac:dyDescent="0.2">
      <c r="J174">
        <f t="shared" si="10"/>
        <v>0</v>
      </c>
    </row>
    <row r="175" spans="10:10" x14ac:dyDescent="0.2">
      <c r="J175">
        <f t="shared" si="10"/>
        <v>0</v>
      </c>
    </row>
    <row r="176" spans="10:10" x14ac:dyDescent="0.2">
      <c r="J176">
        <f t="shared" si="10"/>
        <v>0</v>
      </c>
    </row>
    <row r="177" spans="10:10" x14ac:dyDescent="0.2">
      <c r="J177">
        <f t="shared" si="10"/>
        <v>0</v>
      </c>
    </row>
    <row r="178" spans="10:10" x14ac:dyDescent="0.2">
      <c r="J178">
        <f t="shared" si="10"/>
        <v>0</v>
      </c>
    </row>
    <row r="179" spans="10:10" x14ac:dyDescent="0.2">
      <c r="J179">
        <f t="shared" si="10"/>
        <v>0</v>
      </c>
    </row>
    <row r="180" spans="10:10" x14ac:dyDescent="0.2">
      <c r="J180">
        <f t="shared" si="10"/>
        <v>0</v>
      </c>
    </row>
    <row r="181" spans="10:10" x14ac:dyDescent="0.2">
      <c r="J181">
        <f t="shared" si="10"/>
        <v>0</v>
      </c>
    </row>
    <row r="182" spans="10:10" x14ac:dyDescent="0.2">
      <c r="J182">
        <f t="shared" si="10"/>
        <v>0</v>
      </c>
    </row>
    <row r="183" spans="10:10" x14ac:dyDescent="0.2">
      <c r="J183">
        <f t="shared" si="10"/>
        <v>0</v>
      </c>
    </row>
    <row r="184" spans="10:10" x14ac:dyDescent="0.2">
      <c r="J184">
        <f t="shared" si="10"/>
        <v>0</v>
      </c>
    </row>
    <row r="185" spans="10:10" x14ac:dyDescent="0.2">
      <c r="J185">
        <f t="shared" si="10"/>
        <v>0</v>
      </c>
    </row>
    <row r="186" spans="10:10" x14ac:dyDescent="0.2">
      <c r="J186">
        <f t="shared" si="10"/>
        <v>0</v>
      </c>
    </row>
    <row r="187" spans="10:10" x14ac:dyDescent="0.2">
      <c r="J187">
        <f t="shared" si="10"/>
        <v>0</v>
      </c>
    </row>
    <row r="188" spans="10:10" x14ac:dyDescent="0.2">
      <c r="J188">
        <f t="shared" si="10"/>
        <v>0</v>
      </c>
    </row>
    <row r="189" spans="10:10" x14ac:dyDescent="0.2">
      <c r="J189">
        <f t="shared" si="10"/>
        <v>0</v>
      </c>
    </row>
    <row r="190" spans="10:10" x14ac:dyDescent="0.2">
      <c r="J190">
        <f t="shared" si="10"/>
        <v>0</v>
      </c>
    </row>
    <row r="191" spans="10:10" x14ac:dyDescent="0.2">
      <c r="J191">
        <f t="shared" si="10"/>
        <v>0</v>
      </c>
    </row>
    <row r="192" spans="10:10" x14ac:dyDescent="0.2">
      <c r="J192">
        <f t="shared" si="10"/>
        <v>0</v>
      </c>
    </row>
    <row r="193" spans="10:10" x14ac:dyDescent="0.2">
      <c r="J193">
        <f t="shared" si="10"/>
        <v>0</v>
      </c>
    </row>
    <row r="194" spans="10:10" x14ac:dyDescent="0.2">
      <c r="J194">
        <f t="shared" si="10"/>
        <v>0</v>
      </c>
    </row>
    <row r="195" spans="10:10" x14ac:dyDescent="0.2">
      <c r="J195">
        <f t="shared" si="10"/>
        <v>0</v>
      </c>
    </row>
    <row r="196" spans="10:10" x14ac:dyDescent="0.2">
      <c r="J196">
        <f t="shared" si="10"/>
        <v>0</v>
      </c>
    </row>
    <row r="197" spans="10:10" x14ac:dyDescent="0.2">
      <c r="J197">
        <f t="shared" si="10"/>
        <v>0</v>
      </c>
    </row>
    <row r="198" spans="10:10" x14ac:dyDescent="0.2">
      <c r="J198">
        <f t="shared" si="10"/>
        <v>0</v>
      </c>
    </row>
    <row r="199" spans="10:10" x14ac:dyDescent="0.2">
      <c r="J199">
        <f t="shared" ref="J199:J201" si="11">AVERAGE(I199/349*100)</f>
        <v>0</v>
      </c>
    </row>
    <row r="200" spans="10:10" x14ac:dyDescent="0.2">
      <c r="J200">
        <f t="shared" si="11"/>
        <v>0</v>
      </c>
    </row>
    <row r="201" spans="10:10" x14ac:dyDescent="0.2">
      <c r="J201">
        <f t="shared" si="11"/>
        <v>0</v>
      </c>
    </row>
  </sheetData>
  <mergeCells count="13">
    <mergeCell ref="A76:A77"/>
    <mergeCell ref="A29:A38"/>
    <mergeCell ref="A39:A46"/>
    <mergeCell ref="A47:A52"/>
    <mergeCell ref="A53:A62"/>
    <mergeCell ref="A63:A68"/>
    <mergeCell ref="A6:A23"/>
    <mergeCell ref="A24:A28"/>
    <mergeCell ref="A69:A75"/>
    <mergeCell ref="A4:B4"/>
    <mergeCell ref="A1:D1"/>
    <mergeCell ref="A2:D2"/>
    <mergeCell ref="A3:D3"/>
  </mergeCells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2017-12-13T09:55:00Z</dcterms:created>
  <dcterms:modified xsi:type="dcterms:W3CDTF">2018-01-17T18:29:30Z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