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-840" yWindow="-460" windowWidth="25600" windowHeight="16000"/>
  </bookViews>
  <sheets>
    <sheet name="分配" sheetId="1" r:id="rId1"/>
    <sheet name="dreamobj" sheetId="9" r:id="rId2"/>
    <sheet name="target" sheetId="10" r:id="rId3"/>
    <sheet name="所有者权益" sheetId="1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2" i="1" l="1"/>
  <c r="E99" i="1"/>
  <c r="C38" i="10"/>
  <c r="D38" i="10"/>
  <c r="D39" i="10"/>
</calcChain>
</file>

<file path=xl/sharedStrings.xml><?xml version="1.0" encoding="utf-8"?>
<sst xmlns="http://schemas.openxmlformats.org/spreadsheetml/2006/main" count="526" uniqueCount="140">
  <si>
    <t>交易类型</t>
  </si>
  <si>
    <t>交易时期</t>
  </si>
  <si>
    <t>项目</t>
  </si>
  <si>
    <t>金额</t>
  </si>
  <si>
    <t>备忘</t>
  </si>
  <si>
    <t>Beauty/2700+5000</t>
  </si>
  <si>
    <t>Education/345.94</t>
  </si>
  <si>
    <t>Y/交际应酬3000</t>
  </si>
  <si>
    <t>日本大阪游</t>
  </si>
  <si>
    <t>Y/宝宝年度旅行</t>
  </si>
  <si>
    <t>Y/自己生日</t>
  </si>
  <si>
    <t>分配</t>
    <phoneticPr fontId="2" type="noConversion"/>
  </si>
  <si>
    <t>1年半21+10w（2018-1-9）</t>
  </si>
  <si>
    <r>
      <t>1</t>
    </r>
    <r>
      <rPr>
        <sz val="13"/>
        <color indexed="23"/>
        <rFont val="Arial"/>
        <family val="2"/>
      </rPr>
      <t>年半</t>
    </r>
    <r>
      <rPr>
        <sz val="13"/>
        <color indexed="23"/>
        <rFont val="Helv"/>
      </rPr>
      <t>21+10w</t>
    </r>
    <r>
      <rPr>
        <sz val="13"/>
        <color indexed="23"/>
        <rFont val="Arial"/>
        <family val="2"/>
      </rPr>
      <t>（</t>
    </r>
    <r>
      <rPr>
        <sz val="13"/>
        <color indexed="23"/>
        <rFont val="Helv"/>
      </rPr>
      <t>2018-1-9</t>
    </r>
    <r>
      <rPr>
        <sz val="13"/>
        <color indexed="23"/>
        <rFont val="Arial"/>
        <family val="2"/>
      </rPr>
      <t>）</t>
    </r>
  </si>
  <si>
    <r>
      <t>宝宝礼金</t>
    </r>
    <r>
      <rPr>
        <sz val="13"/>
        <color indexed="23"/>
        <rFont val="Helv"/>
      </rPr>
      <t>(</t>
    </r>
    <r>
      <rPr>
        <sz val="13"/>
        <color indexed="23"/>
        <rFont val="Arial"/>
        <family val="2"/>
      </rPr>
      <t>储蓄）</t>
    </r>
  </si>
  <si>
    <t>小雨2岁英语培训费</t>
  </si>
  <si>
    <r>
      <t>小雨</t>
    </r>
    <r>
      <rPr>
        <sz val="13"/>
        <color indexed="23"/>
        <rFont val="Helv"/>
      </rPr>
      <t>2</t>
    </r>
    <r>
      <rPr>
        <sz val="13"/>
        <color indexed="23"/>
        <rFont val="Arial"/>
        <family val="2"/>
      </rPr>
      <t>岁英语培训费</t>
    </r>
  </si>
  <si>
    <r>
      <t>眼镜</t>
    </r>
    <r>
      <rPr>
        <sz val="14"/>
        <color indexed="23"/>
        <rFont val="Helv"/>
      </rPr>
      <t>/1500</t>
    </r>
  </si>
  <si>
    <t>宝宝的衣饰（穿）</t>
  </si>
  <si>
    <t>宝宝的辅食、奶粉、零食（吃）</t>
  </si>
  <si>
    <t>宝宝生活用品（用）</t>
  </si>
  <si>
    <r>
      <t>Y/Baby</t>
    </r>
    <r>
      <rPr>
        <sz val="13"/>
        <color indexed="23"/>
        <rFont val="Arial"/>
        <family val="2"/>
      </rPr>
      <t>医疗支出</t>
    </r>
    <r>
      <rPr>
        <sz val="13"/>
        <color indexed="23"/>
        <rFont val="Helv"/>
      </rPr>
      <t>4000</t>
    </r>
  </si>
  <si>
    <r>
      <t>Y/</t>
    </r>
    <r>
      <rPr>
        <sz val="13"/>
        <color indexed="23"/>
        <rFont val="Arial"/>
        <family val="2"/>
      </rPr>
      <t>自己生日</t>
    </r>
  </si>
  <si>
    <r>
      <t>Y/</t>
    </r>
    <r>
      <rPr>
        <sz val="13"/>
        <color indexed="23"/>
        <rFont val="Arial"/>
        <family val="2"/>
      </rPr>
      <t>宝宝年度旅行</t>
    </r>
  </si>
  <si>
    <r>
      <t>Y/</t>
    </r>
    <r>
      <rPr>
        <sz val="13"/>
        <color indexed="23"/>
        <rFont val="Arial"/>
        <family val="2"/>
      </rPr>
      <t>交际应酬</t>
    </r>
    <r>
      <rPr>
        <sz val="13"/>
        <color indexed="23"/>
        <rFont val="Helv"/>
      </rPr>
      <t>3000</t>
    </r>
  </si>
  <si>
    <r>
      <t>Y/</t>
    </r>
    <r>
      <rPr>
        <sz val="13"/>
        <color indexed="23"/>
        <rFont val="Arial"/>
        <family val="2"/>
      </rPr>
      <t>保险</t>
    </r>
  </si>
  <si>
    <t>Y/宝宝出游基金</t>
  </si>
  <si>
    <r>
      <t>Y/</t>
    </r>
    <r>
      <rPr>
        <sz val="13"/>
        <color indexed="23"/>
        <rFont val="宋体"/>
        <family val="3"/>
        <charset val="134"/>
      </rPr>
      <t>宝宝出游基金</t>
    </r>
    <phoneticPr fontId="2" type="noConversion"/>
  </si>
  <si>
    <t>车（带沪牌）</t>
  </si>
  <si>
    <t>Education/345.94</t>
    <phoneticPr fontId="2" type="noConversion"/>
  </si>
  <si>
    <t>出去浪/212.25</t>
  </si>
  <si>
    <r>
      <t>出去浪</t>
    </r>
    <r>
      <rPr>
        <sz val="13"/>
        <color indexed="23"/>
        <rFont val="Helv"/>
      </rPr>
      <t>/212.25</t>
    </r>
  </si>
  <si>
    <t>Y/保险</t>
  </si>
  <si>
    <t>目标金额</t>
    <phoneticPr fontId="2" type="noConversion"/>
  </si>
  <si>
    <t>分类</t>
    <phoneticPr fontId="2" type="noConversion"/>
  </si>
  <si>
    <t>截止日期</t>
    <phoneticPr fontId="2" type="noConversion"/>
  </si>
  <si>
    <t>状态</t>
    <phoneticPr fontId="2" type="noConversion"/>
  </si>
  <si>
    <t>longterm</t>
  </si>
  <si>
    <t>初始分配额</t>
    <phoneticPr fontId="2" type="noConversion"/>
  </si>
  <si>
    <t>初始支取额</t>
    <phoneticPr fontId="2" type="noConversion"/>
  </si>
  <si>
    <t>Aurora</t>
    <phoneticPr fontId="2" type="noConversion"/>
  </si>
  <si>
    <t>奶奶假牙</t>
  </si>
  <si>
    <t>longterm</t>
    <phoneticPr fontId="2" type="noConversion"/>
  </si>
  <si>
    <t>annual</t>
  </si>
  <si>
    <t>小雨的房子首付（6岁）</t>
  </si>
  <si>
    <t>小雨幼儿园至大学学校费用</t>
  </si>
  <si>
    <t>小雨出国留学研究生三年（22岁）</t>
  </si>
  <si>
    <t>小雨结婚嫁妆（22岁）</t>
  </si>
  <si>
    <t>once</t>
  </si>
  <si>
    <t>canceled</t>
  </si>
  <si>
    <t>Y/各种红包（含春节）</t>
  </si>
  <si>
    <t>Y/新年礼物</t>
  </si>
  <si>
    <t>照片打印器</t>
  </si>
  <si>
    <t>日期</t>
    <phoneticPr fontId="2" type="noConversion"/>
  </si>
  <si>
    <t>quarterly</t>
  </si>
  <si>
    <t>本月非项目支出（日常消费）预算</t>
  </si>
  <si>
    <t>monthly</t>
    <phoneticPr fontId="2" type="noConversion"/>
  </si>
  <si>
    <t>宝宝教育基金-图书、玩具等（学）</t>
  </si>
  <si>
    <r>
      <t>Y/</t>
    </r>
    <r>
      <rPr>
        <sz val="13"/>
        <color indexed="23"/>
        <rFont val="Arial"/>
        <family val="2"/>
      </rPr>
      <t>宝宝出游基金</t>
    </r>
  </si>
  <si>
    <r>
      <t>出去浪</t>
    </r>
    <r>
      <rPr>
        <sz val="13"/>
        <color indexed="23"/>
        <rFont val="Helv"/>
      </rPr>
      <t>/212.25</t>
    </r>
  </si>
  <si>
    <r>
      <t>Y/</t>
    </r>
    <r>
      <rPr>
        <sz val="13"/>
        <color indexed="23"/>
        <rFont val="Arial"/>
        <family val="2"/>
      </rPr>
      <t>各种红包（含春节）</t>
    </r>
  </si>
  <si>
    <r>
      <t>Y/</t>
    </r>
    <r>
      <rPr>
        <sz val="13"/>
        <color indexed="23"/>
        <rFont val="Arial"/>
        <family val="2"/>
      </rPr>
      <t>新年礼物</t>
    </r>
  </si>
  <si>
    <r>
      <t>Y/</t>
    </r>
    <r>
      <rPr>
        <sz val="13"/>
        <color indexed="23"/>
        <rFont val="Arial"/>
        <family val="2"/>
      </rPr>
      <t>保险</t>
    </r>
  </si>
  <si>
    <r>
      <t>小雨</t>
    </r>
    <r>
      <rPr>
        <sz val="13"/>
        <color indexed="23"/>
        <rFont val="Helv"/>
      </rPr>
      <t>2</t>
    </r>
    <r>
      <rPr>
        <sz val="13"/>
        <color indexed="23"/>
        <rFont val="Arial"/>
        <family val="2"/>
      </rPr>
      <t>岁英语培训费</t>
    </r>
  </si>
  <si>
    <r>
      <t>Y/</t>
    </r>
    <r>
      <rPr>
        <sz val="13"/>
        <color indexed="23"/>
        <rFont val="Arial"/>
        <family val="2"/>
      </rPr>
      <t>宝宝年度旅行</t>
    </r>
  </si>
  <si>
    <r>
      <t>宝宝教育基金</t>
    </r>
    <r>
      <rPr>
        <sz val="13"/>
        <color indexed="23"/>
        <rFont val="Helv"/>
      </rPr>
      <t>-</t>
    </r>
    <r>
      <rPr>
        <sz val="13"/>
        <color indexed="23"/>
        <rFont val="Arial"/>
        <family val="2"/>
      </rPr>
      <t>图书、玩具等（学）</t>
    </r>
  </si>
  <si>
    <t>月底投资结余分配</t>
    <phoneticPr fontId="2" type="noConversion"/>
  </si>
  <si>
    <r>
      <t>小雨</t>
    </r>
    <r>
      <rPr>
        <sz val="13"/>
        <color indexed="23"/>
        <rFont val="Helv"/>
      </rPr>
      <t>2</t>
    </r>
    <r>
      <rPr>
        <sz val="13"/>
        <color indexed="23"/>
        <rFont val="Arial"/>
        <family val="2"/>
      </rPr>
      <t>岁英语培训费</t>
    </r>
  </si>
  <si>
    <t>新房装修</t>
    <phoneticPr fontId="2" type="noConversion"/>
  </si>
  <si>
    <t>开始日期</t>
    <phoneticPr fontId="2" type="noConversion"/>
  </si>
  <si>
    <t>decoration</t>
    <phoneticPr fontId="2" type="noConversion"/>
  </si>
  <si>
    <r>
      <t>宝宝教育基金</t>
    </r>
    <r>
      <rPr>
        <sz val="13"/>
        <color indexed="23"/>
        <rFont val="Helv"/>
      </rPr>
      <t>-</t>
    </r>
    <r>
      <rPr>
        <sz val="13"/>
        <color indexed="23"/>
        <rFont val="Arial"/>
        <family val="2"/>
      </rPr>
      <t>图书、玩具等（学）</t>
    </r>
  </si>
  <si>
    <t>新房装修</t>
  </si>
  <si>
    <t>所有者权益</t>
    <phoneticPr fontId="2" type="noConversion"/>
  </si>
  <si>
    <t>资产负债表日</t>
    <phoneticPr fontId="2" type="noConversion"/>
  </si>
  <si>
    <r>
      <t>宝宝礼金</t>
    </r>
    <r>
      <rPr>
        <sz val="13"/>
        <color indexed="23"/>
        <rFont val="Helv"/>
      </rPr>
      <t>(</t>
    </r>
    <r>
      <rPr>
        <sz val="13"/>
        <color indexed="23"/>
        <rFont val="Arial"/>
        <family val="2"/>
      </rPr>
      <t>储蓄）</t>
    </r>
  </si>
  <si>
    <r>
      <t>Y/</t>
    </r>
    <r>
      <rPr>
        <sz val="13"/>
        <color indexed="23"/>
        <rFont val="Arial"/>
        <family val="2"/>
      </rPr>
      <t>各种红包（含春节）</t>
    </r>
  </si>
  <si>
    <t>小雨力豆力豆早教第一辑</t>
  </si>
  <si>
    <t>小雨力豆力豆早教第一辑</t>
    <phoneticPr fontId="2" type="noConversion"/>
  </si>
  <si>
    <t>once</t>
    <phoneticPr fontId="2" type="noConversion"/>
  </si>
  <si>
    <t>基金股票浮动/历史亏损</t>
    <phoneticPr fontId="2" type="noConversion"/>
  </si>
  <si>
    <t>quarterly</t>
    <phoneticPr fontId="2" type="noConversion"/>
  </si>
  <si>
    <r>
      <t>出去浪</t>
    </r>
    <r>
      <rPr>
        <sz val="13"/>
        <color indexed="23"/>
        <rFont val="Helv"/>
      </rPr>
      <t>/212.25</t>
    </r>
  </si>
  <si>
    <t>孝敬长辈</t>
    <phoneticPr fontId="2" type="noConversion"/>
  </si>
  <si>
    <t>annual</t>
    <phoneticPr fontId="2" type="noConversion"/>
  </si>
  <si>
    <r>
      <t>Y/</t>
    </r>
    <r>
      <rPr>
        <sz val="13"/>
        <color indexed="23"/>
        <rFont val="Arial"/>
        <family val="2"/>
      </rPr>
      <t>宝宝年度旅行</t>
    </r>
  </si>
  <si>
    <t>孝敬长辈</t>
    <phoneticPr fontId="2" type="noConversion"/>
  </si>
  <si>
    <r>
      <t>Y/</t>
    </r>
    <r>
      <rPr>
        <sz val="13"/>
        <color indexed="23"/>
        <rFont val="Arial"/>
        <family val="2"/>
      </rPr>
      <t>各种红包（含春节）</t>
    </r>
  </si>
  <si>
    <r>
      <t>Y/</t>
    </r>
    <r>
      <rPr>
        <sz val="13"/>
        <color indexed="23"/>
        <rFont val="Arial"/>
        <family val="2"/>
      </rPr>
      <t>宝宝出游基金</t>
    </r>
  </si>
  <si>
    <r>
      <t>宝宝教育基金</t>
    </r>
    <r>
      <rPr>
        <sz val="13"/>
        <color indexed="23"/>
        <rFont val="Helv"/>
      </rPr>
      <t>-</t>
    </r>
    <r>
      <rPr>
        <sz val="13"/>
        <color indexed="23"/>
        <rFont val="Arial"/>
        <family val="2"/>
      </rPr>
      <t>图书、玩具等（学）</t>
    </r>
  </si>
  <si>
    <r>
      <t>小雨</t>
    </r>
    <r>
      <rPr>
        <sz val="13"/>
        <color indexed="23"/>
        <rFont val="Helv"/>
      </rPr>
      <t>2</t>
    </r>
    <r>
      <rPr>
        <sz val="13"/>
        <color indexed="23"/>
        <rFont val="Arial"/>
        <family val="2"/>
      </rPr>
      <t>岁英语培训费</t>
    </r>
  </si>
  <si>
    <r>
      <t>1</t>
    </r>
    <r>
      <rPr>
        <sz val="13"/>
        <color indexed="23"/>
        <rFont val="Arial"/>
        <family val="2"/>
      </rPr>
      <t>年半</t>
    </r>
    <r>
      <rPr>
        <sz val="13"/>
        <color indexed="23"/>
        <rFont val="Helv"/>
      </rPr>
      <t>21+10w</t>
    </r>
    <r>
      <rPr>
        <sz val="13"/>
        <color indexed="23"/>
        <rFont val="Arial"/>
        <family val="2"/>
      </rPr>
      <t>（</t>
    </r>
    <r>
      <rPr>
        <sz val="13"/>
        <color indexed="23"/>
        <rFont val="Helv"/>
      </rPr>
      <t>2018-1-9</t>
    </r>
    <r>
      <rPr>
        <sz val="13"/>
        <color indexed="23"/>
        <rFont val="Arial"/>
        <family val="2"/>
      </rPr>
      <t>）</t>
    </r>
  </si>
  <si>
    <r>
      <t>2</t>
    </r>
    <r>
      <rPr>
        <sz val="10"/>
        <rFont val="Arial"/>
      </rPr>
      <t>017-10-09</t>
    </r>
    <phoneticPr fontId="2" type="noConversion"/>
  </si>
  <si>
    <r>
      <t>2</t>
    </r>
    <r>
      <rPr>
        <sz val="10"/>
        <rFont val="Arial"/>
      </rPr>
      <t>017-10-10</t>
    </r>
    <phoneticPr fontId="2" type="noConversion"/>
  </si>
  <si>
    <r>
      <t>2</t>
    </r>
    <r>
      <rPr>
        <sz val="10"/>
        <rFont val="Arial"/>
      </rPr>
      <t>017-11-10</t>
    </r>
    <phoneticPr fontId="2" type="noConversion"/>
  </si>
  <si>
    <r>
      <t>2</t>
    </r>
    <r>
      <rPr>
        <sz val="10"/>
        <rFont val="Arial"/>
      </rPr>
      <t>017-12-3</t>
    </r>
    <phoneticPr fontId="2" type="noConversion"/>
  </si>
  <si>
    <r>
      <t>2</t>
    </r>
    <r>
      <rPr>
        <sz val="10"/>
        <rFont val="Arial"/>
      </rPr>
      <t>017-12-9</t>
    </r>
    <phoneticPr fontId="2" type="noConversion"/>
  </si>
  <si>
    <t>随手记名称</t>
    <phoneticPr fontId="2" type="noConversion"/>
  </si>
  <si>
    <t>2017-1-9</t>
    <phoneticPr fontId="2" type="noConversion"/>
  </si>
  <si>
    <t>2017-2-9</t>
    <phoneticPr fontId="2" type="noConversion"/>
  </si>
  <si>
    <t>2017-3-9</t>
    <phoneticPr fontId="2" type="noConversion"/>
  </si>
  <si>
    <r>
      <t>1</t>
    </r>
    <r>
      <rPr>
        <sz val="13"/>
        <color indexed="23"/>
        <rFont val="Lantinghei TC Heavy"/>
        <family val="2"/>
      </rPr>
      <t>年半</t>
    </r>
    <r>
      <rPr>
        <sz val="13"/>
        <color indexed="23"/>
        <rFont val="Helv"/>
      </rPr>
      <t>21+10w</t>
    </r>
    <r>
      <rPr>
        <sz val="13"/>
        <color indexed="23"/>
        <rFont val="Microsoft Tai Le Bold"/>
        <family val="2"/>
      </rPr>
      <t>（</t>
    </r>
    <r>
      <rPr>
        <sz val="13"/>
        <color indexed="23"/>
        <rFont val="Helv"/>
      </rPr>
      <t>2018-1-9</t>
    </r>
    <r>
      <rPr>
        <sz val="13"/>
        <color indexed="23"/>
        <rFont val="Microsoft Tai Le Bold"/>
        <family val="2"/>
      </rPr>
      <t>）</t>
    </r>
    <phoneticPr fontId="2" type="noConversion"/>
  </si>
  <si>
    <t>2017-3-10</t>
    <phoneticPr fontId="2" type="noConversion"/>
  </si>
  <si>
    <t>2017-4-9</t>
    <phoneticPr fontId="2" type="noConversion"/>
  </si>
  <si>
    <t>2017-4-10</t>
    <phoneticPr fontId="2" type="noConversion"/>
  </si>
  <si>
    <t>2017-5-10</t>
    <phoneticPr fontId="2" type="noConversion"/>
  </si>
  <si>
    <t>2017-6-9</t>
    <phoneticPr fontId="2" type="noConversion"/>
  </si>
  <si>
    <t>2017-6-10</t>
    <phoneticPr fontId="2" type="noConversion"/>
  </si>
  <si>
    <t>2017-7-9</t>
    <phoneticPr fontId="2" type="noConversion"/>
  </si>
  <si>
    <t>2017-7-10</t>
    <phoneticPr fontId="2" type="noConversion"/>
  </si>
  <si>
    <t>2017-8-10</t>
    <phoneticPr fontId="2" type="noConversion"/>
  </si>
  <si>
    <t>2017-9-10</t>
    <phoneticPr fontId="2" type="noConversion"/>
  </si>
  <si>
    <t>2017-10-8</t>
    <phoneticPr fontId="2" type="noConversion"/>
  </si>
  <si>
    <t>2017/10/9</t>
  </si>
  <si>
    <t>2017-10-10</t>
  </si>
  <si>
    <t>2017/10/10</t>
  </si>
  <si>
    <t>2017/10/15</t>
  </si>
  <si>
    <t>2017/11/10</t>
  </si>
  <si>
    <t>2017/11/5</t>
  </si>
  <si>
    <t>2017/11/18</t>
  </si>
  <si>
    <t>2017/12/3</t>
  </si>
  <si>
    <t>2017/12/10</t>
  </si>
  <si>
    <t>2017/1/10</t>
  </si>
  <si>
    <t>2017/7/10</t>
  </si>
  <si>
    <t>2017/9/10</t>
  </si>
  <si>
    <t>2017/1/9</t>
  </si>
  <si>
    <t>2017/10/8</t>
  </si>
  <si>
    <t>2018-1-9</t>
  </si>
  <si>
    <t>2018-1-10</t>
    <phoneticPr fontId="2" type="noConversion"/>
  </si>
  <si>
    <t>小雨生日</t>
    <phoneticPr fontId="2" type="noConversion"/>
  </si>
  <si>
    <t>2017-12-18</t>
    <phoneticPr fontId="2" type="noConversion"/>
  </si>
  <si>
    <r>
      <t>宝宝礼金</t>
    </r>
    <r>
      <rPr>
        <sz val="13"/>
        <color rgb="FF626262"/>
        <rFont val="Helvetica"/>
      </rPr>
      <t>(</t>
    </r>
    <r>
      <rPr>
        <sz val="13"/>
        <color rgb="FF626262"/>
        <rFont val="Arial"/>
        <family val="2"/>
      </rPr>
      <t>储蓄）</t>
    </r>
  </si>
  <si>
    <t>小雨生日</t>
    <phoneticPr fontId="2" type="noConversion"/>
  </si>
  <si>
    <t>2018-1-9</t>
    <phoneticPr fontId="2" type="noConversion"/>
  </si>
  <si>
    <t>孝敬长辈</t>
  </si>
  <si>
    <r>
      <t>宝宝教育基金</t>
    </r>
    <r>
      <rPr>
        <sz val="13"/>
        <color rgb="FF626262"/>
        <rFont val="Helvetica"/>
      </rPr>
      <t>-</t>
    </r>
    <r>
      <rPr>
        <sz val="13"/>
        <color rgb="FF626262"/>
        <rFont val="Arial"/>
        <family val="2"/>
      </rPr>
      <t>图书、玩具等（学）</t>
    </r>
  </si>
  <si>
    <r>
      <t>出去浪</t>
    </r>
    <r>
      <rPr>
        <sz val="13"/>
        <color rgb="FF626262"/>
        <rFont val="Helvetica"/>
      </rPr>
      <t>/212.25</t>
    </r>
  </si>
  <si>
    <t>2018-1-10</t>
    <phoneticPr fontId="2" type="noConversion"/>
  </si>
  <si>
    <r>
      <t>1</t>
    </r>
    <r>
      <rPr>
        <sz val="10"/>
        <rFont val="Lantinghei TC Heavy"/>
      </rPr>
      <t>年10</t>
    </r>
    <r>
      <rPr>
        <sz val="10"/>
        <rFont val="Arial"/>
      </rPr>
      <t>w2</t>
    </r>
    <r>
      <rPr>
        <sz val="10"/>
        <rFont val="Microsoft Tai Le Bold"/>
      </rPr>
      <t>（</t>
    </r>
    <r>
      <rPr>
        <sz val="10"/>
        <rFont val="Arial"/>
      </rPr>
      <t>2019-1-9</t>
    </r>
    <r>
      <rPr>
        <sz val="10"/>
        <rFont val="Microsoft Tai Le Bold"/>
      </rPr>
      <t>）</t>
    </r>
    <phoneticPr fontId="2" type="noConversion"/>
  </si>
  <si>
    <t>2018/1/10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</si>
</sst>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b/>
      <sz val="11"/>
      <color indexed="17"/>
      <name val="宋体"/>
      <charset val="134"/>
    </font>
    <font>
      <sz val="9"/>
      <name val="Arial"/>
    </font>
    <font>
      <sz val="13"/>
      <color indexed="23"/>
      <name val="Helv"/>
    </font>
    <font>
      <sz val="14"/>
      <color indexed="23"/>
      <name val="Helv"/>
    </font>
    <font>
      <sz val="10"/>
      <name val="宋体"/>
      <charset val="134"/>
    </font>
    <font>
      <sz val="13"/>
      <color rgb="FF626262"/>
      <name val="Helv"/>
    </font>
    <font>
      <sz val="14"/>
      <color rgb="FF000000"/>
      <name val="PingFang SC"/>
      <family val="3"/>
      <charset val="134"/>
    </font>
    <font>
      <sz val="13"/>
      <color rgb="FF626262"/>
      <name val="Arial"/>
      <family val="2"/>
    </font>
    <font>
      <sz val="14"/>
      <color rgb="FF898989"/>
      <name val="Arial"/>
      <family val="2"/>
    </font>
    <font>
      <sz val="13"/>
      <color indexed="23"/>
      <name val="Arial"/>
      <family val="2"/>
    </font>
    <font>
      <sz val="13"/>
      <color indexed="23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u/>
      <sz val="10"/>
      <color theme="10"/>
      <name val="Arial"/>
    </font>
    <font>
      <u/>
      <sz val="10"/>
      <color theme="11"/>
      <name val="Arial"/>
    </font>
    <font>
      <sz val="13"/>
      <color indexed="23"/>
      <name val="Lantinghei TC Heavy"/>
      <family val="2"/>
    </font>
    <font>
      <sz val="13"/>
      <color indexed="23"/>
      <name val="Microsoft Tai Le Bold"/>
      <family val="2"/>
    </font>
    <font>
      <sz val="13"/>
      <color rgb="FF626262"/>
      <name val="Lantinghei TC Heavy"/>
      <family val="2"/>
    </font>
    <font>
      <sz val="13"/>
      <color rgb="FF626262"/>
      <name val="仿宋"/>
    </font>
    <font>
      <sz val="13"/>
      <color rgb="FF626262"/>
      <name val="Helvetica"/>
    </font>
    <font>
      <sz val="10"/>
      <name val="Lantinghei TC Heavy"/>
    </font>
    <font>
      <sz val="10"/>
      <name val="Microsoft Tai Le Bold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0"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4" fontId="7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/>
    <xf numFmtId="4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49" fontId="12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49" fontId="5" fillId="0" borderId="0" xfId="0" applyNumberFormat="1" applyFont="1" applyFill="1" applyBorder="1" applyAlignment="1"/>
    <xf numFmtId="0" fontId="18" fillId="0" borderId="0" xfId="0" applyNumberFormat="1" applyFont="1" applyFill="1" applyBorder="1" applyAlignment="1"/>
    <xf numFmtId="0" fontId="19" fillId="0" borderId="0" xfId="0" applyNumberFormat="1" applyFont="1" applyFill="1" applyBorder="1" applyAlignment="1"/>
    <xf numFmtId="4" fontId="20" fillId="0" borderId="0" xfId="0" applyNumberFormat="1" applyFont="1" applyFill="1" applyBorder="1" applyAlignment="1"/>
    <xf numFmtId="0" fontId="20" fillId="0" borderId="0" xfId="0" applyNumberFormat="1" applyFont="1" applyFill="1" applyBorder="1" applyAlignment="1"/>
  </cellXfs>
  <cellStyles count="7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普通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C3EFCC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abSelected="1" topLeftCell="A94" workbookViewId="0">
      <selection activeCell="C131" sqref="C131"/>
    </sheetView>
  </sheetViews>
  <sheetFormatPr baseColWidth="10" defaultColWidth="12.83203125" defaultRowHeight="12" x14ac:dyDescent="0"/>
  <cols>
    <col min="2" max="2" width="12.83203125" style="14"/>
    <col min="3" max="3" width="39.33203125" customWidth="1"/>
    <col min="4" max="4" width="13.83203125" bestFit="1" customWidth="1"/>
    <col min="5" max="5" width="60" bestFit="1" customWidth="1"/>
  </cols>
  <sheetData>
    <row r="1" spans="1:5" ht="2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>
      <c r="A2" t="s">
        <v>11</v>
      </c>
      <c r="B2" s="14" t="s">
        <v>98</v>
      </c>
      <c r="C2" t="s">
        <v>13</v>
      </c>
      <c r="D2">
        <v>233100</v>
      </c>
    </row>
    <row r="3" spans="1:5" ht="21">
      <c r="A3" t="s">
        <v>11</v>
      </c>
      <c r="B3" s="14" t="s">
        <v>98</v>
      </c>
      <c r="C3" s="6" t="s">
        <v>14</v>
      </c>
      <c r="D3" s="5">
        <v>14200</v>
      </c>
    </row>
    <row r="4" spans="1:5" ht="21">
      <c r="A4" t="s">
        <v>11</v>
      </c>
      <c r="B4" s="14" t="s">
        <v>98</v>
      </c>
      <c r="C4" s="6" t="s">
        <v>8</v>
      </c>
      <c r="D4" s="4">
        <v>690</v>
      </c>
    </row>
    <row r="5" spans="1:5" ht="17">
      <c r="A5" t="s">
        <v>11</v>
      </c>
      <c r="B5" s="14" t="s">
        <v>98</v>
      </c>
      <c r="C5" s="7" t="s">
        <v>17</v>
      </c>
      <c r="D5">
        <v>1200</v>
      </c>
    </row>
    <row r="6" spans="1:5" ht="16">
      <c r="A6" t="s">
        <v>11</v>
      </c>
      <c r="B6" s="14" t="s">
        <v>99</v>
      </c>
      <c r="C6" s="6" t="s">
        <v>14</v>
      </c>
      <c r="D6">
        <v>5000</v>
      </c>
    </row>
    <row r="7" spans="1:5" ht="16">
      <c r="A7" t="s">
        <v>11</v>
      </c>
      <c r="B7" s="14" t="s">
        <v>99</v>
      </c>
      <c r="C7" s="6" t="s">
        <v>18</v>
      </c>
      <c r="D7">
        <v>1000</v>
      </c>
    </row>
    <row r="8" spans="1:5" ht="16">
      <c r="A8" t="s">
        <v>11</v>
      </c>
      <c r="B8" s="14" t="s">
        <v>99</v>
      </c>
      <c r="C8" s="6" t="s">
        <v>19</v>
      </c>
      <c r="D8">
        <v>500</v>
      </c>
    </row>
    <row r="9" spans="1:5" ht="16">
      <c r="A9" t="s">
        <v>11</v>
      </c>
      <c r="B9" s="14" t="s">
        <v>99</v>
      </c>
      <c r="C9" s="6" t="s">
        <v>20</v>
      </c>
      <c r="D9">
        <v>130.11000000000001</v>
      </c>
    </row>
    <row r="10" spans="1:5" ht="16">
      <c r="A10" t="s">
        <v>11</v>
      </c>
      <c r="B10" s="14" t="s">
        <v>99</v>
      </c>
      <c r="C10" s="6" t="s">
        <v>57</v>
      </c>
      <c r="D10">
        <v>255</v>
      </c>
    </row>
    <row r="11" spans="1:5" ht="16">
      <c r="A11" t="s">
        <v>11</v>
      </c>
      <c r="B11" s="14" t="s">
        <v>99</v>
      </c>
      <c r="C11" s="3" t="s">
        <v>21</v>
      </c>
      <c r="D11" s="8">
        <v>1500</v>
      </c>
    </row>
    <row r="12" spans="1:5" ht="14">
      <c r="A12" t="s">
        <v>11</v>
      </c>
      <c r="B12" s="14" t="s">
        <v>99</v>
      </c>
      <c r="C12" s="3" t="s">
        <v>5</v>
      </c>
      <c r="D12">
        <v>1000</v>
      </c>
    </row>
    <row r="13" spans="1:5" ht="14">
      <c r="A13" t="s">
        <v>11</v>
      </c>
      <c r="B13" s="14" t="s">
        <v>99</v>
      </c>
      <c r="C13" s="3" t="s">
        <v>6</v>
      </c>
      <c r="D13">
        <v>1000</v>
      </c>
    </row>
    <row r="14" spans="1:5" ht="19">
      <c r="A14" t="s">
        <v>11</v>
      </c>
      <c r="B14" s="14" t="s">
        <v>100</v>
      </c>
      <c r="C14" t="s">
        <v>101</v>
      </c>
      <c r="D14">
        <v>26000</v>
      </c>
    </row>
    <row r="15" spans="1:5" ht="16">
      <c r="A15" t="s">
        <v>11</v>
      </c>
      <c r="B15" s="14" t="s">
        <v>100</v>
      </c>
      <c r="C15" s="6" t="s">
        <v>14</v>
      </c>
      <c r="D15">
        <v>18000</v>
      </c>
    </row>
    <row r="16" spans="1:5" ht="16">
      <c r="A16" t="s">
        <v>11</v>
      </c>
      <c r="B16" s="14" t="s">
        <v>100</v>
      </c>
      <c r="C16" s="6" t="s">
        <v>8</v>
      </c>
      <c r="D16">
        <v>646.69000000000005</v>
      </c>
    </row>
    <row r="17" spans="1:4" ht="16">
      <c r="A17" t="s">
        <v>11</v>
      </c>
      <c r="B17" s="14" t="s">
        <v>100</v>
      </c>
      <c r="C17" s="6" t="s">
        <v>16</v>
      </c>
      <c r="D17" s="8">
        <v>1500</v>
      </c>
    </row>
    <row r="18" spans="1:4" ht="19">
      <c r="A18" t="s">
        <v>11</v>
      </c>
      <c r="B18" s="14" t="s">
        <v>100</v>
      </c>
      <c r="C18" s="16" t="s">
        <v>129</v>
      </c>
      <c r="D18" s="8">
        <v>3000</v>
      </c>
    </row>
    <row r="19" spans="1:4" ht="16">
      <c r="A19" t="s">
        <v>11</v>
      </c>
      <c r="B19" s="14" t="s">
        <v>100</v>
      </c>
      <c r="C19" s="3" t="s">
        <v>22</v>
      </c>
      <c r="D19">
        <v>634</v>
      </c>
    </row>
    <row r="20" spans="1:4" ht="16">
      <c r="A20" t="s">
        <v>11</v>
      </c>
      <c r="B20" s="14" t="s">
        <v>100</v>
      </c>
      <c r="C20" s="6" t="s">
        <v>20</v>
      </c>
      <c r="D20">
        <v>369.89</v>
      </c>
    </row>
    <row r="21" spans="1:4" ht="16">
      <c r="A21" t="s">
        <v>11</v>
      </c>
      <c r="B21" s="14" t="s">
        <v>100</v>
      </c>
      <c r="C21" s="6" t="s">
        <v>57</v>
      </c>
      <c r="D21">
        <v>745</v>
      </c>
    </row>
    <row r="22" spans="1:4" ht="16">
      <c r="A22" t="s">
        <v>11</v>
      </c>
      <c r="B22" s="14" t="s">
        <v>100</v>
      </c>
      <c r="C22" s="3" t="s">
        <v>21</v>
      </c>
      <c r="D22" s="8">
        <v>2500</v>
      </c>
    </row>
    <row r="23" spans="1:4" ht="14">
      <c r="A23" t="s">
        <v>11</v>
      </c>
      <c r="B23" s="14" t="s">
        <v>100</v>
      </c>
      <c r="C23" s="3" t="s">
        <v>5</v>
      </c>
      <c r="D23" s="8">
        <v>1000</v>
      </c>
    </row>
    <row r="24" spans="1:4" ht="14">
      <c r="A24" t="s">
        <v>11</v>
      </c>
      <c r="B24" s="14" t="s">
        <v>100</v>
      </c>
      <c r="C24" s="3" t="s">
        <v>6</v>
      </c>
      <c r="D24" s="8">
        <v>1000</v>
      </c>
    </row>
    <row r="25" spans="1:4" ht="17">
      <c r="A25" t="s">
        <v>11</v>
      </c>
      <c r="B25" s="14" t="s">
        <v>100</v>
      </c>
      <c r="C25" s="7" t="s">
        <v>17</v>
      </c>
      <c r="D25" s="8">
        <v>-810</v>
      </c>
    </row>
    <row r="26" spans="1:4" ht="16">
      <c r="A26" t="s">
        <v>11</v>
      </c>
      <c r="B26" s="14" t="s">
        <v>102</v>
      </c>
      <c r="C26" s="6" t="s">
        <v>28</v>
      </c>
      <c r="D26" s="8">
        <v>1572.7</v>
      </c>
    </row>
    <row r="27" spans="1:4" ht="16">
      <c r="A27" t="s">
        <v>11</v>
      </c>
      <c r="B27" s="14" t="s">
        <v>102</v>
      </c>
      <c r="C27" s="3" t="s">
        <v>27</v>
      </c>
      <c r="D27" s="8">
        <v>750</v>
      </c>
    </row>
    <row r="28" spans="1:4" ht="16">
      <c r="A28" t="s">
        <v>11</v>
      </c>
      <c r="B28" s="14" t="s">
        <v>102</v>
      </c>
      <c r="C28" s="6" t="s">
        <v>18</v>
      </c>
      <c r="D28" s="8">
        <v>-150</v>
      </c>
    </row>
    <row r="29" spans="1:4" ht="16">
      <c r="A29" t="s">
        <v>11</v>
      </c>
      <c r="B29" s="14" t="s">
        <v>102</v>
      </c>
      <c r="C29" s="6" t="s">
        <v>6</v>
      </c>
      <c r="D29" s="8">
        <v>-300</v>
      </c>
    </row>
    <row r="30" spans="1:4" ht="16">
      <c r="A30" t="s">
        <v>11</v>
      </c>
      <c r="B30" s="14" t="s">
        <v>103</v>
      </c>
      <c r="C30" s="6" t="s">
        <v>14</v>
      </c>
      <c r="D30" s="8">
        <v>10000</v>
      </c>
    </row>
    <row r="31" spans="1:4" ht="16">
      <c r="A31" t="s">
        <v>11</v>
      </c>
      <c r="B31" s="14" t="s">
        <v>103</v>
      </c>
      <c r="C31" s="3" t="s">
        <v>23</v>
      </c>
      <c r="D31">
        <v>922.02</v>
      </c>
    </row>
    <row r="32" spans="1:4" ht="16">
      <c r="A32" t="s">
        <v>11</v>
      </c>
      <c r="B32" s="14" t="s">
        <v>103</v>
      </c>
      <c r="C32" s="3" t="s">
        <v>24</v>
      </c>
      <c r="D32" s="8">
        <v>1500</v>
      </c>
    </row>
    <row r="33" spans="1:4" ht="16">
      <c r="A33" t="s">
        <v>11</v>
      </c>
      <c r="B33" s="14" t="s">
        <v>104</v>
      </c>
      <c r="C33" s="3" t="s">
        <v>23</v>
      </c>
      <c r="D33">
        <v>26.65</v>
      </c>
    </row>
    <row r="34" spans="1:4" ht="16">
      <c r="A34" t="s">
        <v>11</v>
      </c>
      <c r="B34" s="14" t="s">
        <v>104</v>
      </c>
      <c r="C34" s="6" t="s">
        <v>18</v>
      </c>
      <c r="D34">
        <v>145.6</v>
      </c>
    </row>
    <row r="35" spans="1:4" ht="16">
      <c r="A35" t="s">
        <v>11</v>
      </c>
      <c r="B35" s="14" t="s">
        <v>104</v>
      </c>
      <c r="C35" s="6" t="s">
        <v>19</v>
      </c>
      <c r="D35">
        <v>500</v>
      </c>
    </row>
    <row r="36" spans="1:4" ht="16">
      <c r="A36" t="s">
        <v>11</v>
      </c>
      <c r="B36" s="14" t="s">
        <v>104</v>
      </c>
      <c r="C36" s="6" t="s">
        <v>20</v>
      </c>
      <c r="D36">
        <v>500</v>
      </c>
    </row>
    <row r="37" spans="1:4" ht="16">
      <c r="A37" t="s">
        <v>11</v>
      </c>
      <c r="B37" s="14" t="s">
        <v>104</v>
      </c>
      <c r="C37" s="6" t="s">
        <v>57</v>
      </c>
      <c r="D37">
        <v>719.21</v>
      </c>
    </row>
    <row r="38" spans="1:4" ht="16">
      <c r="A38" t="s">
        <v>11</v>
      </c>
      <c r="B38" s="14" t="s">
        <v>105</v>
      </c>
      <c r="C38" s="6" t="s">
        <v>57</v>
      </c>
      <c r="D38">
        <v>130.79</v>
      </c>
    </row>
    <row r="39" spans="1:4" ht="14">
      <c r="A39" t="s">
        <v>11</v>
      </c>
      <c r="B39" s="14" t="s">
        <v>105</v>
      </c>
      <c r="C39" s="3" t="s">
        <v>5</v>
      </c>
      <c r="D39" s="9">
        <v>1823.17</v>
      </c>
    </row>
    <row r="40" spans="1:4" ht="14">
      <c r="A40" t="s">
        <v>11</v>
      </c>
      <c r="B40" s="14" t="s">
        <v>105</v>
      </c>
      <c r="C40" s="3" t="s">
        <v>29</v>
      </c>
      <c r="D40">
        <v>368.74</v>
      </c>
    </row>
    <row r="41" spans="1:4" ht="16">
      <c r="A41" t="s">
        <v>11</v>
      </c>
      <c r="B41" s="14" t="s">
        <v>106</v>
      </c>
      <c r="C41" s="3" t="s">
        <v>25</v>
      </c>
      <c r="D41" s="9">
        <v>1110.74</v>
      </c>
    </row>
    <row r="42" spans="1:4" ht="16">
      <c r="A42" t="s">
        <v>11</v>
      </c>
      <c r="B42" s="14" t="s">
        <v>107</v>
      </c>
      <c r="C42" t="s">
        <v>13</v>
      </c>
      <c r="D42" s="8">
        <v>7272</v>
      </c>
    </row>
    <row r="43" spans="1:4" ht="16">
      <c r="A43" t="s">
        <v>11</v>
      </c>
      <c r="B43" s="14" t="s">
        <v>107</v>
      </c>
      <c r="C43" s="3" t="s">
        <v>25</v>
      </c>
      <c r="D43" s="9">
        <v>1003.26</v>
      </c>
    </row>
    <row r="44" spans="1:4" ht="16">
      <c r="A44" t="s">
        <v>11</v>
      </c>
      <c r="B44" s="14" t="s">
        <v>107</v>
      </c>
      <c r="C44" s="6" t="s">
        <v>8</v>
      </c>
      <c r="D44" s="9">
        <v>-971.8</v>
      </c>
    </row>
    <row r="45" spans="1:4" ht="16">
      <c r="A45" t="s">
        <v>11</v>
      </c>
      <c r="B45" s="14" t="s">
        <v>107</v>
      </c>
      <c r="C45" s="3" t="s">
        <v>23</v>
      </c>
      <c r="D45" s="9">
        <v>2625.54</v>
      </c>
    </row>
    <row r="46" spans="1:4" ht="16">
      <c r="A46" t="s">
        <v>11</v>
      </c>
      <c r="B46" s="14" t="s">
        <v>107</v>
      </c>
      <c r="C46" s="3" t="s">
        <v>27</v>
      </c>
      <c r="D46" s="9">
        <v>-750</v>
      </c>
    </row>
    <row r="47" spans="1:4" ht="16">
      <c r="A47" t="s">
        <v>11</v>
      </c>
      <c r="B47" s="14" t="s">
        <v>107</v>
      </c>
      <c r="C47" s="3" t="s">
        <v>24</v>
      </c>
      <c r="D47" s="9">
        <v>801</v>
      </c>
    </row>
    <row r="48" spans="1:4" ht="16">
      <c r="A48" t="s">
        <v>11</v>
      </c>
      <c r="B48" s="14" t="s">
        <v>108</v>
      </c>
      <c r="C48" s="3" t="s">
        <v>24</v>
      </c>
      <c r="D48">
        <v>100</v>
      </c>
    </row>
    <row r="49" spans="1:4" ht="16">
      <c r="A49" t="s">
        <v>11</v>
      </c>
      <c r="B49" s="14" t="s">
        <v>108</v>
      </c>
      <c r="C49" s="6" t="s">
        <v>19</v>
      </c>
      <c r="D49" s="9">
        <v>-76.319999999999993</v>
      </c>
    </row>
    <row r="50" spans="1:4" ht="16">
      <c r="A50" t="s">
        <v>11</v>
      </c>
      <c r="B50" s="14" t="s">
        <v>108</v>
      </c>
      <c r="C50" s="6" t="s">
        <v>57</v>
      </c>
      <c r="D50">
        <v>-65.2</v>
      </c>
    </row>
    <row r="51" spans="1:4" ht="14">
      <c r="A51" t="s">
        <v>11</v>
      </c>
      <c r="B51" s="14" t="s">
        <v>108</v>
      </c>
      <c r="C51" s="3" t="s">
        <v>5</v>
      </c>
      <c r="D51" s="9">
        <v>1733.97</v>
      </c>
    </row>
    <row r="52" spans="1:4" ht="16">
      <c r="A52" t="s">
        <v>11</v>
      </c>
      <c r="B52" s="14" t="s">
        <v>108</v>
      </c>
      <c r="C52" s="6" t="s">
        <v>6</v>
      </c>
      <c r="D52">
        <v>-134</v>
      </c>
    </row>
    <row r="53" spans="1:4" ht="16">
      <c r="A53" t="s">
        <v>11</v>
      </c>
      <c r="B53" s="14" t="s">
        <v>109</v>
      </c>
      <c r="C53" t="s">
        <v>13</v>
      </c>
      <c r="D53" s="8">
        <v>7272</v>
      </c>
    </row>
    <row r="54" spans="1:4" ht="16">
      <c r="A54" t="s">
        <v>11</v>
      </c>
      <c r="B54" s="14" t="s">
        <v>109</v>
      </c>
      <c r="C54" s="3" t="s">
        <v>25</v>
      </c>
      <c r="D54">
        <v>834</v>
      </c>
    </row>
    <row r="55" spans="1:4" ht="16">
      <c r="A55" t="s">
        <v>11</v>
      </c>
      <c r="B55" s="14" t="s">
        <v>109</v>
      </c>
      <c r="C55" s="6" t="s">
        <v>8</v>
      </c>
      <c r="D55" s="8">
        <v>1000</v>
      </c>
    </row>
    <row r="56" spans="1:4" ht="16">
      <c r="A56" t="s">
        <v>11</v>
      </c>
      <c r="B56" s="14" t="s">
        <v>109</v>
      </c>
      <c r="C56" s="3" t="s">
        <v>23</v>
      </c>
      <c r="D56">
        <v>866.79</v>
      </c>
    </row>
    <row r="57" spans="1:4" ht="16">
      <c r="A57" t="s">
        <v>11</v>
      </c>
      <c r="B57" s="14" t="s">
        <v>109</v>
      </c>
      <c r="C57" s="6" t="s">
        <v>18</v>
      </c>
      <c r="D57">
        <v>364.18</v>
      </c>
    </row>
    <row r="58" spans="1:4" ht="16">
      <c r="A58" t="s">
        <v>11</v>
      </c>
      <c r="B58" s="14" t="s">
        <v>109</v>
      </c>
      <c r="C58" s="6" t="s">
        <v>19</v>
      </c>
      <c r="D58">
        <v>500</v>
      </c>
    </row>
    <row r="59" spans="1:4" ht="16">
      <c r="A59" t="s">
        <v>11</v>
      </c>
      <c r="B59" s="14" t="s">
        <v>109</v>
      </c>
      <c r="C59" s="6" t="s">
        <v>20</v>
      </c>
      <c r="D59">
        <v>200</v>
      </c>
    </row>
    <row r="60" spans="1:4" ht="16">
      <c r="A60" t="s">
        <v>11</v>
      </c>
      <c r="B60" s="14" t="s">
        <v>109</v>
      </c>
      <c r="C60" s="6" t="s">
        <v>57</v>
      </c>
      <c r="D60">
        <v>350</v>
      </c>
    </row>
    <row r="61" spans="1:4" ht="14">
      <c r="A61" t="s">
        <v>11</v>
      </c>
      <c r="B61" s="14" t="s">
        <v>109</v>
      </c>
      <c r="C61" s="3" t="s">
        <v>5</v>
      </c>
      <c r="D61">
        <v>253.17</v>
      </c>
    </row>
    <row r="62" spans="1:4" ht="16">
      <c r="A62" t="s">
        <v>11</v>
      </c>
      <c r="B62" s="14" t="s">
        <v>109</v>
      </c>
      <c r="C62" s="6" t="s">
        <v>57</v>
      </c>
      <c r="D62">
        <v>345.94</v>
      </c>
    </row>
    <row r="63" spans="1:4" ht="16">
      <c r="A63" t="s">
        <v>11</v>
      </c>
      <c r="B63" s="14" t="s">
        <v>109</v>
      </c>
      <c r="C63" s="6" t="s">
        <v>31</v>
      </c>
      <c r="D63">
        <v>212.25</v>
      </c>
    </row>
    <row r="64" spans="1:4" ht="16">
      <c r="A64" t="s">
        <v>11</v>
      </c>
      <c r="B64" s="14" t="s">
        <v>110</v>
      </c>
      <c r="C64" t="s">
        <v>13</v>
      </c>
      <c r="D64" s="8">
        <v>7272</v>
      </c>
    </row>
    <row r="65" spans="1:5" ht="16">
      <c r="A65" t="s">
        <v>11</v>
      </c>
      <c r="B65" s="14" t="s">
        <v>110</v>
      </c>
      <c r="C65" s="3" t="s">
        <v>24</v>
      </c>
      <c r="D65">
        <v>599</v>
      </c>
    </row>
    <row r="66" spans="1:5" ht="14">
      <c r="A66" t="s">
        <v>11</v>
      </c>
      <c r="B66" s="14" t="s">
        <v>110</v>
      </c>
      <c r="C66" s="3" t="s">
        <v>5</v>
      </c>
      <c r="D66" s="9">
        <v>1889.49</v>
      </c>
    </row>
    <row r="67" spans="1:5" ht="16">
      <c r="A67" t="s">
        <v>11</v>
      </c>
      <c r="B67" s="14" t="s">
        <v>111</v>
      </c>
      <c r="C67" t="s">
        <v>13</v>
      </c>
      <c r="D67" s="8">
        <v>7272</v>
      </c>
    </row>
    <row r="68" spans="1:5" ht="16">
      <c r="A68" t="s">
        <v>11</v>
      </c>
      <c r="B68" s="14" t="s">
        <v>111</v>
      </c>
      <c r="C68" s="3" t="s">
        <v>58</v>
      </c>
      <c r="D68" s="3">
        <v>49.92</v>
      </c>
    </row>
    <row r="69" spans="1:5" ht="16">
      <c r="A69" t="s">
        <v>11</v>
      </c>
      <c r="B69" s="14" t="s">
        <v>111</v>
      </c>
      <c r="C69" s="6" t="s">
        <v>20</v>
      </c>
      <c r="D69" s="3">
        <v>479.49</v>
      </c>
    </row>
    <row r="70" spans="1:5" ht="14">
      <c r="A70" t="s">
        <v>11</v>
      </c>
      <c r="B70" s="14" t="s">
        <v>111</v>
      </c>
      <c r="C70" s="3" t="s">
        <v>5</v>
      </c>
      <c r="D70" s="10">
        <v>2427.13</v>
      </c>
    </row>
    <row r="71" spans="1:5" ht="14">
      <c r="A71" t="s">
        <v>11</v>
      </c>
      <c r="B71" s="14" t="s">
        <v>111</v>
      </c>
      <c r="C71" s="3" t="s">
        <v>6</v>
      </c>
      <c r="D71" s="3">
        <v>524.73</v>
      </c>
    </row>
    <row r="72" spans="1:5" ht="16">
      <c r="A72" t="s">
        <v>11</v>
      </c>
      <c r="B72" s="14" t="s">
        <v>111</v>
      </c>
      <c r="C72" s="6" t="s">
        <v>59</v>
      </c>
      <c r="D72" s="3">
        <v>22.75</v>
      </c>
    </row>
    <row r="73" spans="1:5" ht="16">
      <c r="A73" t="s">
        <v>11</v>
      </c>
      <c r="B73" s="14" t="s">
        <v>111</v>
      </c>
      <c r="C73" s="6" t="s">
        <v>18</v>
      </c>
      <c r="D73" s="3">
        <v>350.73</v>
      </c>
    </row>
    <row r="74" spans="1:5" ht="16">
      <c r="A74" t="s">
        <v>11</v>
      </c>
      <c r="B74" s="14" t="s">
        <v>111</v>
      </c>
      <c r="C74" s="3" t="s">
        <v>60</v>
      </c>
      <c r="D74" s="3">
        <v>2699</v>
      </c>
    </row>
    <row r="75" spans="1:5" ht="16">
      <c r="A75" t="s">
        <v>11</v>
      </c>
      <c r="B75" s="14" t="s">
        <v>111</v>
      </c>
      <c r="C75" s="3" t="s">
        <v>61</v>
      </c>
      <c r="D75" s="10">
        <v>3271.54</v>
      </c>
    </row>
    <row r="76" spans="1:5" ht="16">
      <c r="A76" t="s">
        <v>11</v>
      </c>
      <c r="B76" s="14" t="s">
        <v>111</v>
      </c>
      <c r="C76" s="3" t="s">
        <v>62</v>
      </c>
      <c r="D76" s="3">
        <v>100</v>
      </c>
    </row>
    <row r="77" spans="1:5" ht="16">
      <c r="A77" t="s">
        <v>11</v>
      </c>
      <c r="B77" s="14" t="s">
        <v>111</v>
      </c>
      <c r="C77" s="3" t="s">
        <v>64</v>
      </c>
      <c r="D77" s="3">
        <v>5000</v>
      </c>
    </row>
    <row r="78" spans="1:5" ht="16">
      <c r="A78" t="s">
        <v>11</v>
      </c>
      <c r="B78" s="14" t="s">
        <v>111</v>
      </c>
      <c r="C78" s="6" t="s">
        <v>63</v>
      </c>
      <c r="D78" s="3">
        <v>617.70000000000005</v>
      </c>
    </row>
    <row r="79" spans="1:5">
      <c r="A79" t="s">
        <v>11</v>
      </c>
      <c r="B79" s="14" t="s">
        <v>111</v>
      </c>
      <c r="C79" t="s">
        <v>55</v>
      </c>
      <c r="D79">
        <v>3600</v>
      </c>
    </row>
    <row r="80" spans="1:5" ht="13">
      <c r="A80" t="s">
        <v>11</v>
      </c>
      <c r="B80" s="14" t="s">
        <v>112</v>
      </c>
      <c r="C80" t="s">
        <v>55</v>
      </c>
      <c r="D80">
        <v>150</v>
      </c>
      <c r="E80" s="11" t="s">
        <v>66</v>
      </c>
    </row>
    <row r="81" spans="1:4" ht="16">
      <c r="A81" t="s">
        <v>11</v>
      </c>
      <c r="B81" s="14" t="s">
        <v>112</v>
      </c>
      <c r="C81" s="6" t="s">
        <v>65</v>
      </c>
      <c r="D81" s="3">
        <v>12.57</v>
      </c>
    </row>
    <row r="82" spans="1:4" ht="16">
      <c r="A82" t="s">
        <v>11</v>
      </c>
      <c r="B82" s="14" t="s">
        <v>112</v>
      </c>
      <c r="C82" s="6" t="s">
        <v>28</v>
      </c>
      <c r="D82" s="3">
        <v>427.3</v>
      </c>
    </row>
    <row r="83" spans="1:4" ht="16">
      <c r="A83" t="s">
        <v>11</v>
      </c>
      <c r="B83" s="14" t="s">
        <v>112</v>
      </c>
      <c r="C83" s="6" t="s">
        <v>67</v>
      </c>
      <c r="D83" s="3">
        <v>-117.7</v>
      </c>
    </row>
    <row r="84" spans="1:4" ht="14">
      <c r="A84" t="s">
        <v>11</v>
      </c>
      <c r="B84" s="14" t="s">
        <v>112</v>
      </c>
      <c r="C84" s="11" t="s">
        <v>68</v>
      </c>
      <c r="D84" s="3">
        <v>86</v>
      </c>
    </row>
    <row r="85" spans="1:4" ht="14">
      <c r="A85" t="s">
        <v>11</v>
      </c>
      <c r="B85" s="14" t="s">
        <v>113</v>
      </c>
      <c r="C85" t="s">
        <v>55</v>
      </c>
      <c r="D85" s="3">
        <v>-69.3</v>
      </c>
    </row>
    <row r="86" spans="1:4" ht="16">
      <c r="A86" t="s">
        <v>11</v>
      </c>
      <c r="B86" s="14" t="s">
        <v>113</v>
      </c>
      <c r="C86" s="6" t="s">
        <v>71</v>
      </c>
      <c r="D86" s="3">
        <v>-25.14</v>
      </c>
    </row>
    <row r="87" spans="1:4" ht="16">
      <c r="A87" t="s">
        <v>11</v>
      </c>
      <c r="B87" s="14" t="s">
        <v>113</v>
      </c>
      <c r="C87" s="6" t="s">
        <v>72</v>
      </c>
      <c r="D87" s="3">
        <v>124.4</v>
      </c>
    </row>
    <row r="88" spans="1:4" ht="16">
      <c r="A88" t="s">
        <v>11</v>
      </c>
      <c r="B88" s="14" t="s">
        <v>114</v>
      </c>
      <c r="C88" t="s">
        <v>13</v>
      </c>
      <c r="D88" s="8">
        <v>7272</v>
      </c>
    </row>
    <row r="89" spans="1:4">
      <c r="A89" t="s">
        <v>11</v>
      </c>
      <c r="B89" s="14" t="s">
        <v>115</v>
      </c>
      <c r="C89" t="s">
        <v>55</v>
      </c>
      <c r="D89">
        <v>3600</v>
      </c>
    </row>
    <row r="90" spans="1:4" ht="16">
      <c r="A90" t="s">
        <v>11</v>
      </c>
      <c r="B90" s="14" t="s">
        <v>115</v>
      </c>
      <c r="C90" s="6" t="s">
        <v>71</v>
      </c>
      <c r="D90" s="3">
        <v>700</v>
      </c>
    </row>
    <row r="91" spans="1:4" ht="16">
      <c r="A91" t="s">
        <v>11</v>
      </c>
      <c r="B91" s="14" t="s">
        <v>115</v>
      </c>
      <c r="C91" s="6" t="s">
        <v>18</v>
      </c>
      <c r="D91" s="3">
        <v>500</v>
      </c>
    </row>
    <row r="92" spans="1:4" ht="16">
      <c r="A92" t="s">
        <v>11</v>
      </c>
      <c r="B92" s="14" t="s">
        <v>115</v>
      </c>
      <c r="C92" s="6" t="s">
        <v>19</v>
      </c>
      <c r="D92" s="3">
        <v>200</v>
      </c>
    </row>
    <row r="93" spans="1:4" ht="16">
      <c r="A93" t="s">
        <v>11</v>
      </c>
      <c r="B93" s="14" t="s">
        <v>115</v>
      </c>
      <c r="C93" s="6" t="s">
        <v>20</v>
      </c>
      <c r="D93" s="3">
        <v>200</v>
      </c>
    </row>
    <row r="94" spans="1:4" ht="14">
      <c r="A94" t="s">
        <v>11</v>
      </c>
      <c r="B94" s="14" t="s">
        <v>115</v>
      </c>
      <c r="C94" s="3" t="s">
        <v>5</v>
      </c>
      <c r="D94" s="3">
        <v>703.8</v>
      </c>
    </row>
    <row r="95" spans="1:4" ht="16">
      <c r="B95" s="14" t="s">
        <v>116</v>
      </c>
      <c r="C95" s="6" t="s">
        <v>28</v>
      </c>
      <c r="D95" s="3">
        <v>-2000</v>
      </c>
    </row>
    <row r="96" spans="1:4" ht="14">
      <c r="B96" s="14" t="s">
        <v>116</v>
      </c>
      <c r="C96" s="3" t="s">
        <v>5</v>
      </c>
      <c r="D96" s="3">
        <v>2000</v>
      </c>
    </row>
    <row r="97" spans="2:5" ht="16">
      <c r="B97" s="14" t="s">
        <v>117</v>
      </c>
      <c r="C97" t="s">
        <v>13</v>
      </c>
      <c r="D97" s="8">
        <v>7272</v>
      </c>
    </row>
    <row r="98" spans="2:5" ht="16">
      <c r="B98" s="14" t="s">
        <v>118</v>
      </c>
      <c r="C98" s="6" t="s">
        <v>75</v>
      </c>
      <c r="D98" s="3">
        <v>100</v>
      </c>
    </row>
    <row r="99" spans="2:5">
      <c r="B99" s="14" t="s">
        <v>117</v>
      </c>
      <c r="C99" t="s">
        <v>55</v>
      </c>
      <c r="D99">
        <v>3000</v>
      </c>
      <c r="E99">
        <f>22*(34.5+5)+200+1000+900</f>
        <v>2969</v>
      </c>
    </row>
    <row r="100" spans="2:5" ht="16">
      <c r="B100" s="14" t="s">
        <v>117</v>
      </c>
      <c r="C100" s="3" t="s">
        <v>76</v>
      </c>
      <c r="D100" s="3">
        <v>1000</v>
      </c>
    </row>
    <row r="101" spans="2:5" ht="14">
      <c r="B101" s="14" t="s">
        <v>117</v>
      </c>
      <c r="C101" s="3" t="s">
        <v>5</v>
      </c>
      <c r="D101" s="10">
        <v>821.65</v>
      </c>
    </row>
    <row r="102" spans="2:5" ht="14">
      <c r="B102" s="14" t="s">
        <v>117</v>
      </c>
      <c r="C102" s="3" t="s">
        <v>6</v>
      </c>
      <c r="D102" s="3">
        <f>350-222</f>
        <v>128</v>
      </c>
    </row>
    <row r="103" spans="2:5" ht="16">
      <c r="B103" s="14" t="s">
        <v>119</v>
      </c>
      <c r="C103" s="6" t="s">
        <v>77</v>
      </c>
      <c r="D103" s="3">
        <v>4500</v>
      </c>
    </row>
    <row r="104" spans="2:5" ht="16">
      <c r="B104" s="14" t="s">
        <v>120</v>
      </c>
      <c r="C104" s="3" t="s">
        <v>85</v>
      </c>
      <c r="D104" s="3">
        <v>-9441</v>
      </c>
    </row>
    <row r="105" spans="2:5" ht="14">
      <c r="B105" s="14" t="s">
        <v>120</v>
      </c>
      <c r="C105" s="11" t="s">
        <v>86</v>
      </c>
      <c r="D105" s="10">
        <v>11248.36</v>
      </c>
    </row>
    <row r="106" spans="2:5" ht="16">
      <c r="B106" s="14" t="s">
        <v>120</v>
      </c>
      <c r="C106" s="3" t="s">
        <v>87</v>
      </c>
      <c r="D106" s="3">
        <v>-1999</v>
      </c>
    </row>
    <row r="107" spans="2:5" ht="16">
      <c r="B107" s="14" t="s">
        <v>120</v>
      </c>
      <c r="C107" s="6" t="s">
        <v>19</v>
      </c>
      <c r="D107" s="3">
        <v>-200</v>
      </c>
    </row>
    <row r="108" spans="2:5" ht="16">
      <c r="B108" s="14" t="s">
        <v>120</v>
      </c>
      <c r="C108" s="6" t="s">
        <v>72</v>
      </c>
      <c r="D108" s="3">
        <v>-210.4</v>
      </c>
    </row>
    <row r="109" spans="2:5" ht="16">
      <c r="B109" s="14" t="s">
        <v>120</v>
      </c>
      <c r="C109" s="3" t="s">
        <v>88</v>
      </c>
      <c r="D109" s="3">
        <v>512</v>
      </c>
    </row>
    <row r="110" spans="2:5" ht="16">
      <c r="B110" s="14" t="s">
        <v>120</v>
      </c>
      <c r="C110" s="6" t="s">
        <v>18</v>
      </c>
      <c r="D110" s="10">
        <v>1200.49</v>
      </c>
    </row>
    <row r="111" spans="2:5" ht="16">
      <c r="B111" s="14" t="s">
        <v>120</v>
      </c>
      <c r="C111" s="6" t="s">
        <v>89</v>
      </c>
      <c r="D111" s="3">
        <v>39.6</v>
      </c>
    </row>
    <row r="112" spans="2:5" ht="16">
      <c r="B112" s="14" t="s">
        <v>120</v>
      </c>
      <c r="C112" s="6" t="s">
        <v>20</v>
      </c>
      <c r="D112" s="3">
        <v>596.74</v>
      </c>
    </row>
    <row r="113" spans="2:4" ht="14">
      <c r="B113" s="14" t="s">
        <v>120</v>
      </c>
      <c r="C113" s="3" t="s">
        <v>5</v>
      </c>
      <c r="D113" s="10">
        <v>2241.73</v>
      </c>
    </row>
    <row r="114" spans="2:4" ht="14">
      <c r="B114" s="14" t="s">
        <v>120</v>
      </c>
      <c r="C114" s="3" t="s">
        <v>6</v>
      </c>
      <c r="D114" s="3">
        <v>35</v>
      </c>
    </row>
    <row r="115" spans="2:4" ht="16">
      <c r="B115" s="14" t="s">
        <v>120</v>
      </c>
      <c r="C115" s="6" t="s">
        <v>82</v>
      </c>
      <c r="D115" s="3">
        <v>160</v>
      </c>
    </row>
    <row r="116" spans="2:4" ht="16">
      <c r="B116" s="14" t="s">
        <v>120</v>
      </c>
      <c r="C116" s="6" t="s">
        <v>90</v>
      </c>
      <c r="D116" s="3">
        <v>3000</v>
      </c>
    </row>
    <row r="117" spans="2:4" ht="16">
      <c r="B117" s="14" t="s">
        <v>121</v>
      </c>
      <c r="C117" s="3" t="s">
        <v>91</v>
      </c>
      <c r="D117" s="3">
        <v>7268</v>
      </c>
    </row>
    <row r="118" spans="2:4" ht="16">
      <c r="B118" s="14" t="s">
        <v>121</v>
      </c>
      <c r="C118" s="6" t="s">
        <v>55</v>
      </c>
      <c r="D118" s="3">
        <v>3000</v>
      </c>
    </row>
    <row r="119" spans="2:4" ht="16">
      <c r="B119" s="14" t="s">
        <v>130</v>
      </c>
      <c r="C119" s="6" t="s">
        <v>131</v>
      </c>
      <c r="D119" s="17">
        <v>11100</v>
      </c>
    </row>
    <row r="120" spans="2:4" ht="14">
      <c r="B120" s="14" t="s">
        <v>130</v>
      </c>
      <c r="C120" s="11" t="s">
        <v>132</v>
      </c>
      <c r="D120" s="18">
        <v>1720</v>
      </c>
    </row>
    <row r="121" spans="2:4" ht="16">
      <c r="B121" s="14" t="s">
        <v>133</v>
      </c>
      <c r="C121" s="6" t="s">
        <v>134</v>
      </c>
      <c r="D121" s="19">
        <v>181.13</v>
      </c>
    </row>
    <row r="122" spans="2:4" ht="16">
      <c r="B122" s="14" t="s">
        <v>133</v>
      </c>
      <c r="C122" s="6" t="s">
        <v>18</v>
      </c>
      <c r="D122" s="19">
        <v>334.53</v>
      </c>
    </row>
    <row r="123" spans="2:4" ht="16">
      <c r="B123" s="14" t="s">
        <v>133</v>
      </c>
      <c r="C123" s="6" t="s">
        <v>19</v>
      </c>
      <c r="D123">
        <v>4.9400000000000004</v>
      </c>
    </row>
    <row r="124" spans="2:4" ht="16">
      <c r="B124" s="14" t="s">
        <v>133</v>
      </c>
      <c r="C124" s="6" t="s">
        <v>135</v>
      </c>
      <c r="D124" s="19">
        <v>823.57</v>
      </c>
    </row>
    <row r="125" spans="2:4" ht="16">
      <c r="B125" s="14" t="s">
        <v>133</v>
      </c>
      <c r="C125" s="6" t="s">
        <v>20</v>
      </c>
      <c r="D125" s="18">
        <v>2122.02</v>
      </c>
    </row>
    <row r="126" spans="2:4" ht="14">
      <c r="B126" s="14" t="s">
        <v>133</v>
      </c>
      <c r="C126" s="19" t="s">
        <v>5</v>
      </c>
      <c r="D126" s="19">
        <v>409.18</v>
      </c>
    </row>
    <row r="127" spans="2:4" ht="14">
      <c r="B127" s="14" t="s">
        <v>133</v>
      </c>
      <c r="C127" s="19" t="s">
        <v>6</v>
      </c>
      <c r="D127" s="19">
        <v>33</v>
      </c>
    </row>
    <row r="128" spans="2:4" ht="16">
      <c r="B128" s="14" t="s">
        <v>133</v>
      </c>
      <c r="C128" s="6" t="s">
        <v>136</v>
      </c>
      <c r="D128" s="19">
        <v>137</v>
      </c>
    </row>
    <row r="129" spans="2:4" ht="16">
      <c r="B129" s="14" t="s">
        <v>137</v>
      </c>
      <c r="C129" s="6" t="s">
        <v>55</v>
      </c>
      <c r="D129" s="19">
        <v>2486</v>
      </c>
    </row>
    <row r="130" spans="2:4" ht="15">
      <c r="B130" s="14" t="s">
        <v>137</v>
      </c>
      <c r="C130" t="s">
        <v>138</v>
      </c>
      <c r="D130" s="19">
        <v>8500</v>
      </c>
    </row>
  </sheetData>
  <phoneticPr fontId="2" type="noConversion"/>
  <pageMargins left="0.75" right="0.75" top="1" bottom="1" header="0.5" footer="0.5"/>
  <pageSetup paperSize="9" firstPageNumber="0" fitToWidth="0" fitToHeight="0" pageOrder="overThenDown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3" sqref="A3"/>
    </sheetView>
  </sheetViews>
  <sheetFormatPr baseColWidth="10" defaultColWidth="8.83203125" defaultRowHeight="12" x14ac:dyDescent="0"/>
  <cols>
    <col min="1" max="1" width="28.5" customWidth="1"/>
    <col min="2" max="256" width="11.5" customWidth="1"/>
  </cols>
  <sheetData>
    <row r="1" spans="1:8" ht="14">
      <c r="A1" s="1" t="s">
        <v>2</v>
      </c>
      <c r="B1" s="1" t="s">
        <v>34</v>
      </c>
      <c r="C1" s="1" t="s">
        <v>35</v>
      </c>
      <c r="D1" s="1" t="s">
        <v>36</v>
      </c>
      <c r="E1" s="1" t="s">
        <v>38</v>
      </c>
      <c r="F1" s="1" t="s">
        <v>39</v>
      </c>
      <c r="G1" s="1" t="s">
        <v>69</v>
      </c>
      <c r="H1" s="13" t="s">
        <v>97</v>
      </c>
    </row>
    <row r="2" spans="1:8">
      <c r="A2" t="s">
        <v>12</v>
      </c>
      <c r="B2" t="s">
        <v>37</v>
      </c>
      <c r="E2">
        <v>0</v>
      </c>
      <c r="F2">
        <v>0</v>
      </c>
    </row>
    <row r="3" spans="1:8" ht="15">
      <c r="A3" t="s">
        <v>138</v>
      </c>
      <c r="B3" t="s">
        <v>37</v>
      </c>
      <c r="E3">
        <v>0</v>
      </c>
      <c r="F3">
        <v>0</v>
      </c>
    </row>
    <row r="4" spans="1:8" ht="13">
      <c r="A4" s="11" t="s">
        <v>68</v>
      </c>
      <c r="B4" t="s">
        <v>70</v>
      </c>
      <c r="C4" s="2">
        <v>43252</v>
      </c>
      <c r="E4">
        <v>0</v>
      </c>
      <c r="F4">
        <v>0</v>
      </c>
      <c r="G4" s="2">
        <v>43016</v>
      </c>
    </row>
    <row r="5" spans="1:8" ht="16">
      <c r="A5" s="6" t="s">
        <v>14</v>
      </c>
      <c r="B5" t="s">
        <v>37</v>
      </c>
      <c r="E5">
        <v>0</v>
      </c>
      <c r="F5">
        <v>0</v>
      </c>
    </row>
    <row r="6" spans="1:8" ht="16">
      <c r="A6" s="6" t="s">
        <v>40</v>
      </c>
      <c r="B6" t="s">
        <v>37</v>
      </c>
      <c r="E6">
        <v>0</v>
      </c>
      <c r="F6">
        <v>0</v>
      </c>
    </row>
    <row r="7" spans="1:8" ht="16">
      <c r="A7" s="6" t="s">
        <v>41</v>
      </c>
      <c r="B7" t="s">
        <v>37</v>
      </c>
      <c r="E7">
        <v>0</v>
      </c>
      <c r="F7">
        <v>0</v>
      </c>
    </row>
    <row r="8" spans="1:8" ht="16">
      <c r="A8" s="6" t="s">
        <v>28</v>
      </c>
      <c r="B8" t="s">
        <v>37</v>
      </c>
      <c r="E8">
        <v>0</v>
      </c>
      <c r="F8">
        <v>0</v>
      </c>
    </row>
    <row r="9" spans="1:8" ht="16">
      <c r="A9" s="6" t="s">
        <v>15</v>
      </c>
      <c r="B9" t="s">
        <v>42</v>
      </c>
      <c r="C9">
        <v>20190401</v>
      </c>
      <c r="E9">
        <v>0</v>
      </c>
      <c r="F9">
        <v>0</v>
      </c>
    </row>
    <row r="10" spans="1:8" ht="16">
      <c r="A10" s="6" t="s">
        <v>44</v>
      </c>
      <c r="B10" t="s">
        <v>37</v>
      </c>
      <c r="C10">
        <v>20221218</v>
      </c>
      <c r="E10">
        <v>0</v>
      </c>
      <c r="F10">
        <v>0</v>
      </c>
    </row>
    <row r="11" spans="1:8" ht="16">
      <c r="A11" s="6" t="s">
        <v>45</v>
      </c>
      <c r="B11" t="s">
        <v>37</v>
      </c>
      <c r="C11">
        <v>20190401</v>
      </c>
      <c r="E11">
        <v>0</v>
      </c>
      <c r="F11">
        <v>0</v>
      </c>
    </row>
    <row r="12" spans="1:8" ht="16">
      <c r="A12" s="6" t="s">
        <v>46</v>
      </c>
      <c r="B12" t="s">
        <v>37</v>
      </c>
      <c r="C12">
        <v>20381218</v>
      </c>
      <c r="E12">
        <v>0</v>
      </c>
      <c r="F12">
        <v>0</v>
      </c>
    </row>
    <row r="13" spans="1:8" ht="16">
      <c r="A13" s="6" t="s">
        <v>47</v>
      </c>
      <c r="B13" t="s">
        <v>37</v>
      </c>
      <c r="C13">
        <v>20381218</v>
      </c>
      <c r="E13">
        <v>0</v>
      </c>
      <c r="F13">
        <v>0</v>
      </c>
    </row>
    <row r="14" spans="1:8" ht="16">
      <c r="A14" s="6" t="s">
        <v>32</v>
      </c>
      <c r="B14" t="s">
        <v>43</v>
      </c>
      <c r="C14">
        <v>20190401</v>
      </c>
      <c r="E14">
        <v>0</v>
      </c>
      <c r="F14">
        <v>0</v>
      </c>
    </row>
    <row r="15" spans="1:8" ht="16">
      <c r="A15" s="6" t="s">
        <v>8</v>
      </c>
      <c r="B15" t="s">
        <v>48</v>
      </c>
      <c r="C15">
        <v>20170601</v>
      </c>
      <c r="D15" t="s">
        <v>49</v>
      </c>
      <c r="E15">
        <v>0</v>
      </c>
      <c r="F15">
        <v>0</v>
      </c>
    </row>
    <row r="16" spans="1:8" ht="16">
      <c r="A16" s="6" t="s">
        <v>9</v>
      </c>
      <c r="B16" t="s">
        <v>43</v>
      </c>
      <c r="E16">
        <v>0</v>
      </c>
      <c r="F16">
        <v>0</v>
      </c>
    </row>
    <row r="17" spans="1:6" ht="16">
      <c r="A17" s="6" t="s">
        <v>26</v>
      </c>
      <c r="B17" t="s">
        <v>81</v>
      </c>
      <c r="E17">
        <v>0</v>
      </c>
      <c r="F17">
        <v>0</v>
      </c>
    </row>
    <row r="18" spans="1:6" ht="19">
      <c r="A18" s="16" t="s">
        <v>129</v>
      </c>
      <c r="B18" t="s">
        <v>43</v>
      </c>
      <c r="C18">
        <v>20171218</v>
      </c>
      <c r="E18">
        <v>0</v>
      </c>
      <c r="F18">
        <v>0</v>
      </c>
    </row>
    <row r="19" spans="1:6">
      <c r="A19" t="s">
        <v>10</v>
      </c>
      <c r="B19" t="s">
        <v>43</v>
      </c>
      <c r="C19">
        <v>20170308</v>
      </c>
      <c r="E19">
        <v>0</v>
      </c>
      <c r="F19">
        <v>0</v>
      </c>
    </row>
    <row r="20" spans="1:6">
      <c r="A20" t="s">
        <v>50</v>
      </c>
      <c r="B20" t="s">
        <v>43</v>
      </c>
      <c r="E20">
        <v>0</v>
      </c>
      <c r="F20">
        <v>0</v>
      </c>
    </row>
    <row r="21" spans="1:6">
      <c r="A21" t="s">
        <v>51</v>
      </c>
      <c r="B21" t="s">
        <v>43</v>
      </c>
      <c r="E21">
        <v>0</v>
      </c>
      <c r="F21">
        <v>0</v>
      </c>
    </row>
    <row r="22" spans="1:6" ht="13">
      <c r="A22" s="11" t="s">
        <v>83</v>
      </c>
      <c r="B22" t="s">
        <v>84</v>
      </c>
      <c r="E22">
        <v>0</v>
      </c>
      <c r="F22">
        <v>0</v>
      </c>
    </row>
    <row r="23" spans="1:6">
      <c r="A23" t="s">
        <v>7</v>
      </c>
      <c r="B23" t="s">
        <v>43</v>
      </c>
      <c r="E23">
        <v>0</v>
      </c>
      <c r="F23">
        <v>0</v>
      </c>
    </row>
    <row r="24" spans="1:6">
      <c r="A24" t="s">
        <v>52</v>
      </c>
      <c r="B24" t="s">
        <v>48</v>
      </c>
      <c r="D24" t="s">
        <v>49</v>
      </c>
      <c r="E24">
        <v>0</v>
      </c>
      <c r="F24">
        <v>0</v>
      </c>
    </row>
    <row r="25" spans="1:6">
      <c r="A25" t="s">
        <v>18</v>
      </c>
      <c r="B25" t="s">
        <v>54</v>
      </c>
      <c r="E25">
        <v>0</v>
      </c>
      <c r="F25">
        <v>0</v>
      </c>
    </row>
    <row r="26" spans="1:6">
      <c r="A26" t="s">
        <v>19</v>
      </c>
      <c r="B26" t="s">
        <v>54</v>
      </c>
      <c r="E26">
        <v>0</v>
      </c>
      <c r="F26">
        <v>0</v>
      </c>
    </row>
    <row r="27" spans="1:6">
      <c r="A27" t="s">
        <v>57</v>
      </c>
      <c r="B27" t="s">
        <v>54</v>
      </c>
      <c r="E27">
        <v>0</v>
      </c>
      <c r="F27">
        <v>0</v>
      </c>
    </row>
    <row r="28" spans="1:6">
      <c r="A28" t="s">
        <v>20</v>
      </c>
      <c r="B28" t="s">
        <v>54</v>
      </c>
      <c r="E28">
        <v>0</v>
      </c>
      <c r="F28">
        <v>0</v>
      </c>
    </row>
    <row r="29" spans="1:6">
      <c r="A29" t="s">
        <v>5</v>
      </c>
      <c r="B29" t="s">
        <v>54</v>
      </c>
      <c r="E29">
        <v>0</v>
      </c>
      <c r="F29">
        <v>0</v>
      </c>
    </row>
    <row r="30" spans="1:6">
      <c r="A30" t="s">
        <v>6</v>
      </c>
      <c r="B30" t="s">
        <v>54</v>
      </c>
      <c r="E30">
        <v>0</v>
      </c>
      <c r="F30">
        <v>0</v>
      </c>
    </row>
    <row r="31" spans="1:6">
      <c r="A31" t="s">
        <v>30</v>
      </c>
      <c r="B31" t="s">
        <v>54</v>
      </c>
      <c r="E31">
        <v>0</v>
      </c>
      <c r="F31">
        <v>0</v>
      </c>
    </row>
    <row r="32" spans="1:6">
      <c r="A32" t="s">
        <v>55</v>
      </c>
      <c r="B32" t="s">
        <v>56</v>
      </c>
      <c r="E32">
        <v>0</v>
      </c>
      <c r="F32">
        <v>0</v>
      </c>
    </row>
    <row r="33" spans="1:6" ht="17">
      <c r="A33" s="7" t="s">
        <v>17</v>
      </c>
      <c r="B33" t="s">
        <v>48</v>
      </c>
      <c r="E33">
        <v>0</v>
      </c>
      <c r="F33">
        <v>0</v>
      </c>
    </row>
    <row r="34" spans="1:6" ht="13">
      <c r="A34" s="11" t="s">
        <v>78</v>
      </c>
      <c r="B34" t="s">
        <v>79</v>
      </c>
      <c r="E34">
        <v>0</v>
      </c>
      <c r="F34">
        <v>0</v>
      </c>
    </row>
    <row r="35" spans="1:6" ht="13">
      <c r="A35" s="11" t="s">
        <v>80</v>
      </c>
      <c r="B35" t="s">
        <v>56</v>
      </c>
      <c r="E35">
        <v>0</v>
      </c>
      <c r="F35">
        <v>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B2" sqref="B2"/>
    </sheetView>
  </sheetViews>
  <sheetFormatPr baseColWidth="10" defaultColWidth="8.83203125" defaultRowHeight="12" x14ac:dyDescent="0"/>
  <cols>
    <col min="1" max="1" width="11.5" style="14" customWidth="1"/>
    <col min="2" max="2" width="28.5" customWidth="1"/>
    <col min="3" max="255" width="11.5" customWidth="1"/>
  </cols>
  <sheetData>
    <row r="1" spans="1:3" ht="14">
      <c r="A1" s="1" t="s">
        <v>53</v>
      </c>
      <c r="B1" s="1" t="s">
        <v>2</v>
      </c>
      <c r="C1" s="1" t="s">
        <v>33</v>
      </c>
    </row>
    <row r="2" spans="1:3">
      <c r="A2" s="14" t="s">
        <v>122</v>
      </c>
      <c r="B2" t="s">
        <v>12</v>
      </c>
      <c r="C2">
        <v>310000</v>
      </c>
    </row>
    <row r="3" spans="1:3" ht="16">
      <c r="A3" s="14" t="s">
        <v>122</v>
      </c>
      <c r="B3" s="6" t="s">
        <v>14</v>
      </c>
      <c r="C3" s="18">
        <v>58400</v>
      </c>
    </row>
    <row r="4" spans="1:3" ht="16">
      <c r="A4" s="14" t="s">
        <v>122</v>
      </c>
      <c r="B4" s="6" t="s">
        <v>40</v>
      </c>
      <c r="C4">
        <v>50000</v>
      </c>
    </row>
    <row r="5" spans="1:3" ht="16">
      <c r="A5" s="14" t="s">
        <v>122</v>
      </c>
      <c r="B5" s="6" t="s">
        <v>41</v>
      </c>
      <c r="C5">
        <v>50000</v>
      </c>
    </row>
    <row r="6" spans="1:3" ht="16">
      <c r="A6" s="14" t="s">
        <v>122</v>
      </c>
      <c r="B6" s="6" t="s">
        <v>28</v>
      </c>
      <c r="C6">
        <v>300000</v>
      </c>
    </row>
    <row r="7" spans="1:3" ht="16">
      <c r="A7" s="14" t="s">
        <v>122</v>
      </c>
      <c r="B7" s="6" t="s">
        <v>15</v>
      </c>
      <c r="C7">
        <v>15000</v>
      </c>
    </row>
    <row r="8" spans="1:3" ht="16">
      <c r="A8" s="14" t="s">
        <v>122</v>
      </c>
      <c r="B8" s="6" t="s">
        <v>44</v>
      </c>
      <c r="C8">
        <v>1000000</v>
      </c>
    </row>
    <row r="9" spans="1:3" ht="16">
      <c r="A9" s="14" t="s">
        <v>122</v>
      </c>
      <c r="B9" s="6" t="s">
        <v>45</v>
      </c>
      <c r="C9">
        <v>100000</v>
      </c>
    </row>
    <row r="10" spans="1:3" ht="16">
      <c r="A10" s="14" t="s">
        <v>122</v>
      </c>
      <c r="B10" s="6" t="s">
        <v>46</v>
      </c>
      <c r="C10">
        <v>750000</v>
      </c>
    </row>
    <row r="11" spans="1:3" ht="16">
      <c r="A11" s="14" t="s">
        <v>122</v>
      </c>
      <c r="B11" s="6" t="s">
        <v>47</v>
      </c>
      <c r="C11">
        <v>380000</v>
      </c>
    </row>
    <row r="12" spans="1:3" ht="16">
      <c r="A12" s="14" t="s">
        <v>122</v>
      </c>
      <c r="B12" s="6" t="s">
        <v>32</v>
      </c>
      <c r="C12">
        <v>3048</v>
      </c>
    </row>
    <row r="13" spans="1:3" ht="16">
      <c r="A13" s="14" t="s">
        <v>122</v>
      </c>
      <c r="B13" s="6" t="s">
        <v>8</v>
      </c>
      <c r="C13">
        <v>1364.89</v>
      </c>
    </row>
    <row r="14" spans="1:3" ht="16">
      <c r="A14" s="14" t="s">
        <v>122</v>
      </c>
      <c r="B14" s="6" t="s">
        <v>9</v>
      </c>
      <c r="C14">
        <v>20000</v>
      </c>
    </row>
    <row r="15" spans="1:3" ht="16">
      <c r="A15" s="14" t="s">
        <v>122</v>
      </c>
      <c r="B15" s="6" t="s">
        <v>26</v>
      </c>
      <c r="C15">
        <v>0</v>
      </c>
    </row>
    <row r="16" spans="1:3" ht="19">
      <c r="A16" s="14" t="s">
        <v>122</v>
      </c>
      <c r="B16" s="16" t="s">
        <v>129</v>
      </c>
      <c r="C16">
        <v>3000</v>
      </c>
    </row>
    <row r="17" spans="1:6">
      <c r="A17" s="14" t="s">
        <v>122</v>
      </c>
      <c r="B17" t="s">
        <v>10</v>
      </c>
      <c r="C17">
        <v>600</v>
      </c>
    </row>
    <row r="18" spans="1:6">
      <c r="A18" s="14" t="s">
        <v>122</v>
      </c>
      <c r="B18" t="s">
        <v>50</v>
      </c>
      <c r="C18">
        <v>2600</v>
      </c>
    </row>
    <row r="19" spans="1:6">
      <c r="A19" s="14" t="s">
        <v>122</v>
      </c>
      <c r="B19" t="s">
        <v>51</v>
      </c>
      <c r="C19">
        <v>3000</v>
      </c>
    </row>
    <row r="20" spans="1:6">
      <c r="A20" s="14" t="s">
        <v>122</v>
      </c>
      <c r="B20" t="s">
        <v>7</v>
      </c>
      <c r="C20">
        <v>3000</v>
      </c>
    </row>
    <row r="21" spans="1:6">
      <c r="A21" s="14" t="s">
        <v>122</v>
      </c>
      <c r="B21" t="s">
        <v>52</v>
      </c>
      <c r="C21">
        <v>0</v>
      </c>
    </row>
    <row r="22" spans="1:6">
      <c r="A22" s="14" t="s">
        <v>123</v>
      </c>
      <c r="B22" t="s">
        <v>18</v>
      </c>
      <c r="C22">
        <v>364.18</v>
      </c>
    </row>
    <row r="23" spans="1:6">
      <c r="A23" s="14" t="s">
        <v>123</v>
      </c>
      <c r="B23" t="s">
        <v>19</v>
      </c>
      <c r="C23">
        <v>500</v>
      </c>
    </row>
    <row r="24" spans="1:6">
      <c r="A24" s="14" t="s">
        <v>123</v>
      </c>
      <c r="B24" t="s">
        <v>57</v>
      </c>
      <c r="C24">
        <v>350</v>
      </c>
    </row>
    <row r="25" spans="1:6">
      <c r="A25" s="14" t="s">
        <v>123</v>
      </c>
      <c r="B25" t="s">
        <v>20</v>
      </c>
      <c r="C25">
        <v>200</v>
      </c>
    </row>
    <row r="26" spans="1:6">
      <c r="A26" s="14" t="s">
        <v>123</v>
      </c>
      <c r="B26" t="s">
        <v>5</v>
      </c>
      <c r="C26">
        <v>6000</v>
      </c>
    </row>
    <row r="27" spans="1:6">
      <c r="A27" s="14" t="s">
        <v>123</v>
      </c>
      <c r="B27" t="s">
        <v>6</v>
      </c>
      <c r="C27">
        <v>345.94</v>
      </c>
    </row>
    <row r="28" spans="1:6">
      <c r="A28" s="14" t="s">
        <v>123</v>
      </c>
      <c r="B28" t="s">
        <v>30</v>
      </c>
      <c r="C28">
        <v>212.25</v>
      </c>
    </row>
    <row r="29" spans="1:6">
      <c r="A29" s="14" t="s">
        <v>124</v>
      </c>
      <c r="B29" t="s">
        <v>55</v>
      </c>
      <c r="C29">
        <v>2600</v>
      </c>
    </row>
    <row r="30" spans="1:6" ht="17">
      <c r="A30" s="14" t="s">
        <v>125</v>
      </c>
      <c r="B30" s="7" t="s">
        <v>17</v>
      </c>
      <c r="C30">
        <v>0</v>
      </c>
    </row>
    <row r="31" spans="1:6" ht="13">
      <c r="A31" s="14" t="s">
        <v>126</v>
      </c>
      <c r="B31" s="11" t="s">
        <v>68</v>
      </c>
      <c r="C31">
        <v>50000</v>
      </c>
      <c r="F31" s="2"/>
    </row>
    <row r="32" spans="1:6">
      <c r="A32" s="14" t="s">
        <v>115</v>
      </c>
      <c r="B32" t="s">
        <v>18</v>
      </c>
      <c r="C32">
        <v>500</v>
      </c>
    </row>
    <row r="33" spans="1:4">
      <c r="A33" s="14" t="s">
        <v>115</v>
      </c>
      <c r="B33" t="s">
        <v>19</v>
      </c>
      <c r="C33">
        <v>0</v>
      </c>
    </row>
    <row r="34" spans="1:4">
      <c r="A34" s="14" t="s">
        <v>115</v>
      </c>
      <c r="B34" t="s">
        <v>57</v>
      </c>
      <c r="C34">
        <v>700</v>
      </c>
    </row>
    <row r="35" spans="1:4">
      <c r="A35" s="14" t="s">
        <v>115</v>
      </c>
      <c r="B35" t="s">
        <v>20</v>
      </c>
      <c r="C35">
        <v>200</v>
      </c>
    </row>
    <row r="36" spans="1:4">
      <c r="A36" s="14" t="s">
        <v>115</v>
      </c>
      <c r="B36" t="s">
        <v>5</v>
      </c>
      <c r="C36">
        <v>4000</v>
      </c>
    </row>
    <row r="37" spans="1:4">
      <c r="A37" s="14" t="s">
        <v>115</v>
      </c>
      <c r="B37" t="s">
        <v>6</v>
      </c>
      <c r="C37">
        <v>350</v>
      </c>
    </row>
    <row r="38" spans="1:4">
      <c r="A38" s="14" t="s">
        <v>115</v>
      </c>
      <c r="B38" t="s">
        <v>30</v>
      </c>
      <c r="C38">
        <f>3*300</f>
        <v>900</v>
      </c>
      <c r="D38">
        <f>SUM(C32:C38)</f>
        <v>6650</v>
      </c>
    </row>
    <row r="39" spans="1:4">
      <c r="A39" s="14" t="s">
        <v>115</v>
      </c>
      <c r="B39" t="s">
        <v>55</v>
      </c>
      <c r="C39">
        <v>3600</v>
      </c>
      <c r="D39">
        <f>D38/3</f>
        <v>2216.6666666666665</v>
      </c>
    </row>
    <row r="40" spans="1:4" ht="15">
      <c r="A40" s="14" t="s">
        <v>139</v>
      </c>
      <c r="B40" t="s">
        <v>138</v>
      </c>
      <c r="C40">
        <v>102000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8" sqref="D18"/>
    </sheetView>
  </sheetViews>
  <sheetFormatPr baseColWidth="10" defaultColWidth="8.83203125" defaultRowHeight="12" x14ac:dyDescent="0"/>
  <cols>
    <col min="1" max="1" width="20.1640625" style="14" customWidth="1"/>
    <col min="2" max="3" width="11.5" customWidth="1"/>
    <col min="4" max="4" width="14.5" customWidth="1"/>
    <col min="5" max="256" width="11.5" customWidth="1"/>
  </cols>
  <sheetData>
    <row r="1" spans="1:4" ht="13">
      <c r="A1" s="15" t="s">
        <v>74</v>
      </c>
      <c r="B1" s="11" t="s">
        <v>73</v>
      </c>
    </row>
    <row r="2" spans="1:4">
      <c r="A2" s="12" t="s">
        <v>92</v>
      </c>
      <c r="B2">
        <v>348451.68</v>
      </c>
      <c r="D2" s="2"/>
    </row>
    <row r="3" spans="1:4" ht="13">
      <c r="A3" s="12" t="s">
        <v>93</v>
      </c>
      <c r="B3">
        <v>361304.18</v>
      </c>
      <c r="C3" s="11"/>
      <c r="D3" s="2"/>
    </row>
    <row r="4" spans="1:4">
      <c r="A4" s="12" t="s">
        <v>94</v>
      </c>
      <c r="B4">
        <v>355949.98</v>
      </c>
      <c r="D4" s="2"/>
    </row>
    <row r="5" spans="1:4">
      <c r="A5" s="12" t="s">
        <v>95</v>
      </c>
      <c r="B5">
        <v>349789.58</v>
      </c>
      <c r="D5" s="2"/>
    </row>
    <row r="6" spans="1:4">
      <c r="A6" s="12" t="s">
        <v>96</v>
      </c>
      <c r="B6">
        <v>347443.66</v>
      </c>
      <c r="D6" s="2"/>
    </row>
    <row r="7" spans="1:4">
      <c r="A7" s="12" t="s">
        <v>93</v>
      </c>
      <c r="B7">
        <v>360356.16</v>
      </c>
      <c r="D7" s="2"/>
    </row>
    <row r="8" spans="1:4">
      <c r="A8" s="14" t="s">
        <v>127</v>
      </c>
      <c r="B8">
        <v>362881.07</v>
      </c>
    </row>
    <row r="9" spans="1:4">
      <c r="A9" s="14" t="s">
        <v>128</v>
      </c>
      <c r="B9">
        <v>375798.57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分配</vt:lpstr>
      <vt:lpstr>dreamobj</vt:lpstr>
      <vt:lpstr>target</vt:lpstr>
      <vt:lpstr>所有者权益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zxy张晓芸</dc:creator>
  <cp:lastModifiedBy>晓芸 张</cp:lastModifiedBy>
  <dcterms:created xsi:type="dcterms:W3CDTF">2018-01-09T03:19:44Z</dcterms:created>
  <dcterms:modified xsi:type="dcterms:W3CDTF">2018-01-12T18:41:19Z</dcterms:modified>
</cp:coreProperties>
</file>