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<sst xmlns="http://schemas.openxmlformats.org/spreadsheetml/2006/main" count="13" uniqueCount="13">
  <si>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age</t>
  </si>
  <si>
    <t>ILM</t>
  </si>
  <si>
    <t>MH-DISC</t>
  </si>
  <si>
    <t>ratio</t>
  </si>
  <si>
    <t>BASE</t>
  </si>
  <si>
    <t>MIN</t>
  </si>
  <si>
    <t>T</t>
  </si>
  <si>
    <t>N</t>
  </si>
  <si>
    <t>H</t>
  </si>
  <si>
    <r>
      <rPr>
        <b/>
        <sz val="11"/>
        <color theme="1"/>
        <rFont val="宋体"/>
        <charset val="134"/>
        <scheme val="minor"/>
      </rPr>
      <t>HFF</t>
    </r>
    <r>
      <rPr>
        <sz val="11"/>
        <color theme="1"/>
        <rFont val="宋体"/>
        <charset val="134"/>
        <scheme val="minor"/>
      </rPr>
      <t>=(T+N)/BASE</t>
    </r>
  </si>
  <si>
    <r>
      <rPr>
        <b/>
        <sz val="11"/>
        <color theme="1"/>
        <rFont val="宋体"/>
        <charset val="134"/>
        <scheme val="minor"/>
      </rPr>
      <t>MHI</t>
    </r>
    <r>
      <rPr>
        <sz val="11"/>
        <color theme="1"/>
        <rFont val="宋体"/>
        <charset val="134"/>
        <scheme val="minor"/>
      </rPr>
      <t>=H/BASE</t>
    </r>
  </si>
  <si>
    <r>
      <rPr>
        <b/>
        <sz val="11"/>
        <color theme="1"/>
        <rFont val="宋体"/>
        <charset val="134"/>
        <scheme val="minor"/>
      </rPr>
      <t>DHI</t>
    </r>
    <r>
      <rPr>
        <sz val="11"/>
        <color theme="1"/>
        <rFont val="宋体"/>
        <charset val="134"/>
        <scheme val="minor"/>
      </rPr>
      <t>=MIN/BASE</t>
    </r>
  </si>
  <si>
    <r>
      <rPr>
        <b/>
        <sz val="11"/>
        <color theme="1"/>
        <rFont val="宋体"/>
        <charset val="134"/>
        <scheme val="minor"/>
      </rPr>
      <t>THI</t>
    </r>
    <r>
      <rPr>
        <sz val="11"/>
        <color theme="1"/>
        <rFont val="宋体"/>
        <charset val="134"/>
        <scheme val="minor"/>
      </rPr>
      <t>=H/MIN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</si>
</sst>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6"/>
  <sheetViews>
    <sheetView tabSelected="1" zoomScale="85" zoomScaleNormal="85" workbookViewId="0">
      <selection activeCell="A1" sqref="A$1:A$1048576"/>
    </sheetView>
  </sheetViews>
  <sheetFormatPr defaultColWidth="9.22727272727273" defaultRowHeight="14"/>
  <cols>
    <col min="1" max="1" width="9.54545454545454" style="2"/>
    <col min="2" max="2" width="21.7909090909091" style="2" customWidth="1"/>
    <col min="3" max="3" width="17.6181818181818" style="2" customWidth="1"/>
    <col min="4" max="4" width="25.4818181818182" style="2" customWidth="1"/>
    <col min="5" max="5" width="11.3636363636364" style="2" customWidth="1"/>
    <col min="6" max="6" width="11.0454545454545" style="2" customWidth="1"/>
    <col min="7" max="7" width="10.4090909090909" style="2" customWidth="1"/>
    <col min="8" max="8" width="9.22727272727273" style="2"/>
    <col min="9" max="9" width="9.44545454545455" style="2" customWidth="1"/>
    <col min="10" max="10" width="20.9909090909091" style="2" customWidth="1"/>
    <col min="11" max="12" width="17.4636363636364" style="2" customWidth="1"/>
    <col min="13" max="13" width="14.8909090909091" style="2" customWidth="1"/>
  </cols>
  <sheetData>
    <row r="1" s="1" customForma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="1" customFormat="1" spans="1:13">
      <c r="A2" s="2">
        <v>55</v>
      </c>
      <c r="B2" s="2">
        <v>403.11</v>
      </c>
      <c r="C2" s="2">
        <v>525.87</v>
      </c>
      <c r="D2" s="3">
        <f t="shared" ref="D2:D23" si="0">B:B/C:C</f>
        <v>0.766558274858805</v>
      </c>
      <c r="E2" s="2">
        <v>233.054</v>
      </c>
      <c r="F2" s="2">
        <v>84.006</v>
      </c>
      <c r="G2" s="2">
        <v>107.571</v>
      </c>
      <c r="H2" s="2">
        <v>101.833</v>
      </c>
      <c r="I2" s="2">
        <v>113.02</v>
      </c>
      <c r="J2" s="3">
        <f>(G2+H2)/E2</f>
        <v>0.898521372729067</v>
      </c>
      <c r="K2" s="3">
        <f t="shared" ref="K2:K65" si="1">I2/E2</f>
        <v>0.48495198537678</v>
      </c>
      <c r="L2" s="3">
        <f t="shared" ref="L2:L65" si="2">F2/E2</f>
        <v>0.360457233087611</v>
      </c>
      <c r="M2" s="3">
        <f t="shared" ref="M2:M65" si="3">I2/F2</f>
        <v>1.3453800918982</v>
      </c>
    </row>
    <row r="3" s="1" customFormat="1" spans="1:13">
      <c r="A3" s="2">
        <v>55</v>
      </c>
      <c r="B3" s="2">
        <v>128.27</v>
      </c>
      <c r="C3" s="2">
        <v>226.04</v>
      </c>
      <c r="D3" s="3">
        <f t="shared" si="0"/>
        <v>0.567465935232702</v>
      </c>
      <c r="E3" s="2">
        <v>95.6</v>
      </c>
      <c r="F3" s="2">
        <v>28.071</v>
      </c>
      <c r="G3" s="2">
        <v>113.217</v>
      </c>
      <c r="H3" s="2">
        <v>73.546</v>
      </c>
      <c r="I3" s="2">
        <v>107.689</v>
      </c>
      <c r="J3" s="3">
        <f t="shared" ref="J2:J65" si="4">(G3+H3)/E3</f>
        <v>1.95358786610879</v>
      </c>
      <c r="K3" s="3">
        <f t="shared" si="1"/>
        <v>1.1264539748954</v>
      </c>
      <c r="L3" s="3">
        <f t="shared" si="2"/>
        <v>0.293629707112971</v>
      </c>
      <c r="M3" s="3">
        <f t="shared" si="3"/>
        <v>3.83630793345445</v>
      </c>
    </row>
    <row r="4" s="1" customFormat="1" spans="1:13">
      <c r="A4" s="2">
        <v>55</v>
      </c>
      <c r="B4" s="2">
        <v>362.35</v>
      </c>
      <c r="C4" s="2">
        <v>602.03</v>
      </c>
      <c r="D4" s="3">
        <f t="shared" si="0"/>
        <v>0.601880304968191</v>
      </c>
      <c r="E4" s="2">
        <v>176.119</v>
      </c>
      <c r="F4" s="2">
        <v>57.428</v>
      </c>
      <c r="G4" s="2">
        <v>136.488</v>
      </c>
      <c r="H4" s="2">
        <v>119.202</v>
      </c>
      <c r="I4" s="2">
        <v>171.292</v>
      </c>
      <c r="J4" s="3">
        <f t="shared" si="4"/>
        <v>1.45180247446329</v>
      </c>
      <c r="K4" s="3">
        <f t="shared" si="1"/>
        <v>0.972592394914802</v>
      </c>
      <c r="L4" s="3">
        <f t="shared" si="2"/>
        <v>0.326074983391911</v>
      </c>
      <c r="M4" s="3">
        <f t="shared" si="3"/>
        <v>2.98272619628056</v>
      </c>
    </row>
    <row r="5" s="1" customFormat="1" spans="1:13">
      <c r="A5" s="2">
        <v>65</v>
      </c>
      <c r="B5" s="2">
        <v>415.52</v>
      </c>
      <c r="C5" s="2">
        <v>690.29</v>
      </c>
      <c r="D5" s="3">
        <f t="shared" si="0"/>
        <v>0.601949905112344</v>
      </c>
      <c r="E5" s="2">
        <v>524.382</v>
      </c>
      <c r="F5" s="2">
        <v>292.438</v>
      </c>
      <c r="G5" s="2">
        <v>256.562</v>
      </c>
      <c r="H5" s="2">
        <v>246.008</v>
      </c>
      <c r="I5" s="2">
        <v>298.027</v>
      </c>
      <c r="J5" s="3">
        <f t="shared" si="4"/>
        <v>0.958404369333806</v>
      </c>
      <c r="K5" s="3">
        <f t="shared" si="1"/>
        <v>0.568339492965052</v>
      </c>
      <c r="L5" s="3">
        <f t="shared" si="2"/>
        <v>0.557681232384025</v>
      </c>
      <c r="M5" s="3">
        <f t="shared" si="3"/>
        <v>1.01911174334389</v>
      </c>
    </row>
    <row r="6" s="1" customFormat="1" spans="1:13">
      <c r="A6" s="2">
        <v>69</v>
      </c>
      <c r="B6" s="2">
        <v>288.03</v>
      </c>
      <c r="C6" s="2">
        <v>455.27</v>
      </c>
      <c r="D6" s="3">
        <f t="shared" si="0"/>
        <v>0.632657543875063</v>
      </c>
      <c r="E6" s="2">
        <v>282.028</v>
      </c>
      <c r="F6" s="2">
        <v>90.089</v>
      </c>
      <c r="G6" s="4">
        <v>181.94</v>
      </c>
      <c r="H6" s="5">
        <v>181472</v>
      </c>
      <c r="I6" s="2">
        <v>216</v>
      </c>
      <c r="J6" s="3">
        <f t="shared" si="4"/>
        <v>644.098954713716</v>
      </c>
      <c r="K6" s="3">
        <f t="shared" si="1"/>
        <v>0.765881401846625</v>
      </c>
      <c r="L6" s="3">
        <f t="shared" si="2"/>
        <v>0.319432822272966</v>
      </c>
      <c r="M6" s="3">
        <f t="shared" si="3"/>
        <v>2.39762901131104</v>
      </c>
    </row>
    <row r="7" s="1" customFormat="1" spans="1:13">
      <c r="A7" s="2">
        <v>68</v>
      </c>
      <c r="B7" s="2">
        <v>295.08</v>
      </c>
      <c r="C7" s="2">
        <v>502.25</v>
      </c>
      <c r="D7" s="3">
        <f t="shared" si="0"/>
        <v>0.587516177202588</v>
      </c>
      <c r="E7" s="2">
        <v>285.797</v>
      </c>
      <c r="F7" s="2">
        <v>160.449</v>
      </c>
      <c r="G7" s="2">
        <v>129.541</v>
      </c>
      <c r="H7" s="2">
        <v>135.831</v>
      </c>
      <c r="I7" s="2">
        <v>196.919</v>
      </c>
      <c r="J7" s="3">
        <f t="shared" si="4"/>
        <v>0.928533189641598</v>
      </c>
      <c r="K7" s="3">
        <f t="shared" si="1"/>
        <v>0.689017029569939</v>
      </c>
      <c r="L7" s="3">
        <f t="shared" si="2"/>
        <v>0.561408972102576</v>
      </c>
      <c r="M7" s="3">
        <f t="shared" si="3"/>
        <v>1.22729964038417</v>
      </c>
    </row>
    <row r="8" s="1" customFormat="1" spans="1:13">
      <c r="A8" s="2">
        <v>63</v>
      </c>
      <c r="B8" s="2">
        <v>171.14</v>
      </c>
      <c r="C8" s="2">
        <v>235.79</v>
      </c>
      <c r="D8" s="3">
        <f t="shared" si="0"/>
        <v>0.725815344162178</v>
      </c>
      <c r="E8" s="2">
        <v>579.248</v>
      </c>
      <c r="F8" s="2">
        <v>54</v>
      </c>
      <c r="G8" s="2">
        <v>285.559</v>
      </c>
      <c r="H8" s="2">
        <v>360.411</v>
      </c>
      <c r="I8" s="2">
        <v>184.174</v>
      </c>
      <c r="J8" s="3">
        <f t="shared" si="4"/>
        <v>1.11518727729746</v>
      </c>
      <c r="K8" s="3">
        <f t="shared" si="1"/>
        <v>0.317953622627959</v>
      </c>
      <c r="L8" s="3">
        <f t="shared" si="2"/>
        <v>0.0932243184266497</v>
      </c>
      <c r="M8" s="3">
        <f t="shared" si="3"/>
        <v>3.41062962962963</v>
      </c>
    </row>
    <row r="9" s="1" customFormat="1" spans="1:13">
      <c r="A9" s="2">
        <v>63</v>
      </c>
      <c r="B9" s="2">
        <v>144.59</v>
      </c>
      <c r="C9" s="2">
        <v>282.46</v>
      </c>
      <c r="D9" s="3">
        <f t="shared" si="0"/>
        <v>0.51189548962685</v>
      </c>
      <c r="E9" s="2">
        <v>264.915</v>
      </c>
      <c r="F9" s="2">
        <v>73.756</v>
      </c>
      <c r="G9" s="2">
        <v>185.801</v>
      </c>
      <c r="H9" s="2">
        <v>123.693</v>
      </c>
      <c r="I9" s="2">
        <v>147.054</v>
      </c>
      <c r="J9" s="3">
        <f t="shared" si="4"/>
        <v>1.1682766170281</v>
      </c>
      <c r="K9" s="3">
        <f t="shared" si="1"/>
        <v>0.555098805277164</v>
      </c>
      <c r="L9" s="3">
        <f t="shared" si="2"/>
        <v>0.278413830851405</v>
      </c>
      <c r="M9" s="3">
        <f t="shared" si="3"/>
        <v>1.9937903357015</v>
      </c>
    </row>
    <row r="10" s="1" customFormat="1" spans="1:13">
      <c r="A10" s="2">
        <v>63</v>
      </c>
      <c r="B10" s="2">
        <v>377.58</v>
      </c>
      <c r="C10" s="2">
        <v>605.58</v>
      </c>
      <c r="D10" s="3">
        <f t="shared" si="0"/>
        <v>0.623501436639255</v>
      </c>
      <c r="E10" s="2">
        <v>192</v>
      </c>
      <c r="F10" s="2">
        <v>110.018</v>
      </c>
      <c r="G10" s="2">
        <v>141.209</v>
      </c>
      <c r="H10" s="2">
        <v>144.059</v>
      </c>
      <c r="I10" s="2">
        <v>150</v>
      </c>
      <c r="J10" s="3">
        <f t="shared" si="4"/>
        <v>1.48577083333333</v>
      </c>
      <c r="K10" s="3">
        <f t="shared" si="1"/>
        <v>0.78125</v>
      </c>
      <c r="L10" s="3">
        <f t="shared" si="2"/>
        <v>0.573010416666667</v>
      </c>
      <c r="M10" s="3">
        <f t="shared" si="3"/>
        <v>1.36341325964842</v>
      </c>
    </row>
    <row r="11" s="1" customFormat="1" spans="1:13">
      <c r="A11" s="2">
        <v>67</v>
      </c>
      <c r="B11" s="2">
        <v>337.37</v>
      </c>
      <c r="C11" s="2">
        <v>445.98</v>
      </c>
      <c r="D11" s="3">
        <f t="shared" si="0"/>
        <v>0.75646889995067</v>
      </c>
      <c r="E11" s="2">
        <v>216.148</v>
      </c>
      <c r="F11" s="2">
        <v>136.059</v>
      </c>
      <c r="G11" s="2">
        <v>170.658</v>
      </c>
      <c r="H11" s="2">
        <v>214.14</v>
      </c>
      <c r="I11" s="2">
        <v>282.255</v>
      </c>
      <c r="J11" s="3">
        <f t="shared" si="4"/>
        <v>1.7802524196384</v>
      </c>
      <c r="K11" s="3">
        <f t="shared" si="1"/>
        <v>1.30584136795159</v>
      </c>
      <c r="L11" s="3">
        <f t="shared" si="2"/>
        <v>0.62947147324981</v>
      </c>
      <c r="M11" s="3">
        <f t="shared" si="3"/>
        <v>2.0745044429255</v>
      </c>
    </row>
    <row r="12" s="1" customFormat="1" spans="1:13">
      <c r="A12" s="2">
        <v>62</v>
      </c>
      <c r="B12" s="2">
        <v>454.36</v>
      </c>
      <c r="C12" s="2">
        <v>509.06</v>
      </c>
      <c r="D12" s="3">
        <f t="shared" si="0"/>
        <v>0.892547047499312</v>
      </c>
      <c r="E12" s="2">
        <v>304.002</v>
      </c>
      <c r="F12" s="2">
        <v>122.004</v>
      </c>
      <c r="G12" s="2">
        <v>222.65</v>
      </c>
      <c r="H12" s="2">
        <v>230.358</v>
      </c>
      <c r="I12" s="2">
        <v>252.05</v>
      </c>
      <c r="J12" s="3">
        <f t="shared" si="4"/>
        <v>1.49014809113098</v>
      </c>
      <c r="K12" s="3">
        <f t="shared" si="1"/>
        <v>0.829106387457977</v>
      </c>
      <c r="L12" s="3">
        <f t="shared" si="2"/>
        <v>0.401326307063769</v>
      </c>
      <c r="M12" s="3">
        <f t="shared" si="3"/>
        <v>2.06591587161077</v>
      </c>
    </row>
    <row r="13" s="1" customFormat="1" ht="16" customHeight="1" spans="1:13">
      <c r="A13" s="2">
        <v>73</v>
      </c>
      <c r="B13" s="2">
        <v>172.2</v>
      </c>
      <c r="C13" s="2">
        <v>212.68</v>
      </c>
      <c r="D13" s="3">
        <f t="shared" si="0"/>
        <v>0.809667105510626</v>
      </c>
      <c r="E13" s="2">
        <v>354.683</v>
      </c>
      <c r="F13" s="2">
        <v>68.469</v>
      </c>
      <c r="G13" s="2">
        <v>198.285</v>
      </c>
      <c r="H13" s="2">
        <v>107.042</v>
      </c>
      <c r="I13" s="2">
        <v>111.072</v>
      </c>
      <c r="J13" s="3">
        <f t="shared" si="4"/>
        <v>0.860844754329923</v>
      </c>
      <c r="K13" s="3">
        <f t="shared" si="1"/>
        <v>0.313158510557315</v>
      </c>
      <c r="L13" s="3">
        <f t="shared" si="2"/>
        <v>0.193042801600302</v>
      </c>
      <c r="M13" s="3">
        <f t="shared" si="3"/>
        <v>1.62222319589887</v>
      </c>
    </row>
    <row r="14" s="1" customFormat="1" spans="1:13">
      <c r="A14" s="2">
        <v>58</v>
      </c>
      <c r="B14" s="2">
        <v>294.82</v>
      </c>
      <c r="C14" s="2">
        <v>497.63</v>
      </c>
      <c r="D14" s="3">
        <f t="shared" si="0"/>
        <v>0.592448204489279</v>
      </c>
      <c r="E14" s="2">
        <v>95.189</v>
      </c>
      <c r="F14" s="2">
        <v>53.339</v>
      </c>
      <c r="G14" s="2">
        <v>99.247</v>
      </c>
      <c r="H14" s="2">
        <v>98.311</v>
      </c>
      <c r="I14" s="2">
        <v>247.808</v>
      </c>
      <c r="J14" s="3">
        <f t="shared" si="4"/>
        <v>2.07542888358949</v>
      </c>
      <c r="K14" s="3">
        <f t="shared" si="1"/>
        <v>2.60332601456051</v>
      </c>
      <c r="L14" s="3">
        <f t="shared" si="2"/>
        <v>0.560348359579363</v>
      </c>
      <c r="M14" s="3">
        <f t="shared" si="3"/>
        <v>4.64590637244793</v>
      </c>
    </row>
    <row r="15" s="1" customFormat="1" spans="1:13">
      <c r="A15" s="2">
        <v>64</v>
      </c>
      <c r="B15" s="2">
        <v>321.04</v>
      </c>
      <c r="C15" s="2">
        <v>502.7</v>
      </c>
      <c r="D15" s="3">
        <f t="shared" si="0"/>
        <v>0.638631390491347</v>
      </c>
      <c r="E15" s="2">
        <v>160.012</v>
      </c>
      <c r="F15" s="2">
        <v>67</v>
      </c>
      <c r="G15" s="2">
        <v>137.088</v>
      </c>
      <c r="H15" s="2">
        <v>152.502</v>
      </c>
      <c r="I15" s="2">
        <v>212.021</v>
      </c>
      <c r="J15" s="3">
        <f t="shared" si="4"/>
        <v>1.80980176486764</v>
      </c>
      <c r="K15" s="3">
        <f t="shared" si="1"/>
        <v>1.32503187260955</v>
      </c>
      <c r="L15" s="3">
        <f t="shared" si="2"/>
        <v>0.418718596105292</v>
      </c>
      <c r="M15" s="3">
        <f t="shared" si="3"/>
        <v>3.16449253731343</v>
      </c>
    </row>
    <row r="16" s="1" customFormat="1" spans="1:13">
      <c r="A16" s="2">
        <v>57</v>
      </c>
      <c r="B16" s="2">
        <v>390.08</v>
      </c>
      <c r="C16" s="2">
        <v>617.33</v>
      </c>
      <c r="D16" s="3">
        <f t="shared" si="0"/>
        <v>0.631882461568367</v>
      </c>
      <c r="E16" s="2">
        <v>251.127</v>
      </c>
      <c r="F16" s="2">
        <v>37.121</v>
      </c>
      <c r="G16" s="2">
        <v>144.222</v>
      </c>
      <c r="H16" s="2">
        <v>202.633</v>
      </c>
      <c r="I16" s="2">
        <v>158.013</v>
      </c>
      <c r="J16" s="3">
        <f t="shared" si="4"/>
        <v>1.38119357934432</v>
      </c>
      <c r="K16" s="3">
        <f t="shared" si="1"/>
        <v>0.62921549654159</v>
      </c>
      <c r="L16" s="3">
        <f t="shared" si="2"/>
        <v>0.147817638087502</v>
      </c>
      <c r="M16" s="3">
        <f t="shared" si="3"/>
        <v>4.25670105869993</v>
      </c>
    </row>
    <row r="17" s="1" customFormat="1" spans="1:13">
      <c r="A17" s="2">
        <v>78</v>
      </c>
      <c r="B17" s="2">
        <v>200.25</v>
      </c>
      <c r="C17" s="2">
        <v>284.43</v>
      </c>
      <c r="D17" s="3">
        <f t="shared" si="0"/>
        <v>0.704039658263896</v>
      </c>
      <c r="E17" s="2">
        <v>242.217</v>
      </c>
      <c r="F17" s="2">
        <v>135.794</v>
      </c>
      <c r="G17" s="2">
        <v>161.4</v>
      </c>
      <c r="H17" s="2">
        <v>183.175</v>
      </c>
      <c r="I17" s="2">
        <v>247.935</v>
      </c>
      <c r="J17" s="3">
        <f t="shared" si="4"/>
        <v>1.42258800992498</v>
      </c>
      <c r="K17" s="3">
        <f t="shared" si="1"/>
        <v>1.02360693097512</v>
      </c>
      <c r="L17" s="3">
        <f t="shared" si="2"/>
        <v>0.560629518159336</v>
      </c>
      <c r="M17" s="3">
        <f t="shared" si="3"/>
        <v>1.82581704640853</v>
      </c>
    </row>
    <row r="18" spans="1:13">
      <c r="A18" s="2">
        <v>77</v>
      </c>
      <c r="B18" s="2">
        <v>222.01</v>
      </c>
      <c r="C18" s="2">
        <v>321.22</v>
      </c>
      <c r="D18" s="3">
        <f t="shared" si="0"/>
        <v>0.691146254903181</v>
      </c>
      <c r="E18" s="2">
        <v>364.088</v>
      </c>
      <c r="F18" s="2">
        <v>253.294</v>
      </c>
      <c r="G18" s="2">
        <v>149.94</v>
      </c>
      <c r="H18" s="2">
        <v>159.731</v>
      </c>
      <c r="I18" s="2">
        <v>219.037</v>
      </c>
      <c r="J18" s="3">
        <f t="shared" si="4"/>
        <v>0.850538880710158</v>
      </c>
      <c r="K18" s="3">
        <f t="shared" si="1"/>
        <v>0.601604557140032</v>
      </c>
      <c r="L18" s="3">
        <f t="shared" si="2"/>
        <v>0.69569444749621</v>
      </c>
      <c r="M18" s="3">
        <f t="shared" si="3"/>
        <v>0.864754001279146</v>
      </c>
    </row>
    <row r="19" spans="1:13">
      <c r="A19" s="2">
        <v>67</v>
      </c>
      <c r="B19" s="2">
        <v>249.36</v>
      </c>
      <c r="C19" s="2">
        <v>418.08</v>
      </c>
      <c r="D19" s="3">
        <f t="shared" si="0"/>
        <v>0.596440872560276</v>
      </c>
      <c r="E19" s="2">
        <v>313.081</v>
      </c>
      <c r="F19" s="2">
        <v>172.166</v>
      </c>
      <c r="G19" s="2">
        <v>159.731</v>
      </c>
      <c r="H19" s="2">
        <v>158.028</v>
      </c>
      <c r="I19" s="2">
        <v>251.241</v>
      </c>
      <c r="J19" s="3">
        <f t="shared" si="4"/>
        <v>1.01494182016794</v>
      </c>
      <c r="K19" s="3">
        <f t="shared" si="1"/>
        <v>0.802479230614442</v>
      </c>
      <c r="L19" s="3">
        <f t="shared" si="2"/>
        <v>0.549908809541301</v>
      </c>
      <c r="M19" s="3">
        <f t="shared" si="3"/>
        <v>1.45929509891616</v>
      </c>
    </row>
    <row r="20" spans="1:13">
      <c r="A20" s="2">
        <v>63</v>
      </c>
      <c r="B20" s="2">
        <v>576.75</v>
      </c>
      <c r="C20" s="2">
        <v>947.79</v>
      </c>
      <c r="D20" s="3">
        <f t="shared" si="0"/>
        <v>0.608520874877346</v>
      </c>
      <c r="E20" s="2">
        <v>190.704</v>
      </c>
      <c r="F20" s="2">
        <v>82.037</v>
      </c>
      <c r="G20" s="2">
        <v>117.29</v>
      </c>
      <c r="H20" s="2">
        <v>111.018</v>
      </c>
      <c r="I20" s="2">
        <v>184.968</v>
      </c>
      <c r="J20" s="3">
        <f t="shared" si="4"/>
        <v>1.19718516654082</v>
      </c>
      <c r="K20" s="3">
        <f t="shared" si="1"/>
        <v>0.969921973319909</v>
      </c>
      <c r="L20" s="3">
        <f t="shared" si="2"/>
        <v>0.430179755013004</v>
      </c>
      <c r="M20" s="3">
        <f t="shared" si="3"/>
        <v>2.25468995697063</v>
      </c>
    </row>
    <row r="21" spans="1:13">
      <c r="A21" s="2">
        <v>67</v>
      </c>
      <c r="B21" s="2">
        <v>276.52</v>
      </c>
      <c r="C21" s="2">
        <v>328.12</v>
      </c>
      <c r="D21" s="3">
        <f t="shared" si="0"/>
        <v>0.842740460807022</v>
      </c>
      <c r="E21" s="2">
        <v>139.56</v>
      </c>
      <c r="F21" s="2">
        <v>43.15</v>
      </c>
      <c r="G21" s="2">
        <v>148.489</v>
      </c>
      <c r="H21" s="2">
        <v>136.059</v>
      </c>
      <c r="I21" s="2">
        <v>239.109</v>
      </c>
      <c r="J21" s="3">
        <f t="shared" si="4"/>
        <v>2.03889366580682</v>
      </c>
      <c r="K21" s="3">
        <f t="shared" si="1"/>
        <v>1.71330610490112</v>
      </c>
      <c r="L21" s="3">
        <f t="shared" si="2"/>
        <v>0.309186013184293</v>
      </c>
      <c r="M21" s="3">
        <f t="shared" si="3"/>
        <v>5.54134414831981</v>
      </c>
    </row>
    <row r="22" spans="1:13">
      <c r="A22" s="2">
        <v>66</v>
      </c>
      <c r="B22" s="2">
        <v>127.02</v>
      </c>
      <c r="C22" s="2">
        <v>223.64</v>
      </c>
      <c r="D22" s="3">
        <f t="shared" si="0"/>
        <v>0.567966374530495</v>
      </c>
      <c r="E22" s="2">
        <v>225.269</v>
      </c>
      <c r="F22" s="2">
        <v>157.204</v>
      </c>
      <c r="G22" s="2">
        <v>88.238</v>
      </c>
      <c r="H22" s="2">
        <v>80.498</v>
      </c>
      <c r="I22" s="2">
        <v>123.016</v>
      </c>
      <c r="J22" s="3">
        <f t="shared" si="4"/>
        <v>0.749042256147095</v>
      </c>
      <c r="K22" s="3">
        <f t="shared" si="1"/>
        <v>0.546084902938265</v>
      </c>
      <c r="L22" s="3">
        <f t="shared" si="2"/>
        <v>0.69785012584954</v>
      </c>
      <c r="M22" s="3">
        <f t="shared" si="3"/>
        <v>0.782524617694206</v>
      </c>
    </row>
    <row r="23" spans="1:13">
      <c r="A23" s="2">
        <v>70</v>
      </c>
      <c r="B23" s="2">
        <v>450</v>
      </c>
      <c r="C23" s="2">
        <v>638.73</v>
      </c>
      <c r="D23" s="3">
        <f t="shared" si="0"/>
        <v>0.704523037903339</v>
      </c>
      <c r="E23" s="2">
        <v>115.974</v>
      </c>
      <c r="F23" s="2">
        <v>63.127</v>
      </c>
      <c r="G23" s="2">
        <v>114.004</v>
      </c>
      <c r="H23" s="2">
        <v>131.244</v>
      </c>
      <c r="I23" s="2">
        <v>170.188</v>
      </c>
      <c r="J23" s="3">
        <f t="shared" si="4"/>
        <v>2.11468087674824</v>
      </c>
      <c r="K23" s="3">
        <f t="shared" si="1"/>
        <v>1.46746684601721</v>
      </c>
      <c r="L23" s="3">
        <f t="shared" si="2"/>
        <v>0.544320278683153</v>
      </c>
      <c r="M23" s="3">
        <f t="shared" si="3"/>
        <v>2.69596210813123</v>
      </c>
    </row>
    <row r="24" spans="1:13">
      <c r="A24" s="3">
        <v>65</v>
      </c>
      <c r="B24" s="3">
        <v>403.04</v>
      </c>
      <c r="C24" s="3">
        <v>574.976</v>
      </c>
      <c r="D24" s="3">
        <f>B:B/C:C</f>
        <v>0.70096838824577</v>
      </c>
      <c r="E24" s="3">
        <v>90.93</v>
      </c>
      <c r="F24" s="3">
        <v>33.14</v>
      </c>
      <c r="G24" s="3">
        <v>59.03</v>
      </c>
      <c r="H24" s="3">
        <v>52.84</v>
      </c>
      <c r="I24" s="3">
        <v>75.43</v>
      </c>
      <c r="J24" s="3">
        <f t="shared" si="4"/>
        <v>1.23028703398218</v>
      </c>
      <c r="K24" s="3">
        <f t="shared" si="1"/>
        <v>0.829539205982624</v>
      </c>
      <c r="L24" s="3">
        <f t="shared" si="2"/>
        <v>0.364456175079732</v>
      </c>
      <c r="M24" s="3">
        <f t="shared" si="3"/>
        <v>2.27610138805069</v>
      </c>
    </row>
    <row r="25" spans="1:13">
      <c r="A25" s="3">
        <v>69</v>
      </c>
      <c r="B25" s="3">
        <v>152.473</v>
      </c>
      <c r="C25" s="3">
        <v>194.371</v>
      </c>
      <c r="D25" s="3">
        <f>B:B/C:C</f>
        <v>0.784443152527898</v>
      </c>
      <c r="E25" s="3">
        <v>105.17</v>
      </c>
      <c r="F25" s="3">
        <v>52.04</v>
      </c>
      <c r="G25" s="3">
        <v>64.26</v>
      </c>
      <c r="H25" s="3">
        <v>56.46</v>
      </c>
      <c r="I25" s="3">
        <v>112</v>
      </c>
      <c r="J25" s="3">
        <f t="shared" si="4"/>
        <v>1.1478558524294</v>
      </c>
      <c r="K25" s="3">
        <f t="shared" si="1"/>
        <v>1.06494247408957</v>
      </c>
      <c r="L25" s="3">
        <f t="shared" si="2"/>
        <v>0.494817913853761</v>
      </c>
      <c r="M25" s="3">
        <f t="shared" si="3"/>
        <v>2.152190622598</v>
      </c>
    </row>
    <row r="26" spans="1:13">
      <c r="A26" s="3">
        <v>57</v>
      </c>
      <c r="B26" s="3">
        <v>154.289</v>
      </c>
      <c r="C26" s="3">
        <v>218.073</v>
      </c>
      <c r="D26" s="3">
        <f>B:B/C:C</f>
        <v>0.707510787672018</v>
      </c>
      <c r="E26" s="3">
        <v>119.02</v>
      </c>
      <c r="F26" s="3">
        <v>65</v>
      </c>
      <c r="G26" s="3">
        <v>68.45</v>
      </c>
      <c r="H26" s="3">
        <v>69.46</v>
      </c>
      <c r="I26" s="3">
        <v>134.09</v>
      </c>
      <c r="J26" s="3">
        <f t="shared" si="4"/>
        <v>1.15871282137456</v>
      </c>
      <c r="K26" s="3">
        <f t="shared" si="1"/>
        <v>1.12661737523105</v>
      </c>
      <c r="L26" s="3">
        <f t="shared" si="2"/>
        <v>0.546126701394724</v>
      </c>
      <c r="M26" s="3">
        <f t="shared" si="3"/>
        <v>2.06292307692308</v>
      </c>
    </row>
    <row r="27" spans="1:13">
      <c r="A27" s="2">
        <v>66</v>
      </c>
      <c r="B27" s="2">
        <v>134.4</v>
      </c>
      <c r="C27" s="2">
        <v>217.27</v>
      </c>
      <c r="D27" s="3">
        <f>B:B/C:C</f>
        <v>0.618585170525153</v>
      </c>
      <c r="E27" s="2">
        <v>72.06</v>
      </c>
      <c r="F27" s="2">
        <v>32</v>
      </c>
      <c r="G27" s="2">
        <v>84.404</v>
      </c>
      <c r="H27" s="2">
        <v>88.527</v>
      </c>
      <c r="I27" s="2">
        <v>139</v>
      </c>
      <c r="J27" s="3">
        <f t="shared" si="4"/>
        <v>2.39981959478213</v>
      </c>
      <c r="K27" s="3">
        <f t="shared" si="1"/>
        <v>1.92894809880655</v>
      </c>
      <c r="L27" s="3">
        <f t="shared" si="2"/>
        <v>0.444074382459062</v>
      </c>
      <c r="M27" s="3">
        <f t="shared" si="3"/>
        <v>4.34375</v>
      </c>
    </row>
    <row r="28" spans="1:13">
      <c r="A28" s="2">
        <v>68</v>
      </c>
      <c r="B28" s="2">
        <v>155</v>
      </c>
      <c r="C28" s="2">
        <v>250.07</v>
      </c>
      <c r="D28" s="3">
        <f>B:B/C:C</f>
        <v>0.619826448594394</v>
      </c>
      <c r="E28" s="2">
        <v>160.016</v>
      </c>
      <c r="F28" s="2">
        <v>98.732</v>
      </c>
      <c r="G28" s="2">
        <v>100.846</v>
      </c>
      <c r="H28" s="2">
        <v>103.407</v>
      </c>
      <c r="I28" s="2">
        <v>173.159</v>
      </c>
      <c r="J28" s="3">
        <f t="shared" si="4"/>
        <v>1.27645360463954</v>
      </c>
      <c r="K28" s="3">
        <f t="shared" si="1"/>
        <v>1.08213553644636</v>
      </c>
      <c r="L28" s="3">
        <f t="shared" si="2"/>
        <v>0.617013298670133</v>
      </c>
      <c r="M28" s="3">
        <f t="shared" si="3"/>
        <v>1.75382854596281</v>
      </c>
    </row>
    <row r="29" spans="1:13">
      <c r="A29" s="3">
        <v>68</v>
      </c>
      <c r="B29" s="3">
        <v>123.037</v>
      </c>
      <c r="C29" s="3">
        <v>249.56</v>
      </c>
      <c r="D29" s="3">
        <f>B:B/C:C</f>
        <v>0.493015707645456</v>
      </c>
      <c r="E29" s="3">
        <v>114.98</v>
      </c>
      <c r="F29" s="3">
        <v>45</v>
      </c>
      <c r="G29" s="3">
        <v>72.9</v>
      </c>
      <c r="H29" s="3">
        <v>60.9</v>
      </c>
      <c r="I29" s="3">
        <v>100</v>
      </c>
      <c r="J29" s="3">
        <f t="shared" si="4"/>
        <v>1.16368064011132</v>
      </c>
      <c r="K29" s="3">
        <f t="shared" si="1"/>
        <v>0.869716472429988</v>
      </c>
      <c r="L29" s="3">
        <f t="shared" si="2"/>
        <v>0.391372412593495</v>
      </c>
      <c r="M29" s="3">
        <f t="shared" si="3"/>
        <v>2.22222222222222</v>
      </c>
    </row>
    <row r="30" spans="1:13">
      <c r="A30" s="2">
        <v>59</v>
      </c>
      <c r="B30" s="2">
        <v>294.24</v>
      </c>
      <c r="C30" s="2">
        <v>555</v>
      </c>
      <c r="D30" s="3">
        <f t="shared" ref="D30:D71" si="5">B:B/C:C</f>
        <v>0.530162162162162</v>
      </c>
      <c r="E30" s="2">
        <v>203.158</v>
      </c>
      <c r="F30" s="2">
        <v>83</v>
      </c>
      <c r="G30" s="2">
        <v>182.168</v>
      </c>
      <c r="H30" s="2">
        <v>24.267</v>
      </c>
      <c r="I30" s="2">
        <v>319.1</v>
      </c>
      <c r="J30" s="3">
        <f t="shared" si="4"/>
        <v>1.01613030252316</v>
      </c>
      <c r="K30" s="3">
        <f t="shared" si="1"/>
        <v>1.57069866803178</v>
      </c>
      <c r="L30" s="3">
        <f t="shared" si="2"/>
        <v>0.408549011114502</v>
      </c>
      <c r="M30" s="3">
        <f t="shared" si="3"/>
        <v>3.84457831325301</v>
      </c>
    </row>
    <row r="31" spans="1:13">
      <c r="A31" s="3">
        <v>63</v>
      </c>
      <c r="B31" s="3">
        <v>204.939</v>
      </c>
      <c r="C31" s="3">
        <v>280.913</v>
      </c>
      <c r="D31" s="3">
        <f t="shared" si="5"/>
        <v>0.729546158419155</v>
      </c>
      <c r="E31" s="3">
        <v>82.02</v>
      </c>
      <c r="F31" s="3">
        <v>42.19</v>
      </c>
      <c r="G31" s="3">
        <v>40.5</v>
      </c>
      <c r="H31" s="3">
        <v>32.02</v>
      </c>
      <c r="I31" s="3">
        <v>91</v>
      </c>
      <c r="J31" s="3">
        <f t="shared" si="4"/>
        <v>0.884174591563034</v>
      </c>
      <c r="K31" s="3">
        <f t="shared" si="1"/>
        <v>1.10948549134357</v>
      </c>
      <c r="L31" s="3">
        <f t="shared" si="2"/>
        <v>0.514386734942697</v>
      </c>
      <c r="M31" s="3">
        <f t="shared" si="3"/>
        <v>2.15690922019436</v>
      </c>
    </row>
    <row r="32" spans="1:13">
      <c r="A32" s="3">
        <v>51</v>
      </c>
      <c r="B32" s="3">
        <v>247.588</v>
      </c>
      <c r="C32" s="3">
        <v>484.149</v>
      </c>
      <c r="D32" s="3">
        <f t="shared" si="5"/>
        <v>0.511388023108588</v>
      </c>
      <c r="E32" s="3">
        <v>111.04</v>
      </c>
      <c r="F32" s="3">
        <v>15.03</v>
      </c>
      <c r="G32" s="3">
        <v>83.01</v>
      </c>
      <c r="H32" s="3">
        <v>81.99</v>
      </c>
      <c r="I32" s="3">
        <v>75</v>
      </c>
      <c r="J32" s="3">
        <f t="shared" si="4"/>
        <v>1.48595100864553</v>
      </c>
      <c r="K32" s="3">
        <f t="shared" si="1"/>
        <v>0.675432276657061</v>
      </c>
      <c r="L32" s="3">
        <f t="shared" si="2"/>
        <v>0.135356628242075</v>
      </c>
      <c r="M32" s="3">
        <f t="shared" si="3"/>
        <v>4.99001996007984</v>
      </c>
    </row>
    <row r="33" spans="1:13">
      <c r="A33" s="2">
        <v>74</v>
      </c>
      <c r="B33" s="2">
        <v>175.65</v>
      </c>
      <c r="C33" s="2">
        <v>315.43</v>
      </c>
      <c r="D33" s="3">
        <f t="shared" si="5"/>
        <v>0.556858891037631</v>
      </c>
      <c r="E33" s="2">
        <v>566.198</v>
      </c>
      <c r="F33" s="2">
        <v>296.864</v>
      </c>
      <c r="G33" s="2">
        <v>373.7</v>
      </c>
      <c r="H33" s="2">
        <v>301.582</v>
      </c>
      <c r="I33" s="2">
        <v>402.651</v>
      </c>
      <c r="J33" s="3">
        <f t="shared" si="4"/>
        <v>1.19266051805199</v>
      </c>
      <c r="K33" s="3">
        <f t="shared" si="1"/>
        <v>0.711148750083893</v>
      </c>
      <c r="L33" s="3">
        <f t="shared" si="2"/>
        <v>0.524311283331979</v>
      </c>
      <c r="M33" s="3">
        <f t="shared" si="3"/>
        <v>1.35634836153929</v>
      </c>
    </row>
    <row r="34" spans="1:13">
      <c r="A34" s="3">
        <v>71</v>
      </c>
      <c r="B34" s="3">
        <v>167.631</v>
      </c>
      <c r="C34" s="3">
        <v>216.093</v>
      </c>
      <c r="D34" s="3">
        <f t="shared" si="5"/>
        <v>0.775735447237995</v>
      </c>
      <c r="E34" s="3">
        <v>96</v>
      </c>
      <c r="F34" s="3">
        <v>44.05</v>
      </c>
      <c r="G34" s="3">
        <v>35</v>
      </c>
      <c r="H34" s="3">
        <v>43.38</v>
      </c>
      <c r="I34" s="3">
        <v>125</v>
      </c>
      <c r="J34" s="3">
        <f t="shared" si="4"/>
        <v>0.816458333333333</v>
      </c>
      <c r="K34" s="3">
        <f t="shared" si="1"/>
        <v>1.30208333333333</v>
      </c>
      <c r="L34" s="3">
        <f t="shared" si="2"/>
        <v>0.458854166666667</v>
      </c>
      <c r="M34" s="3">
        <f t="shared" si="3"/>
        <v>2.83768444948922</v>
      </c>
    </row>
    <row r="35" spans="1:13">
      <c r="A35" s="3">
        <v>69</v>
      </c>
      <c r="B35" s="3">
        <v>121.655</v>
      </c>
      <c r="C35" s="3">
        <v>244.818</v>
      </c>
      <c r="D35" s="3">
        <f t="shared" si="5"/>
        <v>0.496920161099266</v>
      </c>
      <c r="E35" s="3">
        <v>73</v>
      </c>
      <c r="F35" s="3">
        <v>34.01</v>
      </c>
      <c r="G35" s="3">
        <v>80.41</v>
      </c>
      <c r="H35" s="3">
        <v>85.62</v>
      </c>
      <c r="I35" s="3">
        <v>100</v>
      </c>
      <c r="J35" s="3">
        <f t="shared" si="4"/>
        <v>2.27438356164384</v>
      </c>
      <c r="K35" s="3">
        <f t="shared" si="1"/>
        <v>1.36986301369863</v>
      </c>
      <c r="L35" s="3">
        <f t="shared" si="2"/>
        <v>0.465890410958904</v>
      </c>
      <c r="M35" s="3">
        <f t="shared" si="3"/>
        <v>2.94031167303734</v>
      </c>
    </row>
    <row r="36" spans="1:13">
      <c r="A36" s="3">
        <v>69</v>
      </c>
      <c r="B36" s="3">
        <v>459.039</v>
      </c>
      <c r="C36" s="3">
        <v>744.151</v>
      </c>
      <c r="D36" s="3">
        <f t="shared" si="5"/>
        <v>0.61686270662809</v>
      </c>
      <c r="E36" s="3">
        <v>151</v>
      </c>
      <c r="F36" s="3">
        <v>52</v>
      </c>
      <c r="G36" s="3">
        <v>100.17</v>
      </c>
      <c r="H36" s="3">
        <v>94.02</v>
      </c>
      <c r="I36" s="3">
        <v>125</v>
      </c>
      <c r="J36" s="3">
        <f t="shared" si="4"/>
        <v>1.28602649006623</v>
      </c>
      <c r="K36" s="3">
        <f t="shared" si="1"/>
        <v>0.827814569536424</v>
      </c>
      <c r="L36" s="3">
        <f t="shared" si="2"/>
        <v>0.344370860927152</v>
      </c>
      <c r="M36" s="3">
        <f t="shared" si="3"/>
        <v>2.40384615384615</v>
      </c>
    </row>
    <row r="37" spans="1:13">
      <c r="A37" s="2">
        <v>68</v>
      </c>
      <c r="B37" s="2">
        <v>423.63</v>
      </c>
      <c r="C37" s="2">
        <v>617.82</v>
      </c>
      <c r="D37" s="3">
        <f t="shared" si="5"/>
        <v>0.685685151014859</v>
      </c>
      <c r="E37" s="2">
        <v>133.576</v>
      </c>
      <c r="F37" s="2">
        <v>84.149</v>
      </c>
      <c r="G37" s="2">
        <v>104.241</v>
      </c>
      <c r="H37" s="2">
        <v>107.968</v>
      </c>
      <c r="I37" s="2">
        <v>126.143</v>
      </c>
      <c r="J37" s="3">
        <f t="shared" si="4"/>
        <v>1.58867610948075</v>
      </c>
      <c r="K37" s="3">
        <f t="shared" si="1"/>
        <v>0.944353776127448</v>
      </c>
      <c r="L37" s="3">
        <f t="shared" si="2"/>
        <v>0.629970952865784</v>
      </c>
      <c r="M37" s="3">
        <f t="shared" si="3"/>
        <v>1.4990433635575</v>
      </c>
    </row>
    <row r="38" spans="1:13">
      <c r="A38" s="2">
        <v>66</v>
      </c>
      <c r="B38" s="2">
        <v>199.85</v>
      </c>
      <c r="C38" s="2">
        <v>313.05</v>
      </c>
      <c r="D38" s="3">
        <f t="shared" si="5"/>
        <v>0.638396422296758</v>
      </c>
      <c r="E38" s="2">
        <v>245.177</v>
      </c>
      <c r="F38" s="2">
        <v>116.43</v>
      </c>
      <c r="G38" s="2">
        <v>100.424</v>
      </c>
      <c r="H38" s="2">
        <v>125.992</v>
      </c>
      <c r="I38" s="2">
        <v>138.232</v>
      </c>
      <c r="J38" s="3">
        <f t="shared" si="4"/>
        <v>0.923479771756731</v>
      </c>
      <c r="K38" s="3">
        <f t="shared" si="1"/>
        <v>0.563804924605489</v>
      </c>
      <c r="L38" s="3">
        <f t="shared" si="2"/>
        <v>0.474881412204244</v>
      </c>
      <c r="M38" s="3">
        <f t="shared" si="3"/>
        <v>1.18725414412093</v>
      </c>
    </row>
    <row r="39" spans="1:13">
      <c r="A39" s="2">
        <v>59</v>
      </c>
      <c r="B39" s="2">
        <v>185.44</v>
      </c>
      <c r="C39" s="2">
        <v>346.44</v>
      </c>
      <c r="D39" s="3">
        <f t="shared" si="5"/>
        <v>0.535273063156679</v>
      </c>
      <c r="E39" s="2">
        <v>154.987</v>
      </c>
      <c r="F39" s="2">
        <v>145.496</v>
      </c>
      <c r="G39" s="2">
        <v>144.278</v>
      </c>
      <c r="H39" s="2">
        <v>124.036</v>
      </c>
      <c r="I39" s="2">
        <v>181.541</v>
      </c>
      <c r="J39" s="3">
        <f t="shared" si="4"/>
        <v>1.73120326220909</v>
      </c>
      <c r="K39" s="3">
        <f t="shared" si="1"/>
        <v>1.17133049868699</v>
      </c>
      <c r="L39" s="3">
        <f t="shared" si="2"/>
        <v>0.938762605895978</v>
      </c>
      <c r="M39" s="3">
        <f t="shared" si="3"/>
        <v>1.24773876945071</v>
      </c>
    </row>
    <row r="40" spans="1:13">
      <c r="A40" s="2">
        <v>64</v>
      </c>
      <c r="B40" s="2">
        <v>284.29</v>
      </c>
      <c r="C40" s="2">
        <v>389.9</v>
      </c>
      <c r="D40" s="3">
        <f t="shared" si="5"/>
        <v>0.729135675814311</v>
      </c>
      <c r="E40" s="2">
        <v>226.02</v>
      </c>
      <c r="F40" s="2">
        <v>199.2</v>
      </c>
      <c r="G40" s="2">
        <v>168.434</v>
      </c>
      <c r="H40" s="2">
        <v>172.325</v>
      </c>
      <c r="I40" s="2">
        <v>277.088</v>
      </c>
      <c r="J40" s="3">
        <f t="shared" si="4"/>
        <v>1.50764976550748</v>
      </c>
      <c r="K40" s="3">
        <f t="shared" si="1"/>
        <v>1.22594460667198</v>
      </c>
      <c r="L40" s="3">
        <f t="shared" si="2"/>
        <v>0.881337934696044</v>
      </c>
      <c r="M40" s="3">
        <f t="shared" si="3"/>
        <v>1.39100401606426</v>
      </c>
    </row>
    <row r="41" spans="1:13">
      <c r="A41" s="3">
        <v>56</v>
      </c>
      <c r="B41" s="3">
        <v>444.648</v>
      </c>
      <c r="C41" s="3">
        <v>654.248</v>
      </c>
      <c r="D41" s="3">
        <f t="shared" si="5"/>
        <v>0.67963218840562</v>
      </c>
      <c r="E41" s="3">
        <v>92.02</v>
      </c>
      <c r="F41" s="3">
        <v>55.04</v>
      </c>
      <c r="G41" s="3">
        <v>70.21</v>
      </c>
      <c r="H41" s="3">
        <v>70.21</v>
      </c>
      <c r="I41" s="3">
        <v>125</v>
      </c>
      <c r="J41" s="3">
        <f t="shared" si="4"/>
        <v>1.52597261464899</v>
      </c>
      <c r="K41" s="3">
        <f t="shared" si="1"/>
        <v>1.35840034775049</v>
      </c>
      <c r="L41" s="3">
        <f t="shared" si="2"/>
        <v>0.598130841121495</v>
      </c>
      <c r="M41" s="3">
        <f t="shared" si="3"/>
        <v>2.27107558139535</v>
      </c>
    </row>
    <row r="42" spans="1:13">
      <c r="A42" s="3">
        <v>77</v>
      </c>
      <c r="B42" s="3">
        <v>174.233</v>
      </c>
      <c r="C42" s="3">
        <v>377.023</v>
      </c>
      <c r="D42" s="3">
        <f t="shared" si="5"/>
        <v>0.462128305169711</v>
      </c>
      <c r="E42" s="3">
        <v>93.01</v>
      </c>
      <c r="F42" s="3">
        <v>33</v>
      </c>
      <c r="G42" s="3">
        <v>76.55</v>
      </c>
      <c r="H42" s="3">
        <v>81.84</v>
      </c>
      <c r="I42" s="3">
        <v>150</v>
      </c>
      <c r="J42" s="3">
        <f t="shared" si="4"/>
        <v>1.70293516826148</v>
      </c>
      <c r="K42" s="3">
        <f t="shared" si="1"/>
        <v>1.61272981399849</v>
      </c>
      <c r="L42" s="3">
        <f t="shared" si="2"/>
        <v>0.354800559079669</v>
      </c>
      <c r="M42" s="3">
        <f t="shared" si="3"/>
        <v>4.54545454545455</v>
      </c>
    </row>
    <row r="43" spans="1:13">
      <c r="A43" s="3">
        <v>67</v>
      </c>
      <c r="B43" s="3">
        <v>240.408</v>
      </c>
      <c r="C43" s="3">
        <v>321</v>
      </c>
      <c r="D43" s="3">
        <f t="shared" si="5"/>
        <v>0.748934579439252</v>
      </c>
      <c r="E43" s="3">
        <v>75.33</v>
      </c>
      <c r="F43" s="3">
        <v>32.06</v>
      </c>
      <c r="G43" s="3">
        <v>62.39</v>
      </c>
      <c r="H43" s="3">
        <v>54.56</v>
      </c>
      <c r="I43" s="3">
        <v>120</v>
      </c>
      <c r="J43" s="3">
        <f t="shared" si="4"/>
        <v>1.55250232311164</v>
      </c>
      <c r="K43" s="3">
        <f t="shared" si="1"/>
        <v>1.59299084030267</v>
      </c>
      <c r="L43" s="3">
        <f t="shared" si="2"/>
        <v>0.425594052834196</v>
      </c>
      <c r="M43" s="3">
        <f t="shared" si="3"/>
        <v>3.74298190892077</v>
      </c>
    </row>
    <row r="44" ht="15" spans="1:13">
      <c r="A44" s="6">
        <v>82</v>
      </c>
      <c r="B44" s="3">
        <v>309.233</v>
      </c>
      <c r="C44" s="3">
        <v>486.231</v>
      </c>
      <c r="D44" s="3">
        <f t="shared" si="5"/>
        <v>0.635979606401073</v>
      </c>
      <c r="E44" s="3">
        <v>145</v>
      </c>
      <c r="F44" s="3">
        <v>77.1</v>
      </c>
      <c r="G44" s="3">
        <v>63.51</v>
      </c>
      <c r="H44" s="3">
        <v>68.94</v>
      </c>
      <c r="I44" s="3">
        <v>150</v>
      </c>
      <c r="J44" s="3">
        <f t="shared" si="4"/>
        <v>0.913448275862069</v>
      </c>
      <c r="K44" s="3">
        <f t="shared" si="1"/>
        <v>1.03448275862069</v>
      </c>
      <c r="L44" s="3">
        <f t="shared" si="2"/>
        <v>0.531724137931034</v>
      </c>
      <c r="M44" s="3">
        <f t="shared" si="3"/>
        <v>1.94552529182879</v>
      </c>
    </row>
    <row r="45" spans="1:13">
      <c r="A45" s="2">
        <v>51</v>
      </c>
      <c r="B45" s="2">
        <v>455.15</v>
      </c>
      <c r="C45" s="2">
        <v>573.38</v>
      </c>
      <c r="D45" s="3">
        <f t="shared" si="5"/>
        <v>0.793801667306149</v>
      </c>
      <c r="E45" s="2">
        <v>75.43</v>
      </c>
      <c r="F45" s="2">
        <v>129.4</v>
      </c>
      <c r="G45" s="2">
        <v>59.94</v>
      </c>
      <c r="H45" s="2">
        <v>41.88</v>
      </c>
      <c r="I45" s="2">
        <v>100</v>
      </c>
      <c r="J45" s="3">
        <f t="shared" si="4"/>
        <v>1.34986079809094</v>
      </c>
      <c r="K45" s="3">
        <f t="shared" si="1"/>
        <v>1.32573246718812</v>
      </c>
      <c r="L45" s="3">
        <f t="shared" si="2"/>
        <v>1.71549781254143</v>
      </c>
      <c r="M45" s="3">
        <f t="shared" si="3"/>
        <v>0.772797527047913</v>
      </c>
    </row>
    <row r="46" spans="1:13">
      <c r="A46" s="2">
        <v>65</v>
      </c>
      <c r="B46" s="2">
        <v>245.73</v>
      </c>
      <c r="C46" s="2">
        <v>361.66</v>
      </c>
      <c r="D46" s="3">
        <f t="shared" si="5"/>
        <v>0.679450312448156</v>
      </c>
      <c r="E46" s="2">
        <v>76.32</v>
      </c>
      <c r="F46" s="2">
        <v>142.97</v>
      </c>
      <c r="G46" s="2">
        <v>54.08</v>
      </c>
      <c r="H46" s="2">
        <v>61.29</v>
      </c>
      <c r="I46" s="2">
        <v>150</v>
      </c>
      <c r="J46" s="3">
        <f t="shared" si="4"/>
        <v>1.51166142557652</v>
      </c>
      <c r="K46" s="3">
        <f t="shared" si="1"/>
        <v>1.96540880503145</v>
      </c>
      <c r="L46" s="3">
        <f t="shared" si="2"/>
        <v>1.87329664570231</v>
      </c>
      <c r="M46" s="3">
        <f t="shared" si="3"/>
        <v>1.04917115478772</v>
      </c>
    </row>
    <row r="47" spans="1:13">
      <c r="A47" s="2">
        <v>67</v>
      </c>
      <c r="B47" s="2">
        <v>210.15</v>
      </c>
      <c r="C47" s="2">
        <v>301.25</v>
      </c>
      <c r="D47" s="3">
        <f t="shared" si="5"/>
        <v>0.697593360995851</v>
      </c>
      <c r="E47" s="2">
        <v>58.22</v>
      </c>
      <c r="F47" s="2">
        <v>142.27</v>
      </c>
      <c r="G47" s="2">
        <v>86.76</v>
      </c>
      <c r="H47" s="2">
        <v>88.96</v>
      </c>
      <c r="I47" s="2">
        <v>150</v>
      </c>
      <c r="J47" s="3">
        <f t="shared" si="4"/>
        <v>3.01820680178633</v>
      </c>
      <c r="K47" s="3">
        <f t="shared" si="1"/>
        <v>2.57643421504638</v>
      </c>
      <c r="L47" s="3">
        <f t="shared" si="2"/>
        <v>2.44366197183099</v>
      </c>
      <c r="M47" s="3">
        <f t="shared" si="3"/>
        <v>1.0543333099037</v>
      </c>
    </row>
    <row r="48" spans="1:13">
      <c r="A48" s="2">
        <v>63</v>
      </c>
      <c r="B48" s="2">
        <v>447.09</v>
      </c>
      <c r="C48" s="2">
        <v>805.84</v>
      </c>
      <c r="D48" s="3">
        <f t="shared" si="5"/>
        <v>0.554812369701181</v>
      </c>
      <c r="E48" s="2">
        <v>107.04</v>
      </c>
      <c r="F48" s="2">
        <v>280.03</v>
      </c>
      <c r="G48" s="2">
        <v>90.55</v>
      </c>
      <c r="H48" s="2">
        <v>125.94</v>
      </c>
      <c r="I48" s="2">
        <v>100.18</v>
      </c>
      <c r="J48" s="3">
        <f t="shared" si="4"/>
        <v>2.02251494768311</v>
      </c>
      <c r="K48" s="3">
        <f t="shared" si="1"/>
        <v>0.935911808669656</v>
      </c>
      <c r="L48" s="3">
        <f t="shared" si="2"/>
        <v>2.61612481315396</v>
      </c>
      <c r="M48" s="3">
        <f t="shared" si="3"/>
        <v>0.357747384208835</v>
      </c>
    </row>
    <row r="49" spans="1:13">
      <c r="A49" s="2">
        <v>65</v>
      </c>
      <c r="B49" s="2">
        <v>228.83</v>
      </c>
      <c r="C49" s="2">
        <v>390.52</v>
      </c>
      <c r="D49" s="3">
        <f t="shared" si="5"/>
        <v>0.585962306668032</v>
      </c>
      <c r="E49" s="2">
        <v>157.16</v>
      </c>
      <c r="F49" s="2">
        <v>54.4</v>
      </c>
      <c r="G49" s="2">
        <v>64.41</v>
      </c>
      <c r="H49" s="2">
        <v>101.02</v>
      </c>
      <c r="I49" s="3">
        <v>100</v>
      </c>
      <c r="J49" s="3">
        <f t="shared" si="4"/>
        <v>1.05262153219649</v>
      </c>
      <c r="K49" s="3">
        <f t="shared" si="1"/>
        <v>0.63629422244846</v>
      </c>
      <c r="L49" s="3">
        <f t="shared" si="2"/>
        <v>0.346144057011962</v>
      </c>
      <c r="M49" s="3">
        <f t="shared" si="3"/>
        <v>1.83823529411765</v>
      </c>
    </row>
    <row r="50" spans="1:13">
      <c r="A50" s="2">
        <v>67</v>
      </c>
      <c r="B50" s="2">
        <v>187.25</v>
      </c>
      <c r="C50" s="2">
        <v>224.01</v>
      </c>
      <c r="D50" s="3">
        <f t="shared" si="5"/>
        <v>0.835900183027543</v>
      </c>
      <c r="E50" s="2">
        <v>53.34</v>
      </c>
      <c r="F50" s="2">
        <v>98.62</v>
      </c>
      <c r="G50" s="2">
        <v>46.04</v>
      </c>
      <c r="H50" s="2">
        <v>49.04</v>
      </c>
      <c r="I50" s="2">
        <v>100</v>
      </c>
      <c r="J50" s="3">
        <f t="shared" si="4"/>
        <v>1.78252718410199</v>
      </c>
      <c r="K50" s="3">
        <f t="shared" si="1"/>
        <v>1.87476565429321</v>
      </c>
      <c r="L50" s="3">
        <f t="shared" si="2"/>
        <v>1.84889388826397</v>
      </c>
      <c r="M50" s="3">
        <f t="shared" si="3"/>
        <v>1.01399310484689</v>
      </c>
    </row>
    <row r="51" spans="1:13">
      <c r="A51" s="2">
        <v>67</v>
      </c>
      <c r="B51" s="2">
        <v>564.39</v>
      </c>
      <c r="C51" s="2">
        <v>714.23</v>
      </c>
      <c r="D51" s="3">
        <f t="shared" si="5"/>
        <v>0.790207636195623</v>
      </c>
      <c r="E51" s="2">
        <v>112.45</v>
      </c>
      <c r="F51" s="2">
        <v>169.96</v>
      </c>
      <c r="G51" s="2">
        <v>58.41</v>
      </c>
      <c r="H51" s="2">
        <v>53.24</v>
      </c>
      <c r="I51" s="2">
        <v>102.12</v>
      </c>
      <c r="J51" s="3">
        <f t="shared" si="4"/>
        <v>0.992885726989773</v>
      </c>
      <c r="K51" s="3">
        <f t="shared" si="1"/>
        <v>0.908136949755447</v>
      </c>
      <c r="L51" s="3">
        <f t="shared" si="2"/>
        <v>1.51142730102268</v>
      </c>
      <c r="M51" s="3">
        <f t="shared" si="3"/>
        <v>0.600847258178395</v>
      </c>
    </row>
    <row r="52" spans="1:13">
      <c r="A52" s="2">
        <v>67</v>
      </c>
      <c r="B52" s="2">
        <v>193.6</v>
      </c>
      <c r="C52" s="2">
        <v>269.53</v>
      </c>
      <c r="D52" s="3">
        <f t="shared" si="5"/>
        <v>0.718287389158906</v>
      </c>
      <c r="E52" s="2">
        <v>83.05</v>
      </c>
      <c r="F52" s="2">
        <v>44.01</v>
      </c>
      <c r="G52" s="2">
        <v>32.56</v>
      </c>
      <c r="H52" s="2">
        <v>29.41</v>
      </c>
      <c r="I52" s="2">
        <v>100</v>
      </c>
      <c r="J52" s="3">
        <f t="shared" si="4"/>
        <v>0.746177001806141</v>
      </c>
      <c r="K52" s="3">
        <f t="shared" si="1"/>
        <v>1.20409391932571</v>
      </c>
      <c r="L52" s="3">
        <f t="shared" si="2"/>
        <v>0.529921733895244</v>
      </c>
      <c r="M52" s="3">
        <f t="shared" si="3"/>
        <v>2.27221086116792</v>
      </c>
    </row>
    <row r="53" spans="1:13">
      <c r="A53" s="2">
        <v>71</v>
      </c>
      <c r="B53" s="2">
        <v>194.64</v>
      </c>
      <c r="C53" s="2">
        <v>310.86</v>
      </c>
      <c r="D53" s="3">
        <f t="shared" si="5"/>
        <v>0.626133950974715</v>
      </c>
      <c r="E53" s="2">
        <v>94.81</v>
      </c>
      <c r="F53" s="2">
        <v>175.33</v>
      </c>
      <c r="G53" s="2">
        <v>63.63</v>
      </c>
      <c r="H53" s="2">
        <v>72.84</v>
      </c>
      <c r="I53" s="2">
        <v>100</v>
      </c>
      <c r="J53" s="3">
        <f t="shared" si="4"/>
        <v>1.43940512604156</v>
      </c>
      <c r="K53" s="3">
        <f t="shared" si="1"/>
        <v>1.05474106106951</v>
      </c>
      <c r="L53" s="3">
        <f t="shared" si="2"/>
        <v>1.84927750237317</v>
      </c>
      <c r="M53" s="3">
        <f t="shared" si="3"/>
        <v>0.570353048537044</v>
      </c>
    </row>
    <row r="54" ht="15" spans="1:13">
      <c r="A54" s="6">
        <v>67</v>
      </c>
      <c r="B54" s="3">
        <v>187.011</v>
      </c>
      <c r="C54" s="3">
        <v>304.637</v>
      </c>
      <c r="D54" s="3">
        <f t="shared" si="5"/>
        <v>0.613881439221106</v>
      </c>
      <c r="E54" s="3">
        <v>98.01</v>
      </c>
      <c r="F54" s="3">
        <v>27.55</v>
      </c>
      <c r="G54" s="3">
        <v>106.11</v>
      </c>
      <c r="H54" s="3">
        <v>84.51</v>
      </c>
      <c r="I54" s="3">
        <v>120</v>
      </c>
      <c r="J54" s="3">
        <f t="shared" si="4"/>
        <v>1.94490358126722</v>
      </c>
      <c r="K54" s="3">
        <f t="shared" si="1"/>
        <v>1.2243648607285</v>
      </c>
      <c r="L54" s="3">
        <f t="shared" si="2"/>
        <v>0.281093765942251</v>
      </c>
      <c r="M54" s="3">
        <f t="shared" si="3"/>
        <v>4.3557168784029</v>
      </c>
    </row>
    <row r="55" ht="15" spans="1:13">
      <c r="A55" s="6">
        <v>54</v>
      </c>
      <c r="B55" s="3">
        <v>243.167</v>
      </c>
      <c r="C55" s="3">
        <v>408.099</v>
      </c>
      <c r="D55" s="3">
        <f t="shared" si="5"/>
        <v>0.595852967049662</v>
      </c>
      <c r="E55" s="3">
        <v>92.02</v>
      </c>
      <c r="F55" s="3">
        <v>58.01</v>
      </c>
      <c r="G55" s="3">
        <v>57.01</v>
      </c>
      <c r="H55" s="3">
        <v>52.92</v>
      </c>
      <c r="I55" s="3">
        <v>100</v>
      </c>
      <c r="J55" s="3">
        <f t="shared" si="4"/>
        <v>1.19463160182569</v>
      </c>
      <c r="K55" s="3">
        <f t="shared" si="1"/>
        <v>1.08672027820039</v>
      </c>
      <c r="L55" s="3">
        <f t="shared" si="2"/>
        <v>0.630406433384047</v>
      </c>
      <c r="M55" s="3">
        <f t="shared" si="3"/>
        <v>1.72384071711774</v>
      </c>
    </row>
    <row r="56" spans="1:13">
      <c r="A56" s="2">
        <v>71</v>
      </c>
      <c r="B56" s="2">
        <v>224.22</v>
      </c>
      <c r="C56" s="2">
        <v>272.07</v>
      </c>
      <c r="D56" s="3">
        <f t="shared" si="5"/>
        <v>0.824126144007057</v>
      </c>
      <c r="E56" s="2">
        <v>124</v>
      </c>
      <c r="F56" s="2">
        <v>73.03</v>
      </c>
      <c r="G56" s="2">
        <v>51.88</v>
      </c>
      <c r="H56" s="2">
        <v>53.85</v>
      </c>
      <c r="I56" s="2">
        <v>62.29</v>
      </c>
      <c r="J56" s="3">
        <f t="shared" si="4"/>
        <v>0.852661290322581</v>
      </c>
      <c r="K56" s="3">
        <f t="shared" si="1"/>
        <v>0.502338709677419</v>
      </c>
      <c r="L56" s="3">
        <f t="shared" si="2"/>
        <v>0.588951612903226</v>
      </c>
      <c r="M56" s="3">
        <f t="shared" si="3"/>
        <v>0.852937149116801</v>
      </c>
    </row>
    <row r="57" spans="1:13">
      <c r="A57" s="2">
        <v>73</v>
      </c>
      <c r="B57" s="2">
        <v>284</v>
      </c>
      <c r="C57" s="2">
        <v>355.49</v>
      </c>
      <c r="D57" s="3">
        <f t="shared" si="5"/>
        <v>0.798897296689077</v>
      </c>
      <c r="E57" s="2">
        <v>115.85</v>
      </c>
      <c r="F57" s="2">
        <v>71.25</v>
      </c>
      <c r="G57" s="2">
        <v>40.22</v>
      </c>
      <c r="H57" s="2">
        <v>38.9</v>
      </c>
      <c r="I57" s="2">
        <v>49.24</v>
      </c>
      <c r="J57" s="3">
        <f t="shared" si="4"/>
        <v>0.682952093223997</v>
      </c>
      <c r="K57" s="3">
        <f t="shared" si="1"/>
        <v>0.425032369443246</v>
      </c>
      <c r="L57" s="3">
        <f t="shared" si="2"/>
        <v>0.615019421665947</v>
      </c>
      <c r="M57" s="3">
        <f t="shared" si="3"/>
        <v>0.691087719298246</v>
      </c>
    </row>
    <row r="58" ht="15" spans="1:13">
      <c r="A58" s="6">
        <v>64</v>
      </c>
      <c r="B58" s="3">
        <v>213.084</v>
      </c>
      <c r="C58" s="3">
        <v>334.877</v>
      </c>
      <c r="D58" s="3">
        <f t="shared" si="5"/>
        <v>0.636305270293272</v>
      </c>
      <c r="E58" s="3">
        <v>47.53</v>
      </c>
      <c r="F58" s="3">
        <v>23</v>
      </c>
      <c r="G58" s="3">
        <v>40.3</v>
      </c>
      <c r="H58" s="3">
        <v>35.23</v>
      </c>
      <c r="I58" s="3">
        <v>100</v>
      </c>
      <c r="J58" s="3">
        <f t="shared" si="4"/>
        <v>1.58910162002945</v>
      </c>
      <c r="K58" s="3">
        <f t="shared" si="1"/>
        <v>2.10393435724805</v>
      </c>
      <c r="L58" s="3">
        <f t="shared" si="2"/>
        <v>0.483904902167052</v>
      </c>
      <c r="M58" s="3">
        <f t="shared" si="3"/>
        <v>4.34782608695652</v>
      </c>
    </row>
    <row r="59" spans="1:13">
      <c r="A59" s="2">
        <v>68</v>
      </c>
      <c r="B59" s="2">
        <v>415.5</v>
      </c>
      <c r="C59" s="2">
        <v>591.49</v>
      </c>
      <c r="D59" s="3">
        <f t="shared" si="5"/>
        <v>0.702463270723089</v>
      </c>
      <c r="E59" s="2">
        <v>106.02</v>
      </c>
      <c r="F59" s="2">
        <v>59.01</v>
      </c>
      <c r="G59" s="2">
        <v>48.6</v>
      </c>
      <c r="H59" s="2">
        <v>47.1</v>
      </c>
      <c r="I59" s="2">
        <v>66</v>
      </c>
      <c r="J59" s="3">
        <f t="shared" si="4"/>
        <v>0.90265987549519</v>
      </c>
      <c r="K59" s="3">
        <f t="shared" si="1"/>
        <v>0.622524052065648</v>
      </c>
      <c r="L59" s="3">
        <f t="shared" si="2"/>
        <v>0.556593095642332</v>
      </c>
      <c r="M59" s="3">
        <f t="shared" si="3"/>
        <v>1.11845449923742</v>
      </c>
    </row>
    <row r="60" spans="1:13">
      <c r="A60" s="2">
        <v>69</v>
      </c>
      <c r="B60" s="2">
        <v>449.09</v>
      </c>
      <c r="C60" s="2">
        <v>732.06</v>
      </c>
      <c r="D60" s="3">
        <f t="shared" si="5"/>
        <v>0.613460645302298</v>
      </c>
      <c r="E60" s="2">
        <v>93.09</v>
      </c>
      <c r="F60" s="2">
        <v>40.01</v>
      </c>
      <c r="G60" s="2">
        <v>45.61</v>
      </c>
      <c r="H60" s="2">
        <v>43.42</v>
      </c>
      <c r="I60" s="2">
        <v>64.03</v>
      </c>
      <c r="J60" s="3">
        <f t="shared" si="4"/>
        <v>0.956386292834891</v>
      </c>
      <c r="K60" s="3">
        <f t="shared" si="1"/>
        <v>0.687828982704909</v>
      </c>
      <c r="L60" s="3">
        <f t="shared" si="2"/>
        <v>0.429799119132023</v>
      </c>
      <c r="M60" s="3">
        <f t="shared" si="3"/>
        <v>1.60034991252187</v>
      </c>
    </row>
    <row r="61" spans="1:13">
      <c r="A61" s="2">
        <v>67</v>
      </c>
      <c r="B61" s="2">
        <v>81.5</v>
      </c>
      <c r="C61" s="2">
        <v>146.12</v>
      </c>
      <c r="D61" s="3">
        <f t="shared" si="5"/>
        <v>0.557760744593485</v>
      </c>
      <c r="E61" s="2">
        <v>66.19</v>
      </c>
      <c r="F61" s="2">
        <v>31.02</v>
      </c>
      <c r="G61" s="2">
        <v>56.52</v>
      </c>
      <c r="H61" s="2">
        <v>58.94</v>
      </c>
      <c r="I61" s="2">
        <v>55.01</v>
      </c>
      <c r="J61" s="3">
        <f t="shared" si="4"/>
        <v>1.74437226167095</v>
      </c>
      <c r="K61" s="3">
        <f t="shared" si="1"/>
        <v>0.831092310016619</v>
      </c>
      <c r="L61" s="3">
        <f t="shared" si="2"/>
        <v>0.468650853603263</v>
      </c>
      <c r="M61" s="3">
        <f t="shared" si="3"/>
        <v>1.77337201805287</v>
      </c>
    </row>
    <row r="62" spans="1:13">
      <c r="A62" s="2">
        <v>71</v>
      </c>
      <c r="B62" s="2">
        <v>293.04</v>
      </c>
      <c r="C62" s="2">
        <v>440.11</v>
      </c>
      <c r="D62" s="3">
        <f t="shared" si="5"/>
        <v>0.665833541614596</v>
      </c>
      <c r="E62" s="2">
        <v>131</v>
      </c>
      <c r="F62" s="2">
        <v>77.01</v>
      </c>
      <c r="G62" s="2">
        <v>52.01</v>
      </c>
      <c r="H62" s="2">
        <v>50.21</v>
      </c>
      <c r="I62" s="2">
        <v>55.01</v>
      </c>
      <c r="J62" s="3">
        <f t="shared" si="4"/>
        <v>0.78030534351145</v>
      </c>
      <c r="K62" s="3">
        <f t="shared" si="1"/>
        <v>0.419923664122137</v>
      </c>
      <c r="L62" s="3">
        <f t="shared" si="2"/>
        <v>0.587862595419847</v>
      </c>
      <c r="M62" s="3">
        <f t="shared" si="3"/>
        <v>0.714322815218803</v>
      </c>
    </row>
    <row r="63" spans="1:13">
      <c r="A63" s="2">
        <v>62</v>
      </c>
      <c r="B63" s="2">
        <v>117.63</v>
      </c>
      <c r="C63" s="2">
        <v>225.08</v>
      </c>
      <c r="D63" s="3">
        <f t="shared" si="5"/>
        <v>0.522614181624311</v>
      </c>
      <c r="E63" s="2">
        <v>60.13</v>
      </c>
      <c r="F63" s="2">
        <v>42.01</v>
      </c>
      <c r="G63" s="2">
        <v>48</v>
      </c>
      <c r="H63" s="2">
        <v>49.37</v>
      </c>
      <c r="I63" s="2">
        <v>61.01</v>
      </c>
      <c r="J63" s="3">
        <f t="shared" si="4"/>
        <v>1.61932479627474</v>
      </c>
      <c r="K63" s="3">
        <f t="shared" si="1"/>
        <v>1.01463495759188</v>
      </c>
      <c r="L63" s="3">
        <f t="shared" si="2"/>
        <v>0.698652918676201</v>
      </c>
      <c r="M63" s="3">
        <f t="shared" si="3"/>
        <v>1.45227326826946</v>
      </c>
    </row>
    <row r="64" spans="1:13">
      <c r="A64" s="2">
        <v>68</v>
      </c>
      <c r="B64" s="2">
        <v>129.08</v>
      </c>
      <c r="C64" s="2">
        <v>164</v>
      </c>
      <c r="D64" s="3">
        <f t="shared" si="5"/>
        <v>0.787073170731707</v>
      </c>
      <c r="E64" s="2">
        <v>145.121</v>
      </c>
      <c r="F64" s="2">
        <v>48</v>
      </c>
      <c r="G64" s="2">
        <v>94.021</v>
      </c>
      <c r="H64" s="2">
        <v>91.942</v>
      </c>
      <c r="I64" s="2">
        <v>136.62</v>
      </c>
      <c r="J64" s="3">
        <f t="shared" si="4"/>
        <v>1.28143411360175</v>
      </c>
      <c r="K64" s="3">
        <f t="shared" si="1"/>
        <v>0.94142129671102</v>
      </c>
      <c r="L64" s="3">
        <f t="shared" si="2"/>
        <v>0.330758470517706</v>
      </c>
      <c r="M64" s="3">
        <f t="shared" si="3"/>
        <v>2.84625</v>
      </c>
    </row>
    <row r="65" spans="1:13">
      <c r="A65" s="2">
        <v>66</v>
      </c>
      <c r="B65" s="2">
        <v>99.02</v>
      </c>
      <c r="C65" s="2">
        <v>248.47</v>
      </c>
      <c r="D65" s="3">
        <f t="shared" si="5"/>
        <v>0.398518935887632</v>
      </c>
      <c r="E65" s="2">
        <v>189.13</v>
      </c>
      <c r="F65" s="2">
        <v>129.035</v>
      </c>
      <c r="G65" s="2">
        <v>142.172</v>
      </c>
      <c r="H65" s="2">
        <v>143.753</v>
      </c>
      <c r="I65" s="2">
        <v>193.166</v>
      </c>
      <c r="J65" s="3">
        <f t="shared" si="4"/>
        <v>1.51179083170306</v>
      </c>
      <c r="K65" s="3">
        <f t="shared" si="1"/>
        <v>1.021339819172</v>
      </c>
      <c r="L65" s="3">
        <f t="shared" si="2"/>
        <v>0.682255591392164</v>
      </c>
      <c r="M65" s="3">
        <f t="shared" si="3"/>
        <v>1.49700468865037</v>
      </c>
    </row>
    <row r="66" spans="1:13">
      <c r="A66" s="2">
        <v>74</v>
      </c>
      <c r="B66" s="2">
        <v>432.36</v>
      </c>
      <c r="C66" s="2">
        <v>659.05</v>
      </c>
      <c r="D66" s="3">
        <f t="shared" si="5"/>
        <v>0.656035202184963</v>
      </c>
      <c r="E66" s="2">
        <v>168.19</v>
      </c>
      <c r="F66" s="2">
        <v>147.526</v>
      </c>
      <c r="G66" s="2">
        <v>114.63</v>
      </c>
      <c r="H66" s="2">
        <v>158.858</v>
      </c>
      <c r="I66" s="2">
        <v>152.053</v>
      </c>
      <c r="J66" s="3">
        <f t="shared" ref="J66:J71" si="6">(G66+H66)/E66</f>
        <v>1.62606575896308</v>
      </c>
      <c r="K66" s="3">
        <f t="shared" ref="K66:K71" si="7">I66/E66</f>
        <v>0.904054937867887</v>
      </c>
      <c r="L66" s="3">
        <f t="shared" ref="L66:L71" si="8">F66/E66</f>
        <v>0.877138949997027</v>
      </c>
      <c r="M66" s="3">
        <f t="shared" ref="M66:M71" si="9">I66/F66</f>
        <v>1.03068611634559</v>
      </c>
    </row>
    <row r="67" spans="1:13">
      <c r="A67" s="2">
        <v>72</v>
      </c>
      <c r="B67" s="2">
        <v>141.41</v>
      </c>
      <c r="C67" s="2">
        <v>274.22</v>
      </c>
      <c r="D67" s="3">
        <f t="shared" si="5"/>
        <v>0.515680840201298</v>
      </c>
      <c r="E67" s="2">
        <v>258.118</v>
      </c>
      <c r="F67" s="2">
        <v>133.507</v>
      </c>
      <c r="G67" s="2">
        <v>127.224</v>
      </c>
      <c r="H67" s="2">
        <v>127.562</v>
      </c>
      <c r="I67" s="2">
        <v>182.702</v>
      </c>
      <c r="J67" s="3">
        <f t="shared" si="6"/>
        <v>0.987091175353908</v>
      </c>
      <c r="K67" s="3">
        <f t="shared" si="7"/>
        <v>0.707823553568523</v>
      </c>
      <c r="L67" s="3">
        <f t="shared" si="8"/>
        <v>0.517232428579177</v>
      </c>
      <c r="M67" s="3">
        <f t="shared" si="9"/>
        <v>1.3684825514767</v>
      </c>
    </row>
    <row r="68" spans="1:13">
      <c r="A68" s="2">
        <v>71</v>
      </c>
      <c r="B68" s="2">
        <v>87.92</v>
      </c>
      <c r="C68" s="2">
        <v>166.17</v>
      </c>
      <c r="D68" s="3">
        <f t="shared" si="5"/>
        <v>0.529096708190407</v>
      </c>
      <c r="E68" s="2">
        <v>215.035</v>
      </c>
      <c r="F68" s="2">
        <v>147.122</v>
      </c>
      <c r="G68" s="2">
        <v>126.905</v>
      </c>
      <c r="H68" s="2">
        <v>112.161</v>
      </c>
      <c r="I68" s="2">
        <v>148.223</v>
      </c>
      <c r="J68" s="3">
        <f t="shared" si="6"/>
        <v>1.11175390052782</v>
      </c>
      <c r="K68" s="3">
        <f t="shared" si="7"/>
        <v>0.689297091171205</v>
      </c>
      <c r="L68" s="3">
        <f t="shared" si="8"/>
        <v>0.684176994442765</v>
      </c>
      <c r="M68" s="3">
        <f t="shared" si="9"/>
        <v>1.00748358505186</v>
      </c>
    </row>
    <row r="69" spans="1:13">
      <c r="A69" s="2">
        <v>60</v>
      </c>
      <c r="B69" s="2">
        <v>75.58</v>
      </c>
      <c r="C69" s="2">
        <v>125.14</v>
      </c>
      <c r="D69" s="3">
        <f t="shared" si="5"/>
        <v>0.603963560811891</v>
      </c>
      <c r="E69" s="2">
        <v>160.112</v>
      </c>
      <c r="F69" s="2">
        <v>75</v>
      </c>
      <c r="G69" s="2">
        <v>152.122</v>
      </c>
      <c r="H69" s="2">
        <v>136.312</v>
      </c>
      <c r="I69" s="2">
        <v>225.02</v>
      </c>
      <c r="J69" s="3">
        <f t="shared" si="6"/>
        <v>1.80145148396123</v>
      </c>
      <c r="K69" s="3">
        <f t="shared" si="7"/>
        <v>1.4053912261417</v>
      </c>
      <c r="L69" s="3">
        <f t="shared" si="8"/>
        <v>0.468422104526831</v>
      </c>
      <c r="M69" s="3">
        <f t="shared" si="9"/>
        <v>3.00026666666667</v>
      </c>
    </row>
    <row r="70" spans="1:13">
      <c r="A70" s="2">
        <v>72</v>
      </c>
      <c r="B70" s="2">
        <v>171.23</v>
      </c>
      <c r="C70" s="2">
        <v>215.46</v>
      </c>
      <c r="D70" s="3">
        <f t="shared" si="5"/>
        <v>0.794718277174417</v>
      </c>
      <c r="E70" s="2">
        <v>172.1</v>
      </c>
      <c r="F70" s="2">
        <v>84.024</v>
      </c>
      <c r="G70" s="2">
        <v>94.048</v>
      </c>
      <c r="H70" s="2">
        <v>71.868</v>
      </c>
      <c r="I70" s="2">
        <v>114.11</v>
      </c>
      <c r="J70" s="3">
        <f t="shared" si="6"/>
        <v>0.964067402672865</v>
      </c>
      <c r="K70" s="3">
        <f t="shared" si="7"/>
        <v>0.663044741429402</v>
      </c>
      <c r="L70" s="3">
        <f t="shared" si="8"/>
        <v>0.48822777454968</v>
      </c>
      <c r="M70" s="3">
        <f t="shared" si="9"/>
        <v>1.35806436256308</v>
      </c>
    </row>
    <row r="71" spans="1:13">
      <c r="A71" s="2">
        <v>75</v>
      </c>
      <c r="B71" s="2">
        <v>85.01</v>
      </c>
      <c r="C71" s="2">
        <v>129.65</v>
      </c>
      <c r="D71" s="3">
        <f t="shared" si="5"/>
        <v>0.655688391824142</v>
      </c>
      <c r="E71" s="2">
        <v>130.817</v>
      </c>
      <c r="F71" s="2">
        <v>83.726</v>
      </c>
      <c r="G71" s="2">
        <v>87.476</v>
      </c>
      <c r="H71" s="2">
        <v>78.924</v>
      </c>
      <c r="I71" s="2">
        <v>138.917</v>
      </c>
      <c r="J71" s="3">
        <f t="shared" si="6"/>
        <v>1.27200593195074</v>
      </c>
      <c r="K71" s="3">
        <f t="shared" si="7"/>
        <v>1.06191855798558</v>
      </c>
      <c r="L71" s="3">
        <f t="shared" si="8"/>
        <v>0.640023850111224</v>
      </c>
      <c r="M71" s="3">
        <f t="shared" si="9"/>
        <v>1.65918591596398</v>
      </c>
    </row>
    <row r="72" spans="1:13">
      <c r="A72" s="2">
        <v>63</v>
      </c>
      <c r="B72" s="2">
        <v>146.12</v>
      </c>
      <c r="C72" s="2">
        <v>209.35</v>
      </c>
      <c r="D72" s="3">
        <f>B:B/C:C</f>
        <v>0.69796990685455</v>
      </c>
      <c r="E72" s="2">
        <v>50.55</v>
      </c>
      <c r="F72" s="2">
        <v>31.916</v>
      </c>
      <c r="G72" s="2">
        <v>16.826</v>
      </c>
      <c r="H72" s="2">
        <v>17.591</v>
      </c>
      <c r="I72" s="2">
        <v>27.829</v>
      </c>
      <c r="J72" s="2">
        <v>0.680850642927794</v>
      </c>
      <c r="K72" s="2">
        <v>0.550524233432245</v>
      </c>
      <c r="L72" s="2">
        <v>0.63137487636004</v>
      </c>
      <c r="M72" s="2">
        <v>0.871945105902995</v>
      </c>
    </row>
    <row r="73" spans="1:13">
      <c r="A73" s="2">
        <v>69</v>
      </c>
      <c r="B73" s="2">
        <v>363.45</v>
      </c>
      <c r="C73" s="2">
        <v>600.32</v>
      </c>
      <c r="D73" s="3">
        <f>B:B/C:C</f>
        <v>0.60542710554371</v>
      </c>
      <c r="E73" s="2">
        <v>86.128</v>
      </c>
      <c r="F73" s="2">
        <v>70.406</v>
      </c>
      <c r="G73" s="2">
        <v>45.122</v>
      </c>
      <c r="H73" s="2">
        <v>59.228</v>
      </c>
      <c r="I73" s="2">
        <v>136.682</v>
      </c>
      <c r="J73" s="2">
        <v>1.21156882779119</v>
      </c>
      <c r="K73" s="2">
        <v>1.58696358907672</v>
      </c>
      <c r="L73" s="2">
        <v>0.817457737321196</v>
      </c>
      <c r="M73" s="2">
        <v>1.94134022668523</v>
      </c>
    </row>
    <row r="74" spans="1:13">
      <c r="A74" s="2">
        <v>73</v>
      </c>
      <c r="B74" s="2">
        <v>332.85</v>
      </c>
      <c r="C74" s="2">
        <v>550.08</v>
      </c>
      <c r="D74" s="3">
        <f>B:B/C:C</f>
        <v>0.605093804537522</v>
      </c>
      <c r="E74" s="2">
        <v>39.655</v>
      </c>
      <c r="F74" s="2">
        <v>23.271</v>
      </c>
      <c r="G74" s="2">
        <v>19.007</v>
      </c>
      <c r="H74" s="2">
        <v>19.926</v>
      </c>
      <c r="I74" s="2">
        <v>31.694</v>
      </c>
      <c r="J74" s="2">
        <v>0.981792964317236</v>
      </c>
      <c r="K74" s="2">
        <v>0.79924347497163</v>
      </c>
      <c r="L74" s="2">
        <v>0.586836464506367</v>
      </c>
      <c r="M74" s="2">
        <v>1.36195264492287</v>
      </c>
    </row>
    <row r="75" spans="1:13">
      <c r="A75" s="2">
        <v>56</v>
      </c>
      <c r="B75" s="2">
        <v>130.75</v>
      </c>
      <c r="C75" s="2">
        <v>486.59</v>
      </c>
      <c r="D75" s="3">
        <f>B:B/C:C</f>
        <v>0.268706714071395</v>
      </c>
      <c r="E75" s="2">
        <v>96.293</v>
      </c>
      <c r="F75" s="2">
        <v>50.723</v>
      </c>
      <c r="G75" s="2">
        <v>64.415</v>
      </c>
      <c r="H75" s="2">
        <v>62.776</v>
      </c>
      <c r="I75" s="2">
        <v>59.276</v>
      </c>
      <c r="J75" s="3">
        <f>(G75+H75)/E75</f>
        <v>1.3208748299461</v>
      </c>
      <c r="K75" s="3">
        <f>I75/E75</f>
        <v>0.615579533299409</v>
      </c>
      <c r="L75" s="3">
        <f>F75/E75</f>
        <v>0.526756877446959</v>
      </c>
      <c r="M75" s="3">
        <f>I75/F75</f>
        <v>1.16862172978728</v>
      </c>
    </row>
    <row r="76" spans="1:13">
      <c r="A76" s="2">
        <v>71</v>
      </c>
      <c r="B76" s="3">
        <v>227.04</v>
      </c>
      <c r="C76" s="3">
        <v>482.46</v>
      </c>
      <c r="D76" s="3">
        <f>B:B/C:C</f>
        <v>0.470588235294118</v>
      </c>
      <c r="E76" s="2">
        <v>186.024</v>
      </c>
      <c r="F76" s="2">
        <v>116.039</v>
      </c>
      <c r="G76" s="2">
        <v>84.694</v>
      </c>
      <c r="H76" s="2">
        <v>81.025</v>
      </c>
      <c r="I76" s="2">
        <v>168.027</v>
      </c>
      <c r="J76" s="2">
        <v>0.890847417537522</v>
      </c>
      <c r="K76" s="2">
        <v>0.903254418784673</v>
      </c>
      <c r="L76" s="2">
        <v>0.623785102997463</v>
      </c>
      <c r="M76" s="2">
        <v>1.44802178577892</v>
      </c>
    </row>
    <row r="77" spans="1:13">
      <c r="A77" s="2">
        <v>73</v>
      </c>
      <c r="B77" s="3">
        <v>84.1</v>
      </c>
      <c r="C77" s="3">
        <v>155.72</v>
      </c>
      <c r="D77" s="3">
        <f>B:B/C:C</f>
        <v>0.540071923966093</v>
      </c>
      <c r="E77" s="2">
        <v>99.045</v>
      </c>
      <c r="F77" s="2">
        <v>51.039</v>
      </c>
      <c r="G77" s="2">
        <v>70.937</v>
      </c>
      <c r="H77" s="2">
        <v>68.352</v>
      </c>
      <c r="I77" s="2">
        <v>158.051</v>
      </c>
      <c r="J77" s="2">
        <v>1.40632035943258</v>
      </c>
      <c r="K77" s="2">
        <v>1.59574940683528</v>
      </c>
      <c r="L77" s="2">
        <v>0.51531122217174</v>
      </c>
      <c r="M77" s="2">
        <v>3.09667117302455</v>
      </c>
    </row>
    <row r="78" spans="1:13">
      <c r="A78" s="2">
        <v>68</v>
      </c>
      <c r="B78" s="3">
        <v>433.58</v>
      </c>
      <c r="C78" s="3">
        <v>695.65</v>
      </c>
      <c r="D78" s="3">
        <f>B:B/C:C</f>
        <v>0.623273197728743</v>
      </c>
      <c r="E78" s="2">
        <v>96.047</v>
      </c>
      <c r="F78" s="2">
        <v>38.013</v>
      </c>
      <c r="G78" s="2">
        <v>49.406</v>
      </c>
      <c r="H78" s="2">
        <v>51.971</v>
      </c>
      <c r="I78" s="2">
        <v>152.053</v>
      </c>
      <c r="J78" s="2">
        <v>1.05549366456006</v>
      </c>
      <c r="K78" s="2">
        <v>1.58311035222339</v>
      </c>
      <c r="L78" s="2">
        <v>0.395774985163514</v>
      </c>
      <c r="M78" s="2">
        <v>4.00002630678978</v>
      </c>
    </row>
    <row r="79" spans="1:13">
      <c r="A79" s="2">
        <v>49</v>
      </c>
      <c r="B79" s="3">
        <v>367.6</v>
      </c>
      <c r="C79" s="3">
        <v>789.57</v>
      </c>
      <c r="D79" s="3">
        <f>B:B/C:C</f>
        <v>0.465569867142875</v>
      </c>
      <c r="E79" s="2">
        <v>18.028</v>
      </c>
      <c r="F79" s="2">
        <v>25.5</v>
      </c>
      <c r="G79" s="2">
        <v>53.059</v>
      </c>
      <c r="H79" s="2">
        <v>52.022</v>
      </c>
      <c r="I79" s="2">
        <v>129.016</v>
      </c>
      <c r="J79" s="2">
        <v>5.82876636343466</v>
      </c>
      <c r="K79" s="2">
        <v>7.15642334146883</v>
      </c>
      <c r="L79" s="2">
        <v>1.41446638562237</v>
      </c>
      <c r="M79" s="2">
        <v>5.05945098039216</v>
      </c>
    </row>
    <row r="80" spans="1:13">
      <c r="A80" s="2">
        <v>56</v>
      </c>
      <c r="B80" s="3">
        <v>123.08</v>
      </c>
      <c r="C80" s="3">
        <v>191.17</v>
      </c>
      <c r="D80" s="3">
        <f>B:B/C:C</f>
        <v>0.643824867918606</v>
      </c>
      <c r="E80" s="2">
        <v>32.74</v>
      </c>
      <c r="F80" s="2">
        <v>19.6</v>
      </c>
      <c r="G80" s="2">
        <v>15.69</v>
      </c>
      <c r="H80" s="2">
        <v>16.97</v>
      </c>
      <c r="I80" s="2">
        <v>32.06</v>
      </c>
      <c r="J80" s="2">
        <v>0.997556505803299</v>
      </c>
      <c r="K80" s="2">
        <v>0.979230299328039</v>
      </c>
      <c r="L80" s="2">
        <v>0.598656078191814</v>
      </c>
      <c r="M80" s="2">
        <v>1.63571428571429</v>
      </c>
    </row>
    <row r="81" spans="1:13">
      <c r="A81" s="2">
        <v>59</v>
      </c>
      <c r="B81" s="3">
        <v>217.08</v>
      </c>
      <c r="C81" s="3">
        <v>349.24</v>
      </c>
      <c r="D81" s="3">
        <f>B:B/C:C</f>
        <v>0.621578284274425</v>
      </c>
      <c r="E81" s="2">
        <v>194.928</v>
      </c>
      <c r="F81" s="2">
        <v>90.05</v>
      </c>
      <c r="G81" s="2">
        <v>112.77</v>
      </c>
      <c r="H81" s="2">
        <v>97.494</v>
      </c>
      <c r="I81" s="2">
        <v>192.094</v>
      </c>
      <c r="J81" s="2">
        <v>1.07867520315193</v>
      </c>
      <c r="K81" s="2">
        <v>0.985461298530739</v>
      </c>
      <c r="L81" s="2">
        <v>0.461965443650989</v>
      </c>
      <c r="M81" s="2">
        <v>2.13319267073848</v>
      </c>
    </row>
    <row r="82" spans="1:13">
      <c r="A82" s="2">
        <v>67</v>
      </c>
      <c r="B82" s="3">
        <v>123.26</v>
      </c>
      <c r="C82" s="3">
        <v>299.82</v>
      </c>
      <c r="D82" s="3">
        <f>B:B/C:C</f>
        <v>0.411113334667467</v>
      </c>
      <c r="E82" s="2">
        <v>116.349</v>
      </c>
      <c r="F82" s="2">
        <v>69</v>
      </c>
      <c r="G82" s="2">
        <v>89.493</v>
      </c>
      <c r="H82" s="2">
        <v>78.848</v>
      </c>
      <c r="I82" s="2">
        <v>143.224</v>
      </c>
      <c r="J82" s="2">
        <v>1.44686245691841</v>
      </c>
      <c r="K82" s="2">
        <v>1.2309860849685</v>
      </c>
      <c r="L82" s="2">
        <v>0.593043343733079</v>
      </c>
      <c r="M82" s="2">
        <v>2.07571014492754</v>
      </c>
    </row>
    <row r="83" spans="1:13">
      <c r="A83" s="2">
        <v>69</v>
      </c>
      <c r="B83" s="3">
        <v>293.17</v>
      </c>
      <c r="C83" s="3">
        <v>547.06</v>
      </c>
      <c r="D83" s="3">
        <f>B:B/C:C</f>
        <v>0.53590099806237</v>
      </c>
      <c r="E83" s="2">
        <v>129.04</v>
      </c>
      <c r="F83" s="2">
        <v>72.17</v>
      </c>
      <c r="G83" s="2">
        <v>74.85</v>
      </c>
      <c r="H83" s="2">
        <v>96.05</v>
      </c>
      <c r="I83" s="2">
        <v>198</v>
      </c>
      <c r="J83" s="2">
        <v>1.32439553626782</v>
      </c>
      <c r="K83" s="2">
        <v>1.53440793552387</v>
      </c>
      <c r="L83" s="2">
        <v>0.559283942963422</v>
      </c>
      <c r="M83" s="2">
        <v>2.74352223915754</v>
      </c>
    </row>
    <row r="84" spans="1:13">
      <c r="A84" s="2">
        <v>70</v>
      </c>
      <c r="B84" s="3">
        <v>158</v>
      </c>
      <c r="C84" s="3">
        <v>338.92</v>
      </c>
      <c r="D84" s="3">
        <f>B:B/C:C</f>
        <v>0.466186710728195</v>
      </c>
      <c r="E84" s="2">
        <v>141.35</v>
      </c>
      <c r="F84" s="2">
        <v>48.04</v>
      </c>
      <c r="G84" s="2">
        <v>90.7</v>
      </c>
      <c r="H84" s="2">
        <v>87.66</v>
      </c>
      <c r="I84" s="2">
        <v>131</v>
      </c>
      <c r="J84" s="2">
        <v>1.26183233109303</v>
      </c>
      <c r="K84" s="2">
        <v>0.926777502652989</v>
      </c>
      <c r="L84" s="2">
        <v>0.339865581888928</v>
      </c>
      <c r="M84" s="2">
        <v>2.72689425478768</v>
      </c>
    </row>
    <row r="85" spans="1:13">
      <c r="A85" s="2">
        <v>73</v>
      </c>
      <c r="B85" s="3">
        <v>310.06</v>
      </c>
      <c r="C85" s="3">
        <v>605.52</v>
      </c>
      <c r="D85" s="3">
        <f>B:B/C:C</f>
        <v>0.512055753732329</v>
      </c>
      <c r="E85" s="2">
        <v>129.39</v>
      </c>
      <c r="F85" s="2">
        <v>56.14</v>
      </c>
      <c r="G85" s="2">
        <v>117.05</v>
      </c>
      <c r="H85" s="2">
        <v>109.11</v>
      </c>
      <c r="I85" s="2">
        <v>171</v>
      </c>
      <c r="J85" s="2">
        <v>1.74789396398485</v>
      </c>
      <c r="K85" s="2">
        <v>1.3215859030837</v>
      </c>
      <c r="L85" s="2">
        <v>0.433882061983152</v>
      </c>
      <c r="M85" s="2">
        <v>3.04595653722836</v>
      </c>
    </row>
    <row r="86" spans="1:13">
      <c r="A86" s="2">
        <v>72</v>
      </c>
      <c r="B86" s="3">
        <v>282.06</v>
      </c>
      <c r="C86" s="3">
        <v>477.62</v>
      </c>
      <c r="D86" s="3">
        <f>B:B/C:C</f>
        <v>0.590553159415435</v>
      </c>
      <c r="E86" s="2">
        <v>36.67</v>
      </c>
      <c r="F86" s="2">
        <v>19.03</v>
      </c>
      <c r="G86" s="2">
        <v>45.4</v>
      </c>
      <c r="H86" s="2">
        <v>49.48</v>
      </c>
      <c r="I86" s="2">
        <v>106.47</v>
      </c>
      <c r="J86" s="2">
        <v>2.58740114535042</v>
      </c>
      <c r="K86" s="2">
        <v>2.90346332151623</v>
      </c>
      <c r="L86" s="2">
        <v>0.518952822470685</v>
      </c>
      <c r="M86" s="2">
        <v>5.59485023646873</v>
      </c>
    </row>
    <row r="87" spans="1:13">
      <c r="A87" s="2">
        <v>79</v>
      </c>
      <c r="B87" s="3">
        <v>333.49</v>
      </c>
      <c r="C87" s="3">
        <v>567.97</v>
      </c>
      <c r="D87" s="3">
        <f>B:B/C:C</f>
        <v>0.587161293730303</v>
      </c>
      <c r="E87" s="2">
        <v>114.272</v>
      </c>
      <c r="F87" s="2">
        <v>44.102</v>
      </c>
      <c r="G87" s="2">
        <v>78.715</v>
      </c>
      <c r="H87" s="2">
        <v>66.888</v>
      </c>
      <c r="I87" s="2">
        <v>168.868</v>
      </c>
      <c r="J87" s="2">
        <v>1.27417915149818</v>
      </c>
      <c r="K87" s="2">
        <v>1.47777233267992</v>
      </c>
      <c r="L87" s="2">
        <v>0.385938812657519</v>
      </c>
      <c r="M87" s="2">
        <v>3.82903269692984</v>
      </c>
    </row>
    <row r="88" spans="1:13">
      <c r="A88" s="2">
        <v>56</v>
      </c>
      <c r="B88" s="3">
        <v>285.69</v>
      </c>
      <c r="C88" s="3">
        <v>552.89</v>
      </c>
      <c r="D88" s="3">
        <f>B:B/C:C</f>
        <v>0.516721228454123</v>
      </c>
      <c r="E88" s="2">
        <v>70.063</v>
      </c>
      <c r="F88" s="2">
        <v>40.61</v>
      </c>
      <c r="G88" s="2">
        <v>47.434</v>
      </c>
      <c r="H88" s="2">
        <v>45.618</v>
      </c>
      <c r="I88" s="2">
        <v>127.424</v>
      </c>
      <c r="J88" s="2">
        <v>1.32811897863352</v>
      </c>
      <c r="K88" s="2">
        <v>1.81870602172331</v>
      </c>
      <c r="L88" s="2">
        <v>0.579621198064599</v>
      </c>
      <c r="M88" s="2">
        <v>3.13774932282689</v>
      </c>
    </row>
    <row r="89" spans="1:13">
      <c r="A89" s="2">
        <v>52</v>
      </c>
      <c r="B89" s="3">
        <v>302.49</v>
      </c>
      <c r="C89" s="3">
        <v>451.01</v>
      </c>
      <c r="D89" s="3">
        <f>B:B/C:C</f>
        <v>0.67069466308951</v>
      </c>
      <c r="E89" s="2">
        <v>101.833</v>
      </c>
      <c r="F89" s="2">
        <v>33.015</v>
      </c>
      <c r="G89" s="2">
        <v>77.162</v>
      </c>
      <c r="H89" s="2">
        <v>87.078</v>
      </c>
      <c r="I89" s="2">
        <v>122.016</v>
      </c>
      <c r="J89" s="2">
        <v>1.6128367032298</v>
      </c>
      <c r="K89" s="2">
        <v>1.19819704810818</v>
      </c>
      <c r="L89" s="2">
        <v>0.324207280547563</v>
      </c>
      <c r="M89" s="2">
        <v>3.69577464788732</v>
      </c>
    </row>
    <row r="90" spans="1:13">
      <c r="A90" s="2">
        <v>73</v>
      </c>
      <c r="B90" s="3">
        <v>304.72</v>
      </c>
      <c r="C90" s="3">
        <v>484.65</v>
      </c>
      <c r="D90" s="3">
        <f>B:B/C:C</f>
        <v>0.628742391416486</v>
      </c>
      <c r="E90" s="2">
        <v>151.003</v>
      </c>
      <c r="F90" s="2">
        <v>77.058</v>
      </c>
      <c r="G90" s="2">
        <v>109.005</v>
      </c>
      <c r="H90" s="2">
        <v>99.298</v>
      </c>
      <c r="I90" s="2">
        <v>175</v>
      </c>
      <c r="J90" s="2">
        <v>1.37946265968226</v>
      </c>
      <c r="K90" s="2">
        <v>1.15891737250253</v>
      </c>
      <c r="L90" s="2">
        <v>0.510307742230287</v>
      </c>
      <c r="M90" s="2">
        <v>2.27101663681902</v>
      </c>
    </row>
    <row r="91" spans="1:13">
      <c r="A91" s="2">
        <v>75</v>
      </c>
      <c r="B91" s="3">
        <v>341.42</v>
      </c>
      <c r="C91" s="3">
        <v>560.9</v>
      </c>
      <c r="D91" s="3">
        <f>B:B/C:C</f>
        <v>0.608700303084329</v>
      </c>
      <c r="E91" s="2">
        <v>116.017</v>
      </c>
      <c r="F91" s="2">
        <v>55.036</v>
      </c>
      <c r="G91" s="2">
        <v>87.932</v>
      </c>
      <c r="H91" s="2">
        <v>86.977</v>
      </c>
      <c r="I91" s="2">
        <v>182</v>
      </c>
      <c r="J91" s="2">
        <v>1.50761526328038</v>
      </c>
      <c r="K91" s="2">
        <v>1.56873561633209</v>
      </c>
      <c r="L91" s="2">
        <v>0.474378754837653</v>
      </c>
      <c r="M91" s="2">
        <v>3.30692637546333</v>
      </c>
    </row>
    <row r="92" spans="1:13">
      <c r="A92" s="2">
        <v>77</v>
      </c>
      <c r="B92" s="3">
        <v>189.13</v>
      </c>
      <c r="C92" s="3">
        <v>398.15</v>
      </c>
      <c r="D92" s="3">
        <f>B:B/C:C</f>
        <v>0.475021976641969</v>
      </c>
      <c r="E92" s="2">
        <v>34.928</v>
      </c>
      <c r="F92" s="2">
        <v>13.153</v>
      </c>
      <c r="G92" s="2">
        <v>57.07</v>
      </c>
      <c r="H92" s="2">
        <v>51.923</v>
      </c>
      <c r="I92" s="2">
        <v>124.664</v>
      </c>
      <c r="J92" s="2">
        <v>3.12050503893724</v>
      </c>
      <c r="K92" s="2">
        <v>3.56917086578104</v>
      </c>
      <c r="L92" s="2">
        <v>0.376574667888227</v>
      </c>
      <c r="M92" s="2">
        <v>9.47798981221014</v>
      </c>
    </row>
    <row r="93" spans="1:13">
      <c r="A93" s="2">
        <v>65</v>
      </c>
      <c r="B93" s="3">
        <v>123</v>
      </c>
      <c r="C93" s="3">
        <v>207</v>
      </c>
      <c r="D93" s="3">
        <f>B:B/C:C</f>
        <v>0.594202898550725</v>
      </c>
      <c r="E93" s="2">
        <v>51.902</v>
      </c>
      <c r="F93" s="2">
        <v>46.077</v>
      </c>
      <c r="G93" s="2">
        <v>58.328</v>
      </c>
      <c r="H93" s="2">
        <v>58.695</v>
      </c>
      <c r="I93" s="2">
        <v>58.534</v>
      </c>
      <c r="J93" s="3">
        <f>(G93+H93)/E93</f>
        <v>2.25469153404493</v>
      </c>
      <c r="K93" s="3">
        <f>I93/E93</f>
        <v>1.12777927632847</v>
      </c>
      <c r="L93" s="3">
        <f>F93/E93</f>
        <v>0.887769257446727</v>
      </c>
      <c r="M93" s="3">
        <f>I93/F93</f>
        <v>1.27035180241769</v>
      </c>
    </row>
    <row r="94" spans="1:13">
      <c r="A94" s="2">
        <v>63</v>
      </c>
      <c r="B94" s="3">
        <v>126.89</v>
      </c>
      <c r="C94" s="3">
        <v>200.63</v>
      </c>
      <c r="D94" s="3">
        <f>B:B/C:C</f>
        <v>0.632457758062104</v>
      </c>
      <c r="E94" s="2">
        <v>126.361</v>
      </c>
      <c r="F94" s="2">
        <v>19.012</v>
      </c>
      <c r="G94" s="2">
        <v>81.52</v>
      </c>
      <c r="H94" s="2">
        <v>53.459</v>
      </c>
      <c r="I94" s="2">
        <v>46.696</v>
      </c>
      <c r="J94" s="3">
        <f>(G94+H94)/E94</f>
        <v>1.06820142290738</v>
      </c>
      <c r="K94" s="3">
        <f>I94/E94</f>
        <v>0.369544400566631</v>
      </c>
      <c r="L94" s="3">
        <f>F94/E94</f>
        <v>0.150457815306938</v>
      </c>
      <c r="M94" s="3">
        <f>I94/F94</f>
        <v>2.45613296865138</v>
      </c>
    </row>
    <row r="95" spans="1:13">
      <c r="A95" s="2">
        <v>64</v>
      </c>
      <c r="B95" s="3">
        <v>92</v>
      </c>
      <c r="C95" s="3">
        <v>168.58</v>
      </c>
      <c r="D95" s="3">
        <f>B:B/C:C</f>
        <v>0.545734962629019</v>
      </c>
      <c r="E95" s="2">
        <v>39.785</v>
      </c>
      <c r="F95" s="2">
        <v>15.768</v>
      </c>
      <c r="G95" s="2">
        <v>37.717</v>
      </c>
      <c r="H95" s="2">
        <v>23.129</v>
      </c>
      <c r="I95" s="2">
        <v>30.759</v>
      </c>
      <c r="J95" s="3">
        <f>(G95+H95)/E95</f>
        <v>1.52937036571572</v>
      </c>
      <c r="K95" s="3">
        <f>I95/E95</f>
        <v>0.773130576850572</v>
      </c>
      <c r="L95" s="3">
        <f>F95/E95</f>
        <v>0.396330275229358</v>
      </c>
      <c r="M95" s="3">
        <f>I95/F95</f>
        <v>1.95072298325723</v>
      </c>
    </row>
    <row r="96" spans="1:13">
      <c r="A96" s="2">
        <v>69</v>
      </c>
      <c r="B96" s="3">
        <v>136.06</v>
      </c>
      <c r="C96" s="3">
        <v>250.45</v>
      </c>
      <c r="D96" s="3">
        <f>B:B/C:C</f>
        <v>0.543262128169295</v>
      </c>
      <c r="E96" s="2">
        <v>67.517</v>
      </c>
      <c r="F96" s="2">
        <v>39.003</v>
      </c>
      <c r="G96" s="2">
        <v>36.705</v>
      </c>
      <c r="H96" s="2">
        <v>39.601</v>
      </c>
      <c r="I96" s="2">
        <v>36.003</v>
      </c>
      <c r="J96" s="3">
        <f>(G96+H96)/E96</f>
        <v>1.13017462268762</v>
      </c>
      <c r="K96" s="3">
        <f>I96/E96</f>
        <v>0.533243479419998</v>
      </c>
      <c r="L96" s="3">
        <f>F96/E96</f>
        <v>0.577676733267177</v>
      </c>
      <c r="M96" s="3">
        <f>I96/F96</f>
        <v>0.923082839781555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stitch</dc:creator>
  <cp:lastModifiedBy>。</cp:lastModifiedBy>
  <dcterms:created xsi:type="dcterms:W3CDTF">2022-10-24T10:00:00Z</dcterms:created>
  <dcterms:modified xsi:type="dcterms:W3CDTF">2025-03-03T07:40:38Z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CB143CFF294095E90E748766513F8530_43</vt:lpwstr>
  </property>
  <property fmtid="{D5CDD505-2E9C-101B-9397-08002B2CF9AE}" pid="3" name="KSOProductBuildVer">
    <vt:lpwstr>2052-12.1.0.20305</vt:lpwstr>
  </property>
</Properties>
</file>