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zoetan/Documents/Cambridge/IIB/Project/GP_concept/"/>
    </mc:Choice>
  </mc:AlternateContent>
  <xr:revisionPtr revIDLastSave="0" documentId="13_ncr:1_{16014489-09F8-B749-A5E6-A667929DB74E}" xr6:coauthVersionLast="47" xr6:coauthVersionMax="47" xr10:uidLastSave="{00000000-0000-0000-0000-000000000000}"/>
  <bookViews>
    <workbookView xWindow="0" yWindow="500" windowWidth="38400" windowHeight="19840" activeTab="7" xr2:uid="{00000000-000D-0000-FFFF-FFFF00000000}"/>
  </bookViews>
  <sheets>
    <sheet name="acq funcs" sheetId="1" r:id="rId1"/>
    <sheet name="Sheet2" sheetId="2" r:id="rId2"/>
    <sheet name="Sheet3" sheetId="3" r:id="rId3"/>
    <sheet name="time per it growth" sheetId="5" r:id="rId4"/>
    <sheet name="Sheet6" sheetId="6" r:id="rId5"/>
    <sheet name="sparse_regression" sheetId="10" r:id="rId6"/>
    <sheet name="Sheet5" sheetId="11" r:id="rId7"/>
    <sheet name="sparse" sheetId="7" r:id="rId8"/>
    <sheet name="Sheet1" sheetId="9" r:id="rId9"/>
  </sheets>
  <definedNames>
    <definedName name="_xlnm._FilterDatabase" localSheetId="0" hidden="1">'acq funcs'!$B$1:$M$407</definedName>
    <definedName name="_xlnm._FilterDatabase" localSheetId="7" hidden="1">sparse!$A$1:$Y$73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6" i="10" l="1"/>
  <c r="K147" i="10"/>
  <c r="K148" i="10"/>
  <c r="K149" i="10"/>
  <c r="K150" i="10"/>
  <c r="K151" i="10"/>
  <c r="A146" i="10"/>
  <c r="A147" i="10"/>
  <c r="A148" i="10"/>
  <c r="A149" i="10"/>
  <c r="A150" i="10"/>
  <c r="A151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2" i="10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164" i="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2" i="10"/>
  <c r="A3" i="7"/>
  <c r="A4" i="7"/>
  <c r="A5" i="7"/>
  <c r="A6" i="7"/>
  <c r="A7" i="7"/>
  <c r="A8" i="7"/>
  <c r="N8" i="7" s="1"/>
  <c r="A9" i="7"/>
  <c r="N9" i="7" s="1"/>
  <c r="A10" i="7"/>
  <c r="N10" i="7" s="1"/>
  <c r="A11" i="7"/>
  <c r="N11" i="7" s="1"/>
  <c r="A12" i="7"/>
  <c r="A13" i="7"/>
  <c r="A14" i="7"/>
  <c r="A15" i="7"/>
  <c r="A16" i="7"/>
  <c r="N16" i="7" s="1"/>
  <c r="A17" i="7"/>
  <c r="N17" i="7" s="1"/>
  <c r="A18" i="7"/>
  <c r="N18" i="7" s="1"/>
  <c r="A19" i="7"/>
  <c r="N19" i="7" s="1"/>
  <c r="A20" i="7"/>
  <c r="A21" i="7"/>
  <c r="A22" i="7"/>
  <c r="A23" i="7"/>
  <c r="A24" i="7"/>
  <c r="N24" i="7" s="1"/>
  <c r="A25" i="7"/>
  <c r="N25" i="7" s="1"/>
  <c r="A26" i="7"/>
  <c r="N26" i="7" s="1"/>
  <c r="A27" i="7"/>
  <c r="N27" i="7" s="1"/>
  <c r="A28" i="7"/>
  <c r="A29" i="7"/>
  <c r="A30" i="7"/>
  <c r="A31" i="7"/>
  <c r="A32" i="7"/>
  <c r="N32" i="7" s="1"/>
  <c r="A33" i="7"/>
  <c r="N33" i="7" s="1"/>
  <c r="A34" i="7"/>
  <c r="N34" i="7" s="1"/>
  <c r="A35" i="7"/>
  <c r="N35" i="7" s="1"/>
  <c r="A36" i="7"/>
  <c r="A37" i="7"/>
  <c r="A38" i="7"/>
  <c r="A39" i="7"/>
  <c r="A40" i="7"/>
  <c r="N40" i="7" s="1"/>
  <c r="A41" i="7"/>
  <c r="N41" i="7" s="1"/>
  <c r="A42" i="7"/>
  <c r="N42" i="7" s="1"/>
  <c r="A43" i="7"/>
  <c r="N43" i="7" s="1"/>
  <c r="A44" i="7"/>
  <c r="A45" i="7"/>
  <c r="A46" i="7"/>
  <c r="A47" i="7"/>
  <c r="A48" i="7"/>
  <c r="N48" i="7" s="1"/>
  <c r="A49" i="7"/>
  <c r="N49" i="7" s="1"/>
  <c r="A50" i="7"/>
  <c r="N50" i="7" s="1"/>
  <c r="A51" i="7"/>
  <c r="N51" i="7" s="1"/>
  <c r="A52" i="7"/>
  <c r="A53" i="7"/>
  <c r="A54" i="7"/>
  <c r="A55" i="7"/>
  <c r="A56" i="7"/>
  <c r="N56" i="7" s="1"/>
  <c r="A57" i="7"/>
  <c r="N57" i="7" s="1"/>
  <c r="A58" i="7"/>
  <c r="N58" i="7" s="1"/>
  <c r="A59" i="7"/>
  <c r="N59" i="7" s="1"/>
  <c r="A60" i="7"/>
  <c r="A61" i="7"/>
  <c r="A62" i="7"/>
  <c r="A63" i="7"/>
  <c r="A64" i="7"/>
  <c r="N64" i="7" s="1"/>
  <c r="A65" i="7"/>
  <c r="N65" i="7" s="1"/>
  <c r="A66" i="7"/>
  <c r="N66" i="7" s="1"/>
  <c r="A67" i="7"/>
  <c r="A68" i="7"/>
  <c r="A69" i="7"/>
  <c r="A70" i="7"/>
  <c r="A71" i="7"/>
  <c r="A72" i="7"/>
  <c r="N72" i="7" s="1"/>
  <c r="A73" i="7"/>
  <c r="N73" i="7" s="1"/>
  <c r="N3" i="7"/>
  <c r="N4" i="7"/>
  <c r="N5" i="7"/>
  <c r="N6" i="7"/>
  <c r="N7" i="7"/>
  <c r="N12" i="7"/>
  <c r="N13" i="7"/>
  <c r="N14" i="7"/>
  <c r="N15" i="7"/>
  <c r="N20" i="7"/>
  <c r="N21" i="7"/>
  <c r="N22" i="7"/>
  <c r="N23" i="7"/>
  <c r="N28" i="7"/>
  <c r="N29" i="7"/>
  <c r="N30" i="7"/>
  <c r="N31" i="7"/>
  <c r="N36" i="7"/>
  <c r="N37" i="7"/>
  <c r="N38" i="7"/>
  <c r="N39" i="7"/>
  <c r="N44" i="7"/>
  <c r="N45" i="7"/>
  <c r="N46" i="7"/>
  <c r="N47" i="7"/>
  <c r="N52" i="7"/>
  <c r="N53" i="7"/>
  <c r="N54" i="7"/>
  <c r="N55" i="7"/>
  <c r="N60" i="7"/>
  <c r="N61" i="7"/>
  <c r="N62" i="7"/>
  <c r="N63" i="7"/>
  <c r="N67" i="7"/>
  <c r="N68" i="7"/>
  <c r="N69" i="7"/>
  <c r="N70" i="7"/>
  <c r="N71" i="7"/>
  <c r="A2" i="7"/>
  <c r="N2" i="7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2" i="7"/>
  <c r="L304" i="5"/>
  <c r="L305" i="5"/>
  <c r="L306" i="5"/>
  <c r="L307" i="5"/>
  <c r="L308" i="5"/>
  <c r="L309" i="5"/>
  <c r="L310" i="5"/>
  <c r="L311" i="5"/>
  <c r="L312" i="5"/>
  <c r="L313" i="5"/>
  <c r="A304" i="5"/>
  <c r="A305" i="5"/>
  <c r="A306" i="5"/>
  <c r="A307" i="5"/>
  <c r="A308" i="5"/>
  <c r="A309" i="5"/>
  <c r="A310" i="5"/>
  <c r="A311" i="5"/>
  <c r="A312" i="5"/>
  <c r="A31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77" i="5"/>
  <c r="A78" i="5"/>
  <c r="A83" i="5"/>
  <c r="A124" i="5"/>
  <c r="A129" i="5"/>
  <c r="A134" i="5"/>
  <c r="A139" i="5"/>
  <c r="A144" i="5"/>
  <c r="A149" i="5"/>
  <c r="A2" i="5"/>
  <c r="A7" i="5"/>
  <c r="A48" i="5"/>
  <c r="A53" i="5"/>
  <c r="A58" i="5"/>
  <c r="A63" i="5"/>
  <c r="A68" i="5"/>
  <c r="A73" i="5"/>
  <c r="A79" i="5"/>
  <c r="A84" i="5"/>
  <c r="A125" i="5"/>
  <c r="A130" i="5"/>
  <c r="A135" i="5"/>
  <c r="A140" i="5"/>
  <c r="A145" i="5"/>
  <c r="A150" i="5"/>
  <c r="A3" i="5"/>
  <c r="A8" i="5"/>
  <c r="A49" i="5"/>
  <c r="A54" i="5"/>
  <c r="A59" i="5"/>
  <c r="A64" i="5"/>
  <c r="A69" i="5"/>
  <c r="A74" i="5"/>
  <c r="A80" i="5"/>
  <c r="A85" i="5"/>
  <c r="A126" i="5"/>
  <c r="A131" i="5"/>
  <c r="A136" i="5"/>
  <c r="A141" i="5"/>
  <c r="A146" i="5"/>
  <c r="A151" i="5"/>
  <c r="A4" i="5"/>
  <c r="A9" i="5"/>
  <c r="A50" i="5"/>
  <c r="A55" i="5"/>
  <c r="A60" i="5"/>
  <c r="A65" i="5"/>
  <c r="A70" i="5"/>
  <c r="A75" i="5"/>
  <c r="A81" i="5"/>
  <c r="A86" i="5"/>
  <c r="A127" i="5"/>
  <c r="A132" i="5"/>
  <c r="A137" i="5"/>
  <c r="A142" i="5"/>
  <c r="A147" i="5"/>
  <c r="A152" i="5"/>
  <c r="A5" i="5"/>
  <c r="A10" i="5"/>
  <c r="A51" i="5"/>
  <c r="A56" i="5"/>
  <c r="A61" i="5"/>
  <c r="A66" i="5"/>
  <c r="A71" i="5"/>
  <c r="A76" i="5"/>
  <c r="A82" i="5"/>
  <c r="A87" i="5"/>
  <c r="A128" i="5"/>
  <c r="A133" i="5"/>
  <c r="A138" i="5"/>
  <c r="A143" i="5"/>
  <c r="A148" i="5"/>
  <c r="A153" i="5"/>
  <c r="A6" i="5"/>
  <c r="A11" i="5"/>
  <c r="A52" i="5"/>
  <c r="A57" i="5"/>
  <c r="A62" i="5"/>
  <c r="A67" i="5"/>
  <c r="A72" i="5"/>
  <c r="A77" i="5"/>
  <c r="L78" i="5"/>
  <c r="L83" i="5"/>
  <c r="L124" i="5"/>
  <c r="L129" i="5"/>
  <c r="L134" i="5"/>
  <c r="L139" i="5"/>
  <c r="L144" i="5"/>
  <c r="L149" i="5"/>
  <c r="L2" i="5"/>
  <c r="L7" i="5"/>
  <c r="L48" i="5"/>
  <c r="L53" i="5"/>
  <c r="L58" i="5"/>
  <c r="L63" i="5"/>
  <c r="L68" i="5"/>
  <c r="L73" i="5"/>
  <c r="L79" i="5"/>
  <c r="L84" i="5"/>
  <c r="L125" i="5"/>
  <c r="L130" i="5"/>
  <c r="L135" i="5"/>
  <c r="L140" i="5"/>
  <c r="L145" i="5"/>
  <c r="L150" i="5"/>
  <c r="L3" i="5"/>
  <c r="L8" i="5"/>
  <c r="L49" i="5"/>
  <c r="L54" i="5"/>
  <c r="L59" i="5"/>
  <c r="L64" i="5"/>
  <c r="L69" i="5"/>
  <c r="L74" i="5"/>
  <c r="L80" i="5"/>
  <c r="L85" i="5"/>
  <c r="L126" i="5"/>
  <c r="L131" i="5"/>
  <c r="L136" i="5"/>
  <c r="L141" i="5"/>
  <c r="L146" i="5"/>
  <c r="L151" i="5"/>
  <c r="L4" i="5"/>
  <c r="L9" i="5"/>
  <c r="L50" i="5"/>
  <c r="L55" i="5"/>
  <c r="L60" i="5"/>
  <c r="L65" i="5"/>
  <c r="L70" i="5"/>
  <c r="L75" i="5"/>
  <c r="L81" i="5"/>
  <c r="L86" i="5"/>
  <c r="L127" i="5"/>
  <c r="L132" i="5"/>
  <c r="L137" i="5"/>
  <c r="L142" i="5"/>
  <c r="L147" i="5"/>
  <c r="L152" i="5"/>
  <c r="L5" i="5"/>
  <c r="L10" i="5"/>
  <c r="L51" i="5"/>
  <c r="L56" i="5"/>
  <c r="L61" i="5"/>
  <c r="L66" i="5"/>
  <c r="L71" i="5"/>
  <c r="L76" i="5"/>
  <c r="L82" i="5"/>
  <c r="L87" i="5"/>
  <c r="L128" i="5"/>
  <c r="L133" i="5"/>
  <c r="L138" i="5"/>
  <c r="L143" i="5"/>
  <c r="L148" i="5"/>
  <c r="L153" i="5"/>
  <c r="L6" i="5"/>
  <c r="L11" i="5"/>
  <c r="L52" i="5"/>
  <c r="L57" i="5"/>
  <c r="L62" i="5"/>
  <c r="L67" i="5"/>
  <c r="L72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11" i="5" l="1"/>
  <c r="A105" i="5"/>
  <c r="A99" i="5"/>
  <c r="A93" i="5"/>
  <c r="A110" i="5"/>
  <c r="A104" i="5"/>
  <c r="A98" i="5"/>
  <c r="A92" i="5"/>
  <c r="A109" i="5"/>
  <c r="A103" i="5"/>
  <c r="A97" i="5"/>
  <c r="A91" i="5"/>
  <c r="A108" i="5"/>
  <c r="A102" i="5"/>
  <c r="A96" i="5"/>
  <c r="A90" i="5"/>
  <c r="A107" i="5"/>
  <c r="A101" i="5"/>
  <c r="A95" i="5"/>
  <c r="A89" i="5"/>
  <c r="A106" i="5"/>
  <c r="A100" i="5"/>
  <c r="A94" i="5"/>
  <c r="A88" i="5"/>
  <c r="A47" i="5"/>
  <c r="A41" i="5"/>
  <c r="A35" i="5"/>
  <c r="A29" i="5"/>
  <c r="A23" i="5"/>
  <c r="A17" i="5"/>
  <c r="A46" i="5"/>
  <c r="A40" i="5"/>
  <c r="A34" i="5"/>
  <c r="A28" i="5"/>
  <c r="A22" i="5"/>
  <c r="A16" i="5"/>
  <c r="A45" i="5"/>
  <c r="A39" i="5"/>
  <c r="A33" i="5"/>
  <c r="A27" i="5"/>
  <c r="A21" i="5"/>
  <c r="A15" i="5"/>
  <c r="A44" i="5"/>
  <c r="A38" i="5"/>
  <c r="A32" i="5"/>
  <c r="A26" i="5"/>
  <c r="A20" i="5"/>
  <c r="A14" i="5"/>
  <c r="A43" i="5"/>
  <c r="A37" i="5"/>
  <c r="A31" i="5"/>
  <c r="A25" i="5"/>
  <c r="A19" i="5"/>
  <c r="A13" i="5"/>
  <c r="A42" i="5"/>
  <c r="A36" i="5"/>
  <c r="A30" i="5"/>
  <c r="A24" i="5"/>
  <c r="A18" i="5"/>
  <c r="A12" i="5"/>
  <c r="S10" i="1" l="1"/>
  <c r="S9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2" i="1"/>
  <c r="S3" i="1"/>
  <c r="S4" i="1"/>
  <c r="S5" i="1"/>
  <c r="S6" i="1"/>
  <c r="S7" i="1"/>
  <c r="S8" i="1"/>
  <c r="S2" i="1"/>
  <c r="M2" i="5" l="1"/>
  <c r="M3" i="5"/>
  <c r="M4" i="5"/>
  <c r="M5" i="5"/>
  <c r="M2" i="1"/>
  <c r="M3" i="1"/>
  <c r="M405" i="1"/>
  <c r="M373" i="1"/>
  <c r="M381" i="1"/>
  <c r="M389" i="1"/>
  <c r="M397" i="1"/>
  <c r="M357" i="1"/>
  <c r="M365" i="1"/>
  <c r="M349" i="1"/>
  <c r="M341" i="1"/>
  <c r="M333" i="1"/>
  <c r="M325" i="1"/>
  <c r="M317" i="1"/>
  <c r="M309" i="1"/>
  <c r="M301" i="1"/>
  <c r="M293" i="1"/>
  <c r="M285" i="1"/>
  <c r="M277" i="1"/>
  <c r="M269" i="1"/>
  <c r="M261" i="1"/>
  <c r="M253" i="1"/>
  <c r="M245" i="1"/>
  <c r="M237" i="1"/>
  <c r="M229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1" i="1"/>
  <c r="M53" i="1"/>
  <c r="M45" i="1"/>
  <c r="M37" i="1"/>
  <c r="M29" i="1"/>
  <c r="M21" i="1"/>
  <c r="M13" i="1"/>
  <c r="M5" i="1"/>
  <c r="M364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12" i="1"/>
  <c r="M4" i="1"/>
  <c r="M404" i="1"/>
  <c r="M348" i="1"/>
  <c r="M363" i="1"/>
  <c r="M323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M11" i="1"/>
  <c r="M356" i="1"/>
  <c r="M403" i="1"/>
  <c r="M355" i="1"/>
  <c r="M370" i="1"/>
  <c r="M330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388" i="1"/>
  <c r="M340" i="1"/>
  <c r="M387" i="1"/>
  <c r="M347" i="1"/>
  <c r="M402" i="1"/>
  <c r="M354" i="1"/>
  <c r="M298" i="1"/>
  <c r="M393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96" i="1"/>
  <c r="M332" i="1"/>
  <c r="M395" i="1"/>
  <c r="M339" i="1"/>
  <c r="M386" i="1"/>
  <c r="M338" i="1"/>
  <c r="M314" i="1"/>
  <c r="M376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6" i="1"/>
  <c r="M8" i="1"/>
  <c r="M380" i="1"/>
  <c r="M324" i="1"/>
  <c r="M379" i="1"/>
  <c r="M315" i="1"/>
  <c r="M378" i="1"/>
  <c r="M346" i="1"/>
  <c r="M322" i="1"/>
  <c r="M385" i="1"/>
  <c r="M400" i="1"/>
  <c r="M384" i="1"/>
  <c r="M368" i="1"/>
  <c r="M399" i="1"/>
  <c r="M383" i="1"/>
  <c r="M375" i="1"/>
  <c r="M367" i="1"/>
  <c r="M359" i="1"/>
  <c r="M351" i="1"/>
  <c r="M343" i="1"/>
  <c r="M335" i="1"/>
  <c r="M327" i="1"/>
  <c r="M319" i="1"/>
  <c r="M311" i="1"/>
  <c r="M303" i="1"/>
  <c r="M295" i="1"/>
  <c r="M287" i="1"/>
  <c r="M279" i="1"/>
  <c r="M271" i="1"/>
  <c r="M263" i="1"/>
  <c r="M255" i="1"/>
  <c r="M247" i="1"/>
  <c r="M239" i="1"/>
  <c r="M231" i="1"/>
  <c r="M223" i="1"/>
  <c r="M215" i="1"/>
  <c r="M207" i="1"/>
  <c r="M199" i="1"/>
  <c r="M191" i="1"/>
  <c r="M183" i="1"/>
  <c r="M175" i="1"/>
  <c r="M167" i="1"/>
  <c r="M159" i="1"/>
  <c r="M151" i="1"/>
  <c r="M143" i="1"/>
  <c r="M135" i="1"/>
  <c r="M127" i="1"/>
  <c r="M119" i="1"/>
  <c r="M111" i="1"/>
  <c r="M103" i="1"/>
  <c r="M95" i="1"/>
  <c r="M87" i="1"/>
  <c r="M79" i="1"/>
  <c r="M71" i="1"/>
  <c r="M63" i="1"/>
  <c r="M55" i="1"/>
  <c r="M47" i="1"/>
  <c r="M39" i="1"/>
  <c r="M31" i="1"/>
  <c r="M23" i="1"/>
  <c r="M15" i="1"/>
  <c r="M7" i="1"/>
  <c r="M372" i="1"/>
  <c r="M316" i="1"/>
  <c r="M371" i="1"/>
  <c r="M331" i="1"/>
  <c r="M394" i="1"/>
  <c r="M362" i="1"/>
  <c r="M306" i="1"/>
  <c r="M401" i="1"/>
  <c r="M377" i="1"/>
  <c r="M392" i="1"/>
  <c r="M360" i="1"/>
  <c r="M407" i="1"/>
  <c r="M391" i="1"/>
  <c r="M406" i="1"/>
  <c r="M398" i="1"/>
  <c r="M390" i="1"/>
  <c r="M382" i="1"/>
  <c r="M374" i="1"/>
  <c r="M366" i="1"/>
  <c r="M358" i="1"/>
  <c r="M350" i="1"/>
  <c r="M342" i="1"/>
  <c r="M334" i="1"/>
  <c r="M326" i="1"/>
  <c r="M318" i="1"/>
  <c r="M310" i="1"/>
  <c r="M302" i="1"/>
  <c r="M294" i="1"/>
  <c r="M286" i="1"/>
  <c r="M278" i="1"/>
  <c r="M270" i="1"/>
  <c r="M262" i="1"/>
  <c r="M254" i="1"/>
  <c r="M246" i="1"/>
  <c r="M238" i="1"/>
  <c r="M230" i="1"/>
  <c r="M222" i="1"/>
  <c r="M214" i="1"/>
  <c r="M206" i="1"/>
  <c r="M198" i="1"/>
  <c r="M190" i="1"/>
  <c r="M182" i="1"/>
  <c r="M174" i="1"/>
  <c r="M166" i="1"/>
  <c r="M158" i="1"/>
  <c r="M150" i="1"/>
  <c r="M142" i="1"/>
  <c r="M134" i="1"/>
  <c r="M126" i="1"/>
  <c r="M118" i="1"/>
  <c r="M110" i="1"/>
  <c r="M102" i="1"/>
  <c r="M94" i="1"/>
  <c r="M86" i="1"/>
  <c r="M78" i="1"/>
  <c r="M70" i="1"/>
  <c r="M62" i="1"/>
  <c r="M54" i="1"/>
  <c r="M46" i="1"/>
  <c r="M38" i="1"/>
  <c r="M30" i="1"/>
  <c r="M22" i="1"/>
  <c r="M14" i="1"/>
  <c r="M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2" i="1"/>
</calcChain>
</file>

<file path=xl/sharedStrings.xml><?xml version="1.0" encoding="utf-8"?>
<sst xmlns="http://schemas.openxmlformats.org/spreadsheetml/2006/main" count="2216" uniqueCount="34">
  <si>
    <t>n</t>
  </si>
  <si>
    <t>function</t>
  </si>
  <si>
    <t>sigma</t>
  </si>
  <si>
    <t>acquisition func</t>
  </si>
  <si>
    <t>max_it</t>
  </si>
  <si>
    <t>max_time</t>
  </si>
  <si>
    <t>actual_it</t>
  </si>
  <si>
    <t>actual_time</t>
  </si>
  <si>
    <t>eucl_dist to true x_opt</t>
  </si>
  <si>
    <t>diff to true f(x_opt)</t>
  </si>
  <si>
    <t>one_dim</t>
  </si>
  <si>
    <t>EI</t>
  </si>
  <si>
    <t>booth</t>
  </si>
  <si>
    <t>sphere</t>
  </si>
  <si>
    <t>LCB</t>
  </si>
  <si>
    <t>MPI</t>
  </si>
  <si>
    <t>rastrigin</t>
  </si>
  <si>
    <t>Row Labels</t>
  </si>
  <si>
    <t>Grand Total</t>
  </si>
  <si>
    <t>Column Labels</t>
  </si>
  <si>
    <t>Average of actual_time</t>
  </si>
  <si>
    <t>time per iteration</t>
  </si>
  <si>
    <t>Average of time per iteration</t>
  </si>
  <si>
    <t>relative error</t>
  </si>
  <si>
    <t>avg error</t>
  </si>
  <si>
    <t>(All)</t>
  </si>
  <si>
    <t>Average of relative error</t>
  </si>
  <si>
    <t>Average of diff to true f(x_opt)</t>
  </si>
  <si>
    <t>Sum of diff to true f(x_opt)</t>
  </si>
  <si>
    <t>rastrigin Total</t>
  </si>
  <si>
    <t>sphere Total</t>
  </si>
  <si>
    <t>sparseGP</t>
  </si>
  <si>
    <t>GP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</si>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</sst>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Fill="1" applyBorder="1" applyAlignment="1">
      <alignment horizontal="center" vertical="top"/>
    </xf>
    <xf numFmtId="10" fontId="1" fillId="0" borderId="2" xfId="1" applyNumberFormat="1" applyFont="1" applyFill="1" applyBorder="1" applyAlignment="1">
      <alignment horizontal="center" vertical="top"/>
    </xf>
    <xf numFmtId="10" fontId="0" fillId="0" borderId="0" xfId="1" applyNumberFormat="1" applyFont="1"/>
    <xf numFmtId="10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4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colors>
    <mruColors>
      <color rgb="FFDAD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[gpyopt_test_results.xlsx]Sheet2!PivotTable5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Acquisition Function Optimisation Time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5</c:v>
                  </c:pt>
                  <c:pt idx="5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4">
                    <c:v>sphere</c:v>
                  </c:pt>
                </c:lvl>
              </c:multiLvlStrCache>
            </c:multiLvlStrRef>
          </c:cat>
          <c:val>
            <c:numRef>
              <c:f>Sheet2!$B$5:$B$15</c:f>
              <c:numCache>
                <c:formatCode>General</c:formatCode>
                <c:ptCount val="6"/>
                <c:pt idx="0">
                  <c:v>0.37905018031597137</c:v>
                </c:pt>
                <c:pt idx="1">
                  <c:v>0.1724848109483719</c:v>
                </c:pt>
                <c:pt idx="2">
                  <c:v>0.2453680348396301</c:v>
                </c:pt>
                <c:pt idx="3">
                  <c:v>0.13364246249198913</c:v>
                </c:pt>
                <c:pt idx="4">
                  <c:v>0.33735666930675506</c:v>
                </c:pt>
                <c:pt idx="5">
                  <c:v>0.28956863284111023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8-E245-A746-46C20C96545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5</c:v>
                  </c:pt>
                  <c:pt idx="5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4">
                    <c:v>sphere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6"/>
                <c:pt idx="0">
                  <c:v>0.53675529837608338</c:v>
                </c:pt>
                <c:pt idx="1">
                  <c:v>0.1689270776295769</c:v>
                </c:pt>
                <c:pt idx="2">
                  <c:v>0.24125952303409576</c:v>
                </c:pt>
                <c:pt idx="3">
                  <c:v>0.177526068687439</c:v>
                </c:pt>
                <c:pt idx="4">
                  <c:v>0.24376635611057279</c:v>
                </c:pt>
                <c:pt idx="5">
                  <c:v>0.26986925780773163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8-E245-A746-46C20C96545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6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5</c:v>
                  </c:pt>
                  <c:pt idx="5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4">
                    <c:v>sphere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General</c:formatCode>
                <c:ptCount val="6"/>
                <c:pt idx="0">
                  <c:v>0.36723557591438294</c:v>
                </c:pt>
                <c:pt idx="1">
                  <c:v>0.18599374115467074</c:v>
                </c:pt>
                <c:pt idx="2">
                  <c:v>0.40503374040126805</c:v>
                </c:pt>
                <c:pt idx="3">
                  <c:v>0.14537327885627746</c:v>
                </c:pt>
                <c:pt idx="4">
                  <c:v>0.44857821285724642</c:v>
                </c:pt>
                <c:pt idx="5">
                  <c:v>0.43676986515521998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8-E245-A746-46C20C96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740575"/>
        <c:axId val="1743742223"/>
      </c:barChart>
      <c:catAx>
        <c:axId val="174374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functions and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42223"/>
        <c:crosses val="autoZero"/>
        <c:auto val="1"/>
        <c:lblAlgn val="ctr"/>
        <c:lblOffset val="100"/>
        <c:noMultiLvlLbl val="0"/>
      </c:catAx>
      <c:valAx>
        <c:axId val="17437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avergae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[gpyopt_test_results.xlsx]Sheet2!PivotTable2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Acquisition Function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Sheet2!$B$21:$B$22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Sheet2!$A$23:$A$34</c:f>
              <c:multiLvlStrCache>
                <c:ptCount val="7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5</c:v>
                  </c:pt>
                  <c:pt idx="6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5">
                    <c:v>sphere</c:v>
                  </c:pt>
                </c:lvl>
              </c:multiLvlStrCache>
            </c:multiLvlStrRef>
          </c:cat>
          <c:val>
            <c:numRef>
              <c:f>Sheet2!$B$23:$B$34</c:f>
              <c:numCache>
                <c:formatCode>General</c:formatCode>
                <c:ptCount val="7"/>
                <c:pt idx="0">
                  <c:v>0.21079528037525669</c:v>
                </c:pt>
                <c:pt idx="1">
                  <c:v>1.1559823814780001E-2</c:v>
                </c:pt>
                <c:pt idx="2">
                  <c:v>123.8602273057042</c:v>
                </c:pt>
                <c:pt idx="3">
                  <c:v>587.89498104121935</c:v>
                </c:pt>
                <c:pt idx="4">
                  <c:v>748.25341237894668</c:v>
                </c:pt>
                <c:pt idx="5">
                  <c:v>0.16179386378826732</c:v>
                </c:pt>
                <c:pt idx="6">
                  <c:v>1.2583595406271646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A-AC44-8FAB-0E4DE0CFE3E4}"/>
            </c:ext>
          </c:extLst>
        </c:ser>
        <c:ser>
          <c:idx val="1"/>
          <c:order val="1"/>
          <c:tx>
            <c:strRef>
              <c:f>Sheet2!$C$21:$C$22</c:f>
              <c:strCache>
                <c:ptCount val="1"/>
                <c:pt idx="0">
                  <c:v>LCB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Sheet2!$A$23:$A$34</c:f>
              <c:multiLvlStrCache>
                <c:ptCount val="7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5</c:v>
                  </c:pt>
                  <c:pt idx="6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5">
                    <c:v>sphere</c:v>
                  </c:pt>
                </c:lvl>
              </c:multiLvlStrCache>
            </c:multiLvlStrRef>
          </c:cat>
          <c:val>
            <c:numRef>
              <c:f>Sheet2!$C$23:$C$34</c:f>
              <c:numCache>
                <c:formatCode>General</c:formatCode>
                <c:ptCount val="7"/>
                <c:pt idx="0">
                  <c:v>0.13855942507115154</c:v>
                </c:pt>
                <c:pt idx="1">
                  <c:v>0.33895783103119004</c:v>
                </c:pt>
                <c:pt idx="2">
                  <c:v>122.26033840448906</c:v>
                </c:pt>
                <c:pt idx="3">
                  <c:v>443.31104080907267</c:v>
                </c:pt>
                <c:pt idx="4">
                  <c:v>568.87745875457438</c:v>
                </c:pt>
                <c:pt idx="5">
                  <c:v>0.14814395229612248</c:v>
                </c:pt>
                <c:pt idx="6">
                  <c:v>2.5606327596364533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7A-AC44-8FAB-0E4DE0CFE3E4}"/>
            </c:ext>
          </c:extLst>
        </c:ser>
        <c:ser>
          <c:idx val="2"/>
          <c:order val="2"/>
          <c:tx>
            <c:strRef>
              <c:f>Sheet2!$D$21:$D$22</c:f>
              <c:strCache>
                <c:ptCount val="1"/>
                <c:pt idx="0">
                  <c:v>MPI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Sheet2!$A$23:$A$34</c:f>
              <c:multiLvlStrCache>
                <c:ptCount val="7"/>
                <c:lvl>
                  <c:pt idx="0">
                    <c:v>2</c:v>
                  </c:pt>
                  <c:pt idx="1">
                    <c:v>1</c:v>
                  </c:pt>
                  <c:pt idx="2">
                    <c:v>5</c:v>
                  </c:pt>
                  <c:pt idx="3">
                    <c:v>12</c:v>
                  </c:pt>
                  <c:pt idx="4">
                    <c:v>20</c:v>
                  </c:pt>
                  <c:pt idx="5">
                    <c:v>5</c:v>
                  </c:pt>
                  <c:pt idx="6">
                    <c:v>12</c:v>
                  </c:pt>
                </c:lvl>
                <c:lvl>
                  <c:pt idx="0">
                    <c:v>booth</c:v>
                  </c:pt>
                  <c:pt idx="1">
                    <c:v>one_dim</c:v>
                  </c:pt>
                  <c:pt idx="2">
                    <c:v>rastrigin</c:v>
                  </c:pt>
                  <c:pt idx="5">
                    <c:v>sphere</c:v>
                  </c:pt>
                </c:lvl>
              </c:multiLvlStrCache>
            </c:multiLvlStrRef>
          </c:cat>
          <c:val>
            <c:numRef>
              <c:f>Sheet2!$D$23:$D$34</c:f>
              <c:numCache>
                <c:formatCode>General</c:formatCode>
                <c:ptCount val="7"/>
                <c:pt idx="0">
                  <c:v>1.3132180991534048</c:v>
                </c:pt>
                <c:pt idx="1">
                  <c:v>0.34060936438398998</c:v>
                </c:pt>
                <c:pt idx="2">
                  <c:v>111.91545496453729</c:v>
                </c:pt>
                <c:pt idx="3">
                  <c:v>496.20715968031078</c:v>
                </c:pt>
                <c:pt idx="4">
                  <c:v>623.73448082680625</c:v>
                </c:pt>
                <c:pt idx="5">
                  <c:v>0.33257076854705486</c:v>
                </c:pt>
                <c:pt idx="6">
                  <c:v>2.4082743576150145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7A-AC44-8FAB-0E4DE0CFE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692591"/>
        <c:axId val="2081161791"/>
      </c:barChart>
      <c:catAx>
        <c:axId val="208069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functions and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61791"/>
        <c:crosses val="autoZero"/>
        <c:auto val="1"/>
        <c:lblAlgn val="ctr"/>
        <c:lblOffset val="100"/>
        <c:noMultiLvlLbl val="0"/>
      </c:catAx>
      <c:valAx>
        <c:axId val="2081161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y_opt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error</a:t>
            </a:r>
            <a:r>
              <a:rPr lang="en-GB" baseline="0"/>
              <a:t> in f(x_opt) for different functions and number of parameters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Sheet3!$B$5:$B$21</c:f>
              <c:numCache>
                <c:formatCode>General</c:formatCode>
                <c:ptCount val="12"/>
                <c:pt idx="3">
                  <c:v>7.1532628096271136</c:v>
                </c:pt>
                <c:pt idx="4">
                  <c:v>11.238164066591278</c:v>
                </c:pt>
                <c:pt idx="5">
                  <c:v>7.3830980657163119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1-584D-9F26-0632C199E84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Sheet3!$C$5:$C$21</c:f>
              <c:numCache>
                <c:formatCode>General</c:formatCode>
                <c:ptCount val="12"/>
                <c:pt idx="0">
                  <c:v>14.192423592199946</c:v>
                </c:pt>
                <c:pt idx="1">
                  <c:v>12.172087540858179</c:v>
                </c:pt>
                <c:pt idx="2">
                  <c:v>5.414792825315927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C6-0046-BAAF-6E5CDACFC757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Sheet3!$D$5:$D$21</c:f>
              <c:numCache>
                <c:formatCode>General</c:formatCode>
                <c:ptCount val="12"/>
                <c:pt idx="6">
                  <c:v>3.0614010151513913</c:v>
                </c:pt>
                <c:pt idx="7">
                  <c:v>1.9712183552941938</c:v>
                </c:pt>
                <c:pt idx="8">
                  <c:v>1.0744264122703315</c:v>
                </c:pt>
                <c:pt idx="9">
                  <c:v>16.680252622459939</c:v>
                </c:pt>
                <c:pt idx="10">
                  <c:v>16.822632583792728</c:v>
                </c:pt>
                <c:pt idx="11">
                  <c:v>13.847361079230769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C6-0046-BAAF-6E5CDACFC757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Sheet3!$A$5:$A$21</c:f>
              <c:multiLvlStrCache>
                <c:ptCount val="12"/>
                <c:lvl>
                  <c:pt idx="0">
                    <c:v>20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</c:v>
                  </c:pt>
                  <c:pt idx="4">
                    <c:v>50</c:v>
                  </c:pt>
                  <c:pt idx="5">
                    <c:v>100</c:v>
                  </c:pt>
                  <c:pt idx="6">
                    <c:v>20</c:v>
                  </c:pt>
                  <c:pt idx="7">
                    <c:v>50</c:v>
                  </c:pt>
                  <c:pt idx="8">
                    <c:v>100</c:v>
                  </c:pt>
                  <c:pt idx="9">
                    <c:v>20</c:v>
                  </c:pt>
                  <c:pt idx="10">
                    <c:v>50</c:v>
                  </c:pt>
                  <c:pt idx="11">
                    <c:v>100</c:v>
                  </c:pt>
                </c:lvl>
                <c:lvl>
                  <c:pt idx="0">
                    <c:v>booth</c:v>
                  </c:pt>
                  <c:pt idx="3">
                    <c:v>one_dim</c:v>
                  </c:pt>
                  <c:pt idx="6">
                    <c:v>rastrigin</c:v>
                  </c:pt>
                  <c:pt idx="9">
                    <c:v>sphere</c:v>
                  </c:pt>
                </c:lvl>
              </c:multiLvlStrCache>
            </c:multiLvlStrRef>
          </c:cat>
          <c:val>
            <c:numRef>
              <c:f>Sheet3!$E$5:$E$21</c:f>
              <c:numCache>
                <c:formatCode>General</c:formatCode>
                <c:ptCount val="12"/>
                <c:pt idx="6">
                  <c:v>12.191660250567704</c:v>
                </c:pt>
                <c:pt idx="7">
                  <c:v>11.839646087700554</c:v>
                </c:pt>
                <c:pt idx="8">
                  <c:v>9.9502507196852648</c:v>
                </c:pt>
                <c:pt idx="9">
                  <c:v>21.366942510330933</c:v>
                </c:pt>
                <c:pt idx="10">
                  <c:v>25.400579983244771</c:v>
                </c:pt>
                <c:pt idx="11">
                  <c:v>21.895210603352144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C6-0046-BAAF-6E5CDACFC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255247"/>
        <c:axId val="1747256879"/>
      </c:barChart>
      <c:catAx>
        <c:axId val="1747255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and maximum</a:t>
                </a:r>
                <a:r>
                  <a:rPr lang="en-GB" baseline="0"/>
                  <a:t> number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6879"/>
        <c:crosses val="autoZero"/>
        <c:auto val="1"/>
        <c:lblAlgn val="ctr"/>
        <c:lblOffset val="100"/>
        <c:noMultiLvlLbl val="0"/>
      </c:catAx>
      <c:valAx>
        <c:axId val="174725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Relative</a:t>
                </a:r>
                <a:r>
                  <a:rPr lang="en-GB" baseline="0"/>
                  <a:t> Error Percentage wrt Benchmark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25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[gpyopt_test_results.xlsx]Sheet6!PivotTable1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Acquisition Function Relative Error over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Sheet6!$B$24:$B$26</c:f>
              <c:strCache>
                <c:ptCount val="1"/>
                <c:pt idx="0">
                  <c:v>rastrigin - LCB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Sheet6!$A$27:$A$42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Sheet6!$B$27:$B$42</c:f>
              <c:numCache>
                <c:formatCode>General</c:formatCode>
                <c:ptCount val="15"/>
                <c:pt idx="0">
                  <c:v>9.2432921626936011</c:v>
                </c:pt>
                <c:pt idx="1">
                  <c:v>7.219783325680031</c:v>
                </c:pt>
                <c:pt idx="2">
                  <c:v>7.1903125574722644</c:v>
                </c:pt>
                <c:pt idx="3">
                  <c:v>6.892493101864841</c:v>
                </c:pt>
                <c:pt idx="4">
                  <c:v>5.6062866281678483</c:v>
                </c:pt>
                <c:pt idx="5">
                  <c:v>3.1426434071920606</c:v>
                </c:pt>
                <c:pt idx="6">
                  <c:v>4.3906508968422253</c:v>
                </c:pt>
                <c:pt idx="7">
                  <c:v>2.9199921468389114</c:v>
                </c:pt>
                <c:pt idx="8">
                  <c:v>4.2124429999999995</c:v>
                </c:pt>
                <c:pt idx="9">
                  <c:v>5.97862530263283</c:v>
                </c:pt>
                <c:pt idx="10">
                  <c:v>2.0673789372312736</c:v>
                </c:pt>
                <c:pt idx="11">
                  <c:v>3.0432922409214109</c:v>
                </c:pt>
                <c:pt idx="12">
                  <c:v>3.5094527107748048</c:v>
                </c:pt>
                <c:pt idx="13">
                  <c:v>2.7025747309246837</c:v>
                </c:pt>
                <c:pt idx="14">
                  <c:v>3.3666015478487772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2-8149-A8B7-A5093B3EFF2B}"/>
            </c:ext>
          </c:extLst>
        </c:ser>
        <c:ser>
          <c:idx val="1"/>
          <c:order val="1"/>
          <c:tx>
            <c:strRef>
              <c:f>Sheet6!$C$24:$C$26</c:f>
              <c:strCache>
                <c:ptCount val="1"/>
                <c:pt idx="0">
                  <c:v>rastrigin - EI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Sheet6!$A$27:$A$42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Sheet6!$C$27:$C$42</c:f>
              <c:numCache>
                <c:formatCode>General</c:formatCode>
                <c:ptCount val="15"/>
                <c:pt idx="0">
                  <c:v>11.281350576116489</c:v>
                </c:pt>
                <c:pt idx="1">
                  <c:v>9.4883416876584139</c:v>
                </c:pt>
                <c:pt idx="2">
                  <c:v>8.7561993618777052</c:v>
                </c:pt>
                <c:pt idx="3">
                  <c:v>7.6462355652851759</c:v>
                </c:pt>
                <c:pt idx="4">
                  <c:v>6.9663603545291179</c:v>
                </c:pt>
                <c:pt idx="5">
                  <c:v>8.0855586937591077</c:v>
                </c:pt>
                <c:pt idx="6">
                  <c:v>5.6317366514875742</c:v>
                </c:pt>
                <c:pt idx="7">
                  <c:v>4.4314546443887366</c:v>
                </c:pt>
                <c:pt idx="8">
                  <c:v>4.4556150702694675</c:v>
                </c:pt>
                <c:pt idx="9">
                  <c:v>5.3138652508489326</c:v>
                </c:pt>
                <c:pt idx="10">
                  <c:v>5.300648432227459</c:v>
                </c:pt>
                <c:pt idx="11">
                  <c:v>3.5159062911708991</c:v>
                </c:pt>
                <c:pt idx="12">
                  <c:v>4.6089209899464141</c:v>
                </c:pt>
                <c:pt idx="13">
                  <c:v>4.0982368020576114</c:v>
                </c:pt>
                <c:pt idx="14">
                  <c:v>4.103936948648089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2-8149-A8B7-A5093B3EFF2B}"/>
            </c:ext>
          </c:extLst>
        </c:ser>
        <c:ser>
          <c:idx val="2"/>
          <c:order val="2"/>
          <c:tx>
            <c:strRef>
              <c:f>Sheet6!$E$24:$E$26</c:f>
              <c:strCache>
                <c:ptCount val="1"/>
                <c:pt idx="0">
                  <c:v>sphere - LCB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Sheet6!$A$27:$A$42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Sheet6!$E$27:$E$42</c:f>
              <c:numCache>
                <c:formatCode>General</c:formatCode>
                <c:ptCount val="15"/>
                <c:pt idx="0">
                  <c:v>9.2464807701567935</c:v>
                </c:pt>
                <c:pt idx="1">
                  <c:v>0.28990751147232591</c:v>
                </c:pt>
                <c:pt idx="2">
                  <c:v>-0.99845244174146963</c:v>
                </c:pt>
                <c:pt idx="3">
                  <c:v>-0.99869261684077359</c:v>
                </c:pt>
                <c:pt idx="4">
                  <c:v>-0.99794206663578666</c:v>
                </c:pt>
                <c:pt idx="5">
                  <c:v>-0.99901921279305117</c:v>
                </c:pt>
                <c:pt idx="6">
                  <c:v>-0.99876053639096485</c:v>
                </c:pt>
                <c:pt idx="7">
                  <c:v>-0.99864599860274372</c:v>
                </c:pt>
                <c:pt idx="8">
                  <c:v>-0.9991857999999999</c:v>
                </c:pt>
                <c:pt idx="9">
                  <c:v>-0.99911808277961833</c:v>
                </c:pt>
                <c:pt idx="10">
                  <c:v>-0.99950645824073925</c:v>
                </c:pt>
                <c:pt idx="11">
                  <c:v>-0.99934053212181273</c:v>
                </c:pt>
                <c:pt idx="12">
                  <c:v>-0.9989488632433472</c:v>
                </c:pt>
                <c:pt idx="13">
                  <c:v>-0.99912709607572148</c:v>
                </c:pt>
                <c:pt idx="14">
                  <c:v>-0.99955373318463359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2-8149-A8B7-A5093B3EFF2B}"/>
            </c:ext>
          </c:extLst>
        </c:ser>
        <c:ser>
          <c:idx val="3"/>
          <c:order val="3"/>
          <c:tx>
            <c:strRef>
              <c:f>Sheet6!$F$24:$F$26</c:f>
              <c:strCache>
                <c:ptCount val="1"/>
                <c:pt idx="0">
                  <c:v>sphere - 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Sheet6!$A$27:$A$42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Sheet6!$F$27:$F$42</c:f>
              <c:numCache>
                <c:formatCode>General</c:formatCode>
                <c:ptCount val="15"/>
                <c:pt idx="0">
                  <c:v>4.886046439882298</c:v>
                </c:pt>
                <c:pt idx="1">
                  <c:v>-0.61453664083698878</c:v>
                </c:pt>
                <c:pt idx="2">
                  <c:v>-0.84767075398022129</c:v>
                </c:pt>
                <c:pt idx="3">
                  <c:v>-0.8182691639550207</c:v>
                </c:pt>
                <c:pt idx="4">
                  <c:v>-0.8169646369009117</c:v>
                </c:pt>
                <c:pt idx="5">
                  <c:v>-0.83988090816079153</c:v>
                </c:pt>
                <c:pt idx="6">
                  <c:v>-0.83681521514128576</c:v>
                </c:pt>
                <c:pt idx="7">
                  <c:v>-0.80206008196684686</c:v>
                </c:pt>
                <c:pt idx="8">
                  <c:v>-0.82548117262633647</c:v>
                </c:pt>
                <c:pt idx="9">
                  <c:v>-0.8280290317208896</c:v>
                </c:pt>
                <c:pt idx="10">
                  <c:v>-0.8132660013283749</c:v>
                </c:pt>
                <c:pt idx="11">
                  <c:v>-0.81262914654561169</c:v>
                </c:pt>
                <c:pt idx="12">
                  <c:v>-0.81254660917398513</c:v>
                </c:pt>
                <c:pt idx="13">
                  <c:v>-0.77598570125688615</c:v>
                </c:pt>
                <c:pt idx="14">
                  <c:v>-0.80542267255537414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32-8149-A8B7-A5093B3E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98864"/>
        <c:axId val="762772128"/>
      </c:lineChart>
      <c:catAx>
        <c:axId val="73989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2128"/>
        <c:crosses val="autoZero"/>
        <c:auto val="1"/>
        <c:lblAlgn val="ctr"/>
        <c:lblOffset val="100"/>
        <c:noMultiLvlLbl val="0"/>
      </c:catAx>
      <c:valAx>
        <c:axId val="7627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[gpyopt_test_results.xlsx]Sheet6!PivotTable5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Acquisition Function Time over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Sheet6!$B$1:$B$3</c:f>
              <c:strCache>
                <c:ptCount val="1"/>
                <c:pt idx="0">
                  <c:v>rastrigin - 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Sheet6!$A$4:$A$19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Sheet6!$B$4:$B$19</c:f>
              <c:numCache>
                <c:formatCode>General</c:formatCode>
                <c:ptCount val="15"/>
                <c:pt idx="0">
                  <c:v>2.4155886173248291</c:v>
                </c:pt>
                <c:pt idx="1">
                  <c:v>5.6677642822265621</c:v>
                </c:pt>
                <c:pt idx="2">
                  <c:v>7.3789297103881832</c:v>
                </c:pt>
                <c:pt idx="3">
                  <c:v>11.678261232376098</c:v>
                </c:pt>
                <c:pt idx="4">
                  <c:v>15.376470899581909</c:v>
                </c:pt>
                <c:pt idx="5">
                  <c:v>18.522433185577391</c:v>
                </c:pt>
                <c:pt idx="6">
                  <c:v>22.937383651733398</c:v>
                </c:pt>
                <c:pt idx="7">
                  <c:v>32.386618757247923</c:v>
                </c:pt>
                <c:pt idx="8">
                  <c:v>40.894078636169432</c:v>
                </c:pt>
                <c:pt idx="9">
                  <c:v>44.035232067108154</c:v>
                </c:pt>
                <c:pt idx="10">
                  <c:v>53.863822984695432</c:v>
                </c:pt>
                <c:pt idx="11">
                  <c:v>55.44565386772156</c:v>
                </c:pt>
                <c:pt idx="12">
                  <c:v>80.433458042144778</c:v>
                </c:pt>
                <c:pt idx="13">
                  <c:v>89.573719215393069</c:v>
                </c:pt>
                <c:pt idx="14">
                  <c:v>91.740869188308722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22-D64D-B676-2DD98B591402}"/>
            </c:ext>
          </c:extLst>
        </c:ser>
        <c:ser>
          <c:idx val="1"/>
          <c:order val="1"/>
          <c:tx>
            <c:strRef>
              <c:f>Sheet6!$C$1:$C$3</c:f>
              <c:strCache>
                <c:ptCount val="1"/>
                <c:pt idx="0">
                  <c:v>rastrigin - LCB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Sheet6!$A$4:$A$19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Sheet6!$C$4:$C$19</c:f>
              <c:numCache>
                <c:formatCode>General</c:formatCode>
                <c:ptCount val="15"/>
                <c:pt idx="0">
                  <c:v>2.5572213649749753</c:v>
                </c:pt>
                <c:pt idx="1">
                  <c:v>11.245650959014892</c:v>
                </c:pt>
                <c:pt idx="2">
                  <c:v>12.297761480013529</c:v>
                </c:pt>
                <c:pt idx="3">
                  <c:v>15.209095080693563</c:v>
                </c:pt>
                <c:pt idx="4">
                  <c:v>19.240544994672138</c:v>
                </c:pt>
                <c:pt idx="5">
                  <c:v>31.952569524447124</c:v>
                </c:pt>
                <c:pt idx="6">
                  <c:v>36.418353199958801</c:v>
                </c:pt>
                <c:pt idx="7">
                  <c:v>44.687997897466026</c:v>
                </c:pt>
                <c:pt idx="8">
                  <c:v>54.630250000000004</c:v>
                </c:pt>
                <c:pt idx="9">
                  <c:v>59.044532299041748</c:v>
                </c:pt>
                <c:pt idx="10">
                  <c:v>78.48436695337297</c:v>
                </c:pt>
                <c:pt idx="11">
                  <c:v>86.235012054443359</c:v>
                </c:pt>
                <c:pt idx="12">
                  <c:v>117.23284459114078</c:v>
                </c:pt>
                <c:pt idx="13">
                  <c:v>125.6587242603302</c:v>
                </c:pt>
                <c:pt idx="14">
                  <c:v>129.83587474822997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22-D64D-B676-2DD98B591402}"/>
            </c:ext>
          </c:extLst>
        </c:ser>
        <c:ser>
          <c:idx val="2"/>
          <c:order val="2"/>
          <c:tx>
            <c:strRef>
              <c:f>Sheet6!$E$1:$E$3</c:f>
              <c:strCache>
                <c:ptCount val="1"/>
                <c:pt idx="0">
                  <c:v>sphere - 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Sheet6!$A$4:$A$19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Sheet6!$E$4:$E$19</c:f>
              <c:numCache>
                <c:formatCode>General</c:formatCode>
                <c:ptCount val="15"/>
                <c:pt idx="0">
                  <c:v>2.9824847698211672</c:v>
                </c:pt>
                <c:pt idx="1">
                  <c:v>9.1108533859252923</c:v>
                </c:pt>
                <c:pt idx="2">
                  <c:v>14.339647531509399</c:v>
                </c:pt>
                <c:pt idx="3">
                  <c:v>20.712789201736449</c:v>
                </c:pt>
                <c:pt idx="4">
                  <c:v>34.25292887687683</c:v>
                </c:pt>
                <c:pt idx="5">
                  <c:v>57.263208961486818</c:v>
                </c:pt>
                <c:pt idx="6">
                  <c:v>78.643207645416254</c:v>
                </c:pt>
                <c:pt idx="7">
                  <c:v>104.44054198265076</c:v>
                </c:pt>
                <c:pt idx="8">
                  <c:v>128.68618021011355</c:v>
                </c:pt>
                <c:pt idx="9">
                  <c:v>170.15594696998596</c:v>
                </c:pt>
                <c:pt idx="10">
                  <c:v>194.79318189620972</c:v>
                </c:pt>
                <c:pt idx="11">
                  <c:v>229.5937185883522</c:v>
                </c:pt>
                <c:pt idx="12">
                  <c:v>271.41482865810394</c:v>
                </c:pt>
                <c:pt idx="13">
                  <c:v>324.96452466646832</c:v>
                </c:pt>
                <c:pt idx="14">
                  <c:v>369.80832797288895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22-D64D-B676-2DD98B591402}"/>
            </c:ext>
          </c:extLst>
        </c:ser>
        <c:ser>
          <c:idx val="3"/>
          <c:order val="3"/>
          <c:tx>
            <c:strRef>
              <c:f>Sheet6!$F$1:$F$3</c:f>
              <c:strCache>
                <c:ptCount val="1"/>
                <c:pt idx="0">
                  <c:v>sphere - LCB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Sheet6!$A$4:$A$19</c:f>
              <c:strCach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  <c:pt idx="10">
                  <c:v>210</c:v>
                </c:pt>
                <c:pt idx="11">
                  <c:v>230</c:v>
                </c:pt>
                <c:pt idx="12">
                  <c:v>250</c:v>
                </c:pt>
                <c:pt idx="13">
                  <c:v>270</c:v>
                </c:pt>
                <c:pt idx="14">
                  <c:v>290</c:v>
                </c:pt>
              </c:strCache>
            </c:strRef>
          </c:cat>
          <c:val>
            <c:numRef>
              <c:f>Sheet6!$F$4:$F$19</c:f>
              <c:numCache>
                <c:formatCode>General</c:formatCode>
                <c:ptCount val="15"/>
                <c:pt idx="0">
                  <c:v>2.5243852138519283</c:v>
                </c:pt>
                <c:pt idx="1">
                  <c:v>7.1782781124114994</c:v>
                </c:pt>
                <c:pt idx="2">
                  <c:v>13.764448245366415</c:v>
                </c:pt>
                <c:pt idx="3">
                  <c:v>20.704862395922344</c:v>
                </c:pt>
                <c:pt idx="4">
                  <c:v>30.30107045173645</c:v>
                </c:pt>
                <c:pt idx="5">
                  <c:v>39.823298931121826</c:v>
                </c:pt>
                <c:pt idx="6">
                  <c:v>53.178525845209755</c:v>
                </c:pt>
                <c:pt idx="7">
                  <c:v>65.725979089736938</c:v>
                </c:pt>
                <c:pt idx="8">
                  <c:v>85.089736000000002</c:v>
                </c:pt>
                <c:pt idx="9">
                  <c:v>94.098117065429676</c:v>
                </c:pt>
                <c:pt idx="10">
                  <c:v>114.4009226322174</c:v>
                </c:pt>
                <c:pt idx="11">
                  <c:v>142.65981512069703</c:v>
                </c:pt>
                <c:pt idx="12">
                  <c:v>176.03663474321365</c:v>
                </c:pt>
                <c:pt idx="13">
                  <c:v>203.92439973354345</c:v>
                </c:pt>
                <c:pt idx="14">
                  <c:v>235.95454627275464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22-D64D-B676-2DD98B59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98864"/>
        <c:axId val="762772128"/>
      </c:lineChart>
      <c:catAx>
        <c:axId val="73989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72128"/>
        <c:crosses val="autoZero"/>
        <c:auto val="1"/>
        <c:lblAlgn val="ctr"/>
        <c:lblOffset val="100"/>
        <c:noMultiLvlLbl val="0"/>
      </c:catAx>
      <c:valAx>
        <c:axId val="7627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98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rgbClr val="DADADA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Regression Time Comparison of GP and Sparse GP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Sheet5!$A$5:$A$12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strCache>
            </c:strRef>
          </c:cat>
          <c:val>
            <c:numRef>
              <c:f>Sheet5!$B$5:$B$12</c:f>
              <c:numCache>
                <c:formatCode>General</c:formatCode>
                <c:ptCount val="7"/>
                <c:pt idx="0">
                  <c:v>0.15529027491667313</c:v>
                </c:pt>
                <c:pt idx="1">
                  <c:v>0.26158219525000742</c:v>
                </c:pt>
                <c:pt idx="2">
                  <c:v>0.36300780199999999</c:v>
                </c:pt>
                <c:pt idx="3">
                  <c:v>0.65163671583332661</c:v>
                </c:pt>
                <c:pt idx="4">
                  <c:v>0.69774243666669611</c:v>
                </c:pt>
                <c:pt idx="5">
                  <c:v>6.8692677528333244</c:v>
                </c:pt>
                <c:pt idx="6">
                  <c:v>45.660276417083331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F-CF4B-8435-7D3AC41E0BBF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sparseGP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Sheet5!$A$5:$A$12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strCache>
            </c:strRef>
          </c:cat>
          <c:val>
            <c:numRef>
              <c:f>Sheet5!$C$5:$C$12</c:f>
              <c:numCache>
                <c:formatCode>General</c:formatCode>
                <c:ptCount val="7"/>
                <c:pt idx="0">
                  <c:v>0.77944998550002731</c:v>
                </c:pt>
                <c:pt idx="1">
                  <c:v>0.58588540658333466</c:v>
                </c:pt>
                <c:pt idx="2">
                  <c:v>0.94480460158334256</c:v>
                </c:pt>
                <c:pt idx="3">
                  <c:v>2.8714317943333376</c:v>
                </c:pt>
                <c:pt idx="4">
                  <c:v>2.8645037256666228</c:v>
                </c:pt>
                <c:pt idx="5">
                  <c:v>6.8701667809999849</c:v>
                </c:pt>
                <c:pt idx="6">
                  <c:v>17.555619388166637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6F-CF4B-8435-7D3AC41E0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508640"/>
        <c:axId val="378868624"/>
      </c:barChart>
      <c:catAx>
        <c:axId val="7775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24"/>
        <c:crosses val="autoZero"/>
        <c:auto val="1"/>
        <c:lblAlgn val="ctr"/>
        <c:lblOffset val="100"/>
        <c:noMultiLvlLbl val="0"/>
      </c:catAx>
      <c:valAx>
        <c:axId val="37886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(log) 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5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Sparse and Non-sparse GP Models Time per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0.37905018031597137</c:v>
                </c:pt>
                <c:pt idx="1">
                  <c:v>0.17248481094837192</c:v>
                </c:pt>
                <c:pt idx="2">
                  <c:v>0.33735666930675506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5-D044-B04D-ED82A464321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sparseGP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Sheet1!$A$5:$A$8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4.2502787113189697</c:v>
                </c:pt>
                <c:pt idx="1">
                  <c:v>1.2863141244649889</c:v>
                </c:pt>
                <c:pt idx="2">
                  <c:v>11.222622556440415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C5-D044-B04D-ED82A464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614752"/>
        <c:axId val="777923904"/>
      </c:barChart>
      <c:catAx>
        <c:axId val="7046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23904"/>
        <c:crosses val="autoZero"/>
        <c:auto val="1"/>
        <c:lblAlgn val="ctr"/>
        <c:lblOffset val="100"/>
        <c:noMultiLvlLbl val="0"/>
      </c:catAx>
      <c:valAx>
        <c:axId val="777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Sparse and Non-sparse GP Models Relative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Sheet1!$B$22:$B$23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Sheet1!$B$24:$B$27</c:f>
              <c:numCache>
                <c:formatCode>General</c:formatCode>
                <c:ptCount val="3"/>
                <c:pt idx="0">
                  <c:v>-0.47301179906185836</c:v>
                </c:pt>
                <c:pt idx="1">
                  <c:v>-0.97110044046305</c:v>
                </c:pt>
                <c:pt idx="2">
                  <c:v>-0.59551534052933164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3-2D46-9F16-F35E459F1574}"/>
            </c:ext>
          </c:extLst>
        </c:ser>
        <c:ser>
          <c:idx val="1"/>
          <c:order val="1"/>
          <c:tx>
            <c:strRef>
              <c:f>Sheet1!$C$22:$C$23</c:f>
              <c:strCache>
                <c:ptCount val="1"/>
                <c:pt idx="0">
                  <c:v>sparseGP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3"/>
                <c:pt idx="0">
                  <c:v>0.67074468491012906</c:v>
                </c:pt>
                <c:pt idx="1">
                  <c:v>4.1423353775555398</c:v>
                </c:pt>
                <c:pt idx="2">
                  <c:v>-0.44489658366125284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3-2D46-9F16-F35E459F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614752"/>
        <c:axId val="777923904"/>
      </c:barChart>
      <c:catAx>
        <c:axId val="7046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23904"/>
        <c:crosses val="autoZero"/>
        <c:auto val="1"/>
        <c:lblAlgn val="ctr"/>
        <c:lblOffset val="100"/>
        <c:noMultiLvlLbl val="0"/>
      </c:catAx>
      <c:valAx>
        <c:axId val="777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147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rgbClr val="DADADA"/>
      </a:solidFill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[gpyopt_test_results.xlsx]Sheet1!PivotTable3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Comparing Sparse and Non-sparse GP Models Relative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Sheet1!$B$22:$B$23</c:f>
              <c:strCache>
                <c:ptCount val="1"/>
                <c:pt idx="0">
                  <c:v>GP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Sheet1!$B$24:$B$27</c:f>
              <c:numCache>
                <c:formatCode>General</c:formatCode>
                <c:ptCount val="3"/>
                <c:pt idx="0">
                  <c:v>-0.47301179906185836</c:v>
                </c:pt>
                <c:pt idx="1">
                  <c:v>-0.97110044046305</c:v>
                </c:pt>
                <c:pt idx="2">
                  <c:v>-0.59551534052933164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3-2D46-9F16-F35E459F1574}"/>
            </c:ext>
          </c:extLst>
        </c:ser>
        <c:ser>
          <c:idx val="1"/>
          <c:order val="1"/>
          <c:tx>
            <c:strRef>
              <c:f>Sheet1!$C$22:$C$23</c:f>
              <c:strCache>
                <c:ptCount val="1"/>
                <c:pt idx="0">
                  <c:v>sparseGP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Sheet1!$A$24:$A$27</c:f>
              <c:strCache>
                <c:ptCount val="3"/>
                <c:pt idx="0">
                  <c:v>booth</c:v>
                </c:pt>
                <c:pt idx="1">
                  <c:v>one_dim</c:v>
                </c:pt>
                <c:pt idx="2">
                  <c:v>sphere</c:v>
                </c:pt>
              </c:strCache>
            </c:strRef>
          </c:cat>
          <c:val>
            <c:numRef>
              <c:f>Sheet1!$C$24:$C$27</c:f>
              <c:numCache>
                <c:formatCode>General</c:formatCode>
                <c:ptCount val="3"/>
                <c:pt idx="0">
                  <c:v>0.67074468491012906</c:v>
                </c:pt>
                <c:pt idx="1">
                  <c:v>4.1423353775555398</c:v>
                </c:pt>
                <c:pt idx="2">
                  <c:v>-0.44489658366125284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3-2D46-9F16-F35E459F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614752"/>
        <c:axId val="777923904"/>
      </c:barChart>
      <c:catAx>
        <c:axId val="7046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23904"/>
        <c:crosses val="autoZero"/>
        <c:auto val="1"/>
        <c:lblAlgn val="ctr"/>
        <c:lblOffset val="100"/>
        <c:noMultiLvlLbl val="0"/>
      </c:catAx>
      <c:valAx>
        <c:axId val="777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time per iteration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147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rgbClr val="DADADA"/>
      </a:solidFill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12700</xdr:rowOff>
    </xdr:from>
    <xdr:to>
      <xdr:col>10</xdr:col>
      <xdr:colOff>177800</xdr:colOff>
      <xdr:row>33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D6618-384F-9E47-978F-A8BFB8A1E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38</xdr:row>
      <xdr:rowOff>12700</xdr:rowOff>
    </xdr:from>
    <xdr:to>
      <xdr:col>9</xdr:col>
      <xdr:colOff>571500</xdr:colOff>
      <xdr:row>69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B410EA-4C0C-9847-B62E-6D643525F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1079500</xdr:colOff>
      <xdr:row>2</xdr:row>
      <xdr:rowOff>139700</xdr:rowOff>
    </xdr:from>
    <xdr:to>
      <xdr:col>10</xdr:col>
      <xdr:colOff>75692</xdr:colOff>
      <xdr:row>33</xdr:row>
      <xdr:rowOff>150368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76E96-8EFC-0040-AF53-D4847BEE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25</xdr:row>
      <xdr:rowOff>114300</xdr:rowOff>
    </xdr:from>
    <xdr:to>
      <xdr:col>13</xdr:col>
      <xdr:colOff>88900</xdr:colOff>
      <xdr:row>51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99E188-A05A-2146-ADAB-DC0A0A072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406400</xdr:colOff>
      <xdr:row>0</xdr:row>
      <xdr:rowOff>107950</xdr:rowOff>
    </xdr:from>
    <xdr:to>
      <xdr:col>13</xdr:col>
      <xdr:colOff>25400</xdr:colOff>
      <xdr:row>24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91B27-FABD-8449-8F0E-2D15C9C85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</xdr:row>
      <xdr:rowOff>50800</xdr:rowOff>
    </xdr:from>
    <xdr:to>
      <xdr:col>12</xdr:col>
      <xdr:colOff>419100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57178-D58A-EA4B-88CC-5C25313AC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177800</xdr:rowOff>
    </xdr:from>
    <xdr:to>
      <xdr:col>13</xdr:col>
      <xdr:colOff>292100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DE8AB-1231-964A-A2DD-FFB8A29EA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165100</xdr:rowOff>
    </xdr:from>
    <xdr:to>
      <xdr:col>6</xdr:col>
      <xdr:colOff>648716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9E2ED-2890-704C-AB7A-DF8D5E20D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1739900</xdr:colOff>
      <xdr:row>3</xdr:row>
      <xdr:rowOff>177800</xdr:rowOff>
    </xdr:from>
    <xdr:to>
      <xdr:col>6</xdr:col>
      <xdr:colOff>572516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61165C-F883-C64C-947B-2A556814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33.727334490737" createdVersion="6" refreshedVersion="7" minRefreshableVersion="3" recordCount="406" xr:uid="{CFBB62B8-7B1A-1848-B2E1-7F606DDC37F9}">
  <cacheSource type="worksheet">
    <worksheetSource ref="B1:M407" sheet="acq funcs"/>
  </cacheSource>
  <cacheFields count="12">
    <cacheField name="n" numFmtId="0">
      <sharedItems containsSemiMixedTypes="0" containsString="0" containsNumber="1" containsInteger="1" minValue="1" maxValue="20" count="6">
        <n v="1"/>
        <n v="2"/>
        <n v="5"/>
        <n v="12"/>
        <n v="20"/>
        <n v="10" u="1"/>
      </sharedItems>
    </cacheField>
    <cacheField name="function" numFmtId="0">
      <sharedItems count="4">
        <s v="one_dim"/>
        <s v="booth"/>
        <s v="sphere"/>
        <s v="rastrigin"/>
      </sharedItems>
    </cacheField>
    <cacheField name="sigma" numFmtId="0">
      <sharedItems containsSemiMixedTypes="0" containsString="0" containsNumber="1" minValue="0" maxValue="4" count="5">
        <n v="0"/>
        <n v="0.1"/>
        <n v="1"/>
        <n v="2"/>
        <n v="4"/>
      </sharedItems>
    </cacheField>
    <cacheField name="acquisition func" numFmtId="0">
      <sharedItems count="3">
        <s v="EI"/>
        <s v="LCB"/>
        <s v="MPI"/>
      </sharedItems>
    </cacheField>
    <cacheField name="max_it" numFmtId="0">
      <sharedItems containsSemiMixedTypes="0" containsString="0" containsNumber="1" containsInteger="1" minValue="10" maxValue="1000" count="12">
        <n v="10"/>
        <n v="20"/>
        <n v="50"/>
        <n v="100"/>
        <n v="1000"/>
        <n v="200"/>
        <n v="500"/>
        <n v="70" u="1"/>
        <n v="130" u="1"/>
        <n v="90" u="1"/>
        <n v="110" u="1"/>
        <n v="150" u="1"/>
      </sharedItems>
    </cacheField>
    <cacheField name="max_time" numFmtId="0">
      <sharedItems containsSemiMixedTypes="0" containsString="0" containsNumber="1" containsInteger="1" minValue="240" maxValue="1200"/>
    </cacheField>
    <cacheField name="actual_it" numFmtId="0">
      <sharedItems containsSemiMixedTypes="0" containsString="0" containsNumber="1" containsInteger="1" minValue="10" maxValue="561"/>
    </cacheField>
    <cacheField name="actual_time" numFmtId="0">
      <sharedItems containsSemiMixedTypes="0" containsString="0" containsNumber="1" minValue="0.78468823432922363" maxValue="1204.56134366989" count="406">
        <n v="1.7414813041687009"/>
        <n v="3.2521131038665771"/>
        <n v="8.1030709743499756"/>
        <n v="19.11240386962891"/>
        <n v="1.3871691226959231"/>
        <n v="3.2291970252990718"/>
        <n v="9.2708327770233154"/>
        <n v="22.503155946731571"/>
        <n v="1.555556058883667"/>
        <n v="3.4213531017303471"/>
        <n v="8.7701730728149414"/>
        <n v="18.69674181938171"/>
        <n v="1.681195020675659"/>
        <n v="3.2854959964752202"/>
        <n v="9.4769179821014404"/>
        <n v="19.270931005477909"/>
        <n v="1.878771066665649"/>
        <n v="2.9538722038269039"/>
        <n v="8.6162469387054443"/>
        <n v="22.118200063705441"/>
        <n v="2.0363459587097168"/>
        <n v="6.4869718551635742"/>
        <n v="21.83918213844299"/>
        <n v="55.143388986587517"/>
        <n v="1.891055822372437"/>
        <n v="5.9802308082580566"/>
        <n v="20.132175207138062"/>
        <n v="51.232930898666382"/>
        <n v="1.789496898651123"/>
        <n v="5.5744829177856454"/>
        <n v="10.9004340171814"/>
        <n v="26.0628821849823"/>
        <n v="1.6610908508300779"/>
        <n v="3.3157799243927002"/>
        <n v="9.5464959144592285"/>
        <n v="20.374764919281009"/>
        <n v="1.7449090480804439"/>
        <n v="3.4743707180023189"/>
        <n v="8.3932578563690186"/>
        <n v="19.305171966552731"/>
        <n v="2.3944568634033199"/>
        <n v="4.3091497421264648"/>
        <n v="17.787949085235599"/>
        <n v="53.876452207565308"/>
        <n v="2.2229630947113042"/>
        <n v="3.853175163269043"/>
        <n v="11.287833690643311"/>
        <n v="23.37818169593811"/>
        <n v="2.1861081123352051"/>
        <n v="2.8023478984832759"/>
        <n v="7.8942711353302002"/>
        <n v="21.880801200866699"/>
        <n v="1.739216804504395"/>
        <n v="2.8199529647827148"/>
        <n v="7.7407248020172119"/>
        <n v="21.0854172706604"/>
        <n v="1.390148878097534"/>
        <n v="3.3848638534545898"/>
        <n v="8.2363250255584717"/>
        <n v="20.800019979476929"/>
        <n v="2.54572606086731"/>
        <n v="5.171367883682251"/>
        <n v="15.64198207855225"/>
        <n v="33.229388952255249"/>
        <n v="3.903965950012207"/>
        <n v="4.9740939140319824"/>
        <n v="15.88853120803833"/>
        <n v="38.67387580871582"/>
        <n v="4.3979179859161377"/>
        <n v="4.0906169414520264"/>
        <n v="7.1246461868286133"/>
        <n v="18.178069114685059"/>
        <n v="1.885241031646729"/>
        <n v="2.664270162582397"/>
        <n v="7.5350370407104492"/>
        <n v="16.3313307762146"/>
        <n v="1.3951859474182129"/>
        <n v="2.866157054901123"/>
        <n v="7.3994491100311279"/>
        <n v="17.425714254379269"/>
        <n v="1.5997300148010249"/>
        <n v="3.7926242351531978"/>
        <n v="4.7836108207702637"/>
        <n v="3.706496000289917"/>
        <n v="1.3354847431182859"/>
        <n v="3.0964210033416748"/>
        <n v="8.3565218448638916"/>
        <n v="20.071435689926151"/>
        <n v="1.632942199707031"/>
        <n v="4.0995080471038818"/>
        <n v="8.2458209991455078"/>
        <n v="20.14270806312561"/>
        <n v="1.693418025970459"/>
        <n v="3.252055168151855"/>
        <n v="9.7106239795684814"/>
        <n v="18.47880911827087"/>
        <n v="1.6116349697113039"/>
        <n v="2.9622149467468262"/>
        <n v="7.9027810096740723"/>
        <n v="19.114384889602661"/>
        <n v="1.999329090118408"/>
        <n v="10.756216049194339"/>
        <n v="32.359122037887573"/>
        <n v="76.209504127502441"/>
        <n v="2.1160330772399898"/>
        <n v="9.7385849952697754"/>
        <n v="31.55585503578186"/>
        <n v="79.404968023300171"/>
        <n v="1.903203010559082"/>
        <n v="6.6657290458679199"/>
        <n v="18.26800012588501"/>
        <n v="32.02714204788208"/>
        <n v="1.5230751037597661"/>
        <n v="3.337145090103149"/>
        <n v="15.20294713973999"/>
        <n v="22.942814826965328"/>
        <n v="1.5769791603088379"/>
        <n v="3.1621160507202148"/>
        <n v="8.5153160095214844"/>
        <n v="21.584879159927372"/>
        <n v="1.75981616973877"/>
        <n v="3.7440822124481201"/>
        <n v="12.95754790306091"/>
        <n v="35.272873878478997"/>
        <n v="1.6927709579467769"/>
        <n v="4.240635871887207"/>
        <n v="9.8459157943725586"/>
        <n v="21.788823843002319"/>
        <n v="1.300009965896606"/>
        <n v="3.1743700504302979"/>
        <n v="7.7083642482757568"/>
        <n v="20.54567813873291"/>
        <n v="1.4277739524841311"/>
        <n v="2.9305069446563721"/>
        <n v="8.0916826725006104"/>
        <n v="22.29747295379639"/>
        <n v="1.4667830467224121"/>
        <n v="3.1249039173126221"/>
        <n v="7.7170059680938721"/>
        <n v="20.96279072761536"/>
        <n v="2.3501830101013179"/>
        <n v="5.4977118968963623"/>
        <n v="13.65687274932861"/>
        <n v="29.64356803894043"/>
        <n v="4.1175820827484131"/>
        <n v="6.1818211078643799"/>
        <n v="12.200050115585331"/>
        <n v="29.413774013519291"/>
        <n v="2.6016838550567631"/>
        <n v="2.544909000396729"/>
        <n v="6.887387752532959"/>
        <n v="15.915418863296511"/>
        <n v="2.1147279739379878"/>
        <n v="4.8854899406433114"/>
        <n v="9.5598399639129639"/>
        <n v="15.963140249252319"/>
        <n v="2.0067141056060791"/>
        <n v="2.0740489959716801"/>
        <n v="9.0892159938812256"/>
        <n v="17.306397199630741"/>
        <n v="1.7676289081573491"/>
        <n v="4.0027229785919189"/>
        <n v="8.1332597732543945"/>
        <n v="20.44107294082642"/>
        <n v="1.5020978450775151"/>
        <n v="4.8898310661315918"/>
        <n v="10.091233968734739"/>
        <n v="25.171787977218631"/>
        <n v="1.820507287979126"/>
        <n v="3.4060437679290771"/>
        <n v="9.0185708999633789"/>
        <n v="18.09453725814819"/>
        <n v="1.6652159690856929"/>
        <n v="3.2072920799255371"/>
        <n v="7.8948328495025626"/>
        <n v="18.752365112304691"/>
        <n v="1.6189019680023189"/>
        <n v="3.133161067962646"/>
        <n v="8.4696478843688965"/>
        <n v="20.43228006362915"/>
        <n v="1.990615129470825"/>
        <n v="5.9802150726318359"/>
        <n v="21.293766975402828"/>
        <n v="54.499469757080078"/>
        <n v="2.0131340026855469"/>
        <n v="4.5905280113220206"/>
        <n v="21.409975051879879"/>
        <n v="51.707993984222412"/>
        <n v="1.73168420791626"/>
        <n v="4.4889438152313232"/>
        <n v="13.688635110855101"/>
        <n v="25.380578756332401"/>
        <n v="1.7888879776000981"/>
        <n v="4.6290159225463867"/>
        <n v="12.01098990440369"/>
        <n v="20.074551105499271"/>
        <n v="2.2117781639099121"/>
        <n v="3.6173372268676758"/>
        <n v="8.876326322555542"/>
        <n v="20.462592124938961"/>
        <n v="4.1814451217651367"/>
        <n v="8.0029971599578857"/>
        <n v="21.114377975463871"/>
        <n v="55.373092174530029"/>
        <n v="1.583890914916992"/>
        <n v="4.5957939624786377"/>
        <n v="7.2048237323760986"/>
        <n v="16.258726835250851"/>
        <n v="1.6289598941802981"/>
        <n v="2.5473229885101318"/>
        <n v="8.9238672256469727"/>
        <n v="21.80444502830505"/>
        <n v="1.15833592414856"/>
        <n v="3.4563300609588619"/>
        <n v="9.0091960430145264"/>
        <n v="20.948443174362179"/>
        <n v="1.5175850391387939"/>
        <n v="3.0262389183044429"/>
        <n v="7.1143171787261963"/>
        <n v="18.028800010681149"/>
        <n v="2.8898050785064702"/>
        <n v="9.6120591163635254"/>
        <n v="23.158747911453251"/>
        <n v="51.432103872299187"/>
        <n v="1.462310791015625"/>
        <n v="2.4980731010437012"/>
        <n v="7.4897298812866211"/>
        <n v="14.87926197052002"/>
        <n v="1.6581630706787109"/>
        <n v="3.711433887481689"/>
        <n v="7.1550569534301758"/>
        <n v="13.52725005149841"/>
        <n v="1.2645671367645259"/>
        <n v="2.37049388885498"/>
        <n v="5.9271183013916016"/>
        <n v="19.44993424415588"/>
        <n v="1.026480913162231"/>
        <n v="2.8786859512329102"/>
        <n v="7.2487668991088867"/>
        <n v="17.907809019088749"/>
        <n v="1204.56134366989"/>
        <n v="2.4940836429595952"/>
        <n v="4.0110259056091309"/>
        <n v="2.1911811828613281"/>
        <n v="4.0557160377502441"/>
        <n v="7.1204349994659424"/>
        <n v="4.3408520221710214"/>
        <n v="12.91952013969421"/>
        <n v="14.722599029541019"/>
        <n v="14.21387410163879"/>
        <n v="27.088757038116459"/>
        <n v="56.85586404800415"/>
        <n v="24.45998907089233"/>
        <n v="3.477601051330566"/>
        <n v="2.0164768695831299"/>
        <n v="2.7580831050872798"/>
        <n v="6.5578351020812988"/>
        <n v="8.9007349014282227"/>
        <n v="5.2707619667053223"/>
        <n v="13.91497492790222"/>
        <n v="12.373934745788571"/>
        <n v="10.676879167556759"/>
        <n v="33.84302806854248"/>
        <n v="23.457152843475338"/>
        <n v="26.82384204864502"/>
        <n v="1.3626251220703121"/>
        <n v="0.90846896171569824"/>
        <n v="1.1084640026092529"/>
        <n v="5.0777220726013184"/>
        <n v="2.631208181381226"/>
        <n v="4.698491096496582"/>
        <n v="10.39956402778625"/>
        <n v="6.2191658020019531"/>
        <n v="10.550764083862299"/>
        <n v="23.212656736373901"/>
        <n v="17.375059843063351"/>
        <n v="27.221719980239872"/>
        <n v="1.515302896499634"/>
        <n v="1.3102250099182129"/>
        <n v="2.3081049919128418"/>
        <n v="4.5536491870880127"/>
        <n v="2.933536052703857"/>
        <n v="4.2458639144897461"/>
        <n v="8.8193008899688721"/>
        <n v="7.0789928436279297"/>
        <n v="10.90936183929443"/>
        <n v="23.390690088272091"/>
        <n v="17.792388916015621"/>
        <n v="26.323185920715328"/>
        <n v="2.4889049530029301"/>
        <n v="1.635967969894409"/>
        <n v="2.267853975296021"/>
        <n v="3.1018459796905522"/>
        <n v="2.841095924377441"/>
        <n v="4.1546750068664551"/>
        <n v="15.058283090591431"/>
        <n v="6.6670148372650146"/>
        <n v="9.0728111267089844"/>
        <n v="27.06112813949585"/>
        <n v="15.46034002304077"/>
        <n v="31.800107002258301"/>
        <n v="1.286913156509399"/>
        <n v="0.97824406623840332"/>
        <n v="1.104315042495728"/>
        <n v="2.7592709064483638"/>
        <n v="5.0965240001678467"/>
        <n v="4.2991023063659668"/>
        <n v="5.8663339614868164"/>
        <n v="5.1169600486755371"/>
        <n v="11.445063829422001"/>
        <n v="15.05883097648621"/>
        <n v="12.650330781936651"/>
        <n v="15.581637859344481"/>
        <n v="5.2467598915100098"/>
        <n v="4.2301399707794189"/>
        <n v="0.9495079517364502"/>
        <n v="2.0713942050933838"/>
        <n v="8.7463498115539551"/>
        <n v="6.3297429084777832"/>
        <n v="6.827470064163208"/>
        <n v="11.5761342048645"/>
        <n v="6.5127828121185303"/>
        <n v="14.60041618347168"/>
        <n v="15.40460515022278"/>
        <n v="26.59600472450256"/>
        <n v="2.490115880966187"/>
        <n v="2.5212962627410889"/>
        <n v="1.02059006690979"/>
        <n v="2.8512802124023442"/>
        <n v="2.501644611358643"/>
        <n v="5.1110539436340332"/>
        <n v="6.9110500812530518"/>
        <n v="6.5881037712097168"/>
        <n v="6.9319868087768546"/>
        <n v="12.89180374145508"/>
        <n v="14.137906074523929"/>
        <n v="19.702161073684689"/>
        <n v="1.0786950588226321"/>
        <n v="0.78468823432922363"/>
        <n v="3.7305059432983398"/>
        <n v="2.6302509307861328"/>
        <n v="2.474443912506104"/>
        <n v="5.4797208309173584"/>
        <n v="6.1940441131591797"/>
        <n v="6.6924710273742676"/>
        <n v="16.144381999969479"/>
        <n v="14.42417001724243"/>
        <n v="12.601464986801149"/>
        <n v="14.693283796310419"/>
        <n v="2.048603773117065"/>
        <n v="1.3526570796966551"/>
        <n v="1.1635410785675051"/>
        <n v="2.4573309421539311"/>
        <n v="2.650326013565063"/>
        <n v="5.6392941474914551"/>
        <n v="6.4574458599090576"/>
        <n v="5.4349911212921143"/>
        <n v="7.6048309803009033"/>
        <n v="15.149746894836429"/>
        <n v="12.326166868209841"/>
        <n v="24.01274394989014"/>
        <n v="15.281448841094971"/>
        <n v="20.758694887161251"/>
        <n v="15.57673406600952"/>
        <n v="41.649028062820427"/>
        <n v="36.400460004806519"/>
        <n v="37.282224893569953"/>
        <n v="410.72622585296631"/>
        <n v="265.03724217414862"/>
        <n v="300.23822808265692"/>
        <n v="15.258450031280519"/>
        <n v="20.663844108581539"/>
        <n v="16.00409197807312"/>
        <n v="42.951814889907837"/>
        <n v="63.868793964385993"/>
        <n v="94.402238845825195"/>
        <n v="283.88437390327448"/>
        <n v="329.41019606590271"/>
        <n v="263.82844805717468"/>
        <n v="18.30001592636108"/>
        <n v="14.19823384284973"/>
        <n v="22.771627187728878"/>
        <n v="44.459433078765869"/>
        <n v="36.399335861206048"/>
        <n v="43.486042261123657"/>
        <n v="551.52751684188843"/>
        <n v="602.58950591087341"/>
        <n v="335.89068078994751"/>
        <n v="15.98249793052673"/>
        <n v="13.240099191665649"/>
        <n v="16.371045351028439"/>
        <n v="38.588490962982178"/>
        <n v="36.512584924697883"/>
        <n v="58.922966003417969"/>
        <n v="276.05227088928223"/>
        <n v="271.90692400932312"/>
        <n v="253.01039838790891"/>
        <n v="13.76315808296204"/>
        <n v="14.7438690662384"/>
        <n v="15.048236131668091"/>
        <n v="40.530970811843872"/>
        <n v="36.057960987091057"/>
        <n v="51.923072099685669"/>
        <n v="257.30338406562811"/>
        <n v="276.61617302894592"/>
        <n v="253.02070617675781"/>
      </sharedItems>
    </cacheField>
    <cacheField name="eucl_dist to true x_opt" numFmtId="0">
      <sharedItems containsSemiMixedTypes="0" containsString="0" containsNumber="1" minValue="1.743894951999891E-6" maxValue="12.439492210612039" count="406">
        <n v="6.8296614597697092E-3"/>
        <n v="8.0263814703984693E-4"/>
        <n v="4.0141628074530367E-5"/>
        <n v="9.7339339450996931E-6"/>
        <n v="3.2500036576318059E-2"/>
        <n v="9.0834143548582658E-3"/>
        <n v="1.253831285970675E-3"/>
        <n v="2.4462298637534241E-3"/>
        <n v="0.89348177586680477"/>
        <n v="1.088605638974172E-2"/>
        <n v="0.8856961097419167"/>
        <n v="2.8786310832024098E-3"/>
        <n v="0.57063000898172289"/>
        <n v="0.90420270305267803"/>
        <n v="0.155427863511404"/>
        <n v="0.83118154331275695"/>
        <n v="1.468119393995926E-2"/>
        <n v="0.88351945435034207"/>
        <n v="0.60980600188175238"/>
        <n v="3.3334129859235673E-2"/>
        <n v="0.3932849666837499"/>
        <n v="0.18790077890739831"/>
        <n v="8.4890307962026554E-2"/>
        <n v="4.3604706402741167E-2"/>
        <n v="6.5984936865957355E-2"/>
        <n v="0.32218459323453741"/>
        <n v="9.9424871490000871E-2"/>
        <n v="0.15979725208539081"/>
        <n v="0.76364728668160264"/>
        <n v="0.817658629360411"/>
        <n v="0.20915073133315301"/>
        <n v="9.8229578412298582E-2"/>
        <n v="0.34217453164991141"/>
        <n v="1.1170655353429431"/>
        <n v="0.46175803230714291"/>
        <n v="0.60518195056874124"/>
        <n v="1.898818101051903"/>
        <n v="0.28335633949734701"/>
        <n v="1.418296563593348"/>
        <n v="1.6911182935348901"/>
        <n v="0.3782207954879393"/>
        <n v="7.8836068703411546E-2"/>
        <n v="6.8237384207418608E-2"/>
        <n v="8.8721064672702354E-2"/>
        <n v="0.6223816579185022"/>
        <n v="0.5036282271293292"/>
        <n v="0.48580205248864822"/>
        <n v="0.12617275633122099"/>
        <n v="0.76233727783792937"/>
        <n v="0.92650697082862166"/>
        <n v="0.82816269775737228"/>
        <n v="0.53126826255764947"/>
        <n v="0.97172873383333325"/>
        <n v="1.37421254295309"/>
        <n v="0.97752368547836821"/>
        <n v="1.0243357687285091"/>
        <n v="1.0594482030002621"/>
        <n v="1.166101647765946"/>
        <n v="1.0687484659212629"/>
        <n v="1.7269435492898411"/>
        <n v="0.89076810651640403"/>
        <n v="0.64116927547828084"/>
        <n v="0.16711660008714499"/>
        <n v="0.16082824129584511"/>
        <n v="1.0658113931720949"/>
        <n v="0.83816656170452608"/>
        <n v="0.19618576555610209"/>
        <n v="0.44690844847489219"/>
        <n v="1.2359212273069"/>
        <n v="1.756423242595565"/>
        <n v="1.361085506438791"/>
        <n v="1.8463289139757439"/>
        <n v="1.4435977540756499"/>
        <n v="2.0407583468394952"/>
        <n v="1.713419281708473"/>
        <n v="1.631738936686417"/>
        <n v="1.7292543149091"/>
        <n v="1.836338053875441"/>
        <n v="1.585704088414482"/>
        <n v="1.3254447415774331"/>
        <n v="4.8466771570498951E-4"/>
        <n v="4.9362121431695272E-5"/>
        <n v="0.88679558397310765"/>
        <n v="5.3341138469553677E-5"/>
        <n v="2.5871092141903081E-2"/>
        <n v="9.6220217596366675E-3"/>
        <n v="1.2594133370699589E-2"/>
        <n v="1.3312057460198919E-2"/>
        <n v="0.81637396795257844"/>
        <n v="0.33250978659293912"/>
        <n v="3.7679765920329289E-2"/>
        <n v="1.969645376283646E-2"/>
        <n v="0.52232257484139155"/>
        <n v="0.84716343781285031"/>
        <n v="0.38946772456401701"/>
        <n v="5.013849986236274E-2"/>
        <n v="0.59832719425515957"/>
        <n v="0.81904220186659571"/>
        <n v="3.7432603851430428E-2"/>
        <n v="2.75325505155497E-2"/>
        <n v="0.30823899736466059"/>
        <n v="2.4350301370280689E-2"/>
        <n v="9.7355017588227621E-2"/>
        <n v="2.434686925311114E-2"/>
        <n v="7.9219086727167168E-2"/>
        <n v="5.6350267581443923E-2"/>
        <n v="0.19736231375887289"/>
        <n v="5.1603638193999532E-2"/>
        <n v="4.851407088976082E-2"/>
        <n v="0.27414376818081798"/>
        <n v="9.6592780538946391E-2"/>
        <n v="0.8300033667131369"/>
        <n v="0.64935761867157604"/>
        <n v="0.1130695655130371"/>
        <n v="0.39740469862604427"/>
        <n v="3.5691521311863303E-2"/>
        <n v="0.80767021177147924"/>
        <n v="0.75038518134586618"/>
        <n v="1.117523137712054"/>
        <n v="0.51299122414120735"/>
        <n v="0.37705499447194801"/>
        <n v="7.6879721450577893E-2"/>
        <n v="4.4427122250434237E-3"/>
        <n v="6.5767908320674504E-3"/>
        <n v="0.42459660030828889"/>
        <n v="0.16952951363916641"/>
        <n v="0.26418776497398427"/>
        <n v="0.29566981268816639"/>
        <n v="0.82026762414180376"/>
        <n v="0.91965092107395408"/>
        <n v="0.67497441645802259"/>
        <n v="0.92354178357533201"/>
        <n v="1.3925500968736799"/>
        <n v="0.68012752703318058"/>
        <n v="1.2898496004165561"/>
        <n v="1.030964564770547"/>
        <n v="0.84645063484284688"/>
        <n v="0.816376741692321"/>
        <n v="0.97189518370962358"/>
        <n v="1.1676637935103209"/>
        <n v="1.3758082683062061"/>
        <n v="0.81326818280178048"/>
        <n v="7.9290435423892913E-2"/>
        <n v="9.6051126652579172E-3"/>
        <n v="1.319448457446798"/>
        <n v="0.70163974376345417"/>
        <n v="0.50407117122748979"/>
        <n v="0.44308630172219432"/>
        <n v="0.76446422654404389"/>
        <n v="1.5622554828156721"/>
        <n v="1.58859405999876"/>
        <n v="1.3007851135849"/>
        <n v="1.145053464549959"/>
        <n v="1.990424169643743"/>
        <n v="1.844974489523997"/>
        <n v="1.3761389713973271"/>
        <n v="1.496727509131526"/>
        <n v="1.666303341960544"/>
        <n v="1.6404312358834161"/>
        <n v="2.127846448011443"/>
        <n v="0.88667013186391441"/>
        <n v="2.6386433526464081E-3"/>
        <n v="3.4569680234519673E-5"/>
        <n v="1.743894951999891E-6"/>
        <n v="1.3011238992831631E-2"/>
        <n v="3.973515598995836E-3"/>
        <n v="9.3128171275745908E-3"/>
        <n v="0.88705346950437491"/>
        <n v="0.83234438900650387"/>
        <n v="1.7934132611077121E-2"/>
        <n v="0.86749160951415949"/>
        <n v="1.743451946021124E-2"/>
        <n v="0.89426178661312761"/>
        <n v="0.27935674257348753"/>
        <n v="0.62379748262919898"/>
        <n v="0.23553338617517999"/>
        <n v="0.64330004580155919"/>
        <n v="0.61154655613351494"/>
        <n v="3.1813841412145487E-2"/>
        <n v="0.87590792933742012"/>
        <n v="1.1076528521540969"/>
        <n v="7.883451979407656E-2"/>
        <n v="1.9138550044417509E-2"/>
        <n v="1.5068664698437271E-2"/>
        <n v="8.8329035309547432"/>
        <n v="1.1077657899703259"/>
        <n v="0.15283637678842679"/>
        <n v="0.23199524245344391"/>
        <n v="9.4636183820975379"/>
        <n v="0.87468730152788021"/>
        <n v="0.35920588545115367"/>
        <n v="0.1418112622145338"/>
        <n v="0.42683142609447372"/>
        <n v="3.505680421035914"/>
        <n v="0.90142361431213192"/>
        <n v="0.66562476572363494"/>
        <n v="7.7559414407167022"/>
        <n v="2.1636957244150068"/>
        <n v="2.8166159090249501"/>
        <n v="0.46656140167636861"/>
        <n v="0.56576246698978627"/>
        <n v="8.0437465041478098E-2"/>
        <n v="5.138081147307734E-2"/>
        <n v="5.808120111322513E-2"/>
        <n v="0.90280095220047307"/>
        <n v="0.86157957208938341"/>
        <n v="0.7974535610260215"/>
        <n v="0.5196956001537073"/>
        <n v="0.9893165023437781"/>
        <n v="1.0310140382157491"/>
        <n v="1.0486621005817129"/>
        <n v="0.90785559411287486"/>
        <n v="1.0742409440676279"/>
        <n v="1.279403403680152"/>
        <n v="1.242864042429408"/>
        <n v="1.138349227828158"/>
        <n v="1.0664978102090501"/>
        <n v="1.266376972548513"/>
        <n v="0.67291888085065643"/>
        <n v="1.3478894369796519"/>
        <n v="1.0355652095639469"/>
        <n v="1.1498254787070239"/>
        <n v="9.0962677558548199E-2"/>
        <n v="7.4203868924310315E-2"/>
        <n v="1.3685818216880581"/>
        <n v="0.75188693579540677"/>
        <n v="1.327615282187059"/>
        <n v="1.0388511742196811"/>
        <n v="1.823483337635702"/>
        <n v="1.691686094858492"/>
        <n v="1.625592015650289"/>
        <n v="1.4313416220699819"/>
        <n v="2.0297861340497021"/>
        <n v="1.7570654114305411"/>
        <n v="1.8850177671134629"/>
        <n v="1.67793313070401"/>
        <n v="1.6621743903552451"/>
        <n v="2.228634122443828"/>
        <n v="1.7595404607716629"/>
        <n v="1.301698316629438"/>
        <n v="5.1850019053716201"/>
        <n v="6.2016186547805363"/>
        <n v="3.9263623854989058"/>
        <n v="5.714902762769853"/>
        <n v="5.8097629824252799"/>
        <n v="5.5992357270247917"/>
        <n v="2.2826088807684499"/>
        <n v="5.1126372189015559"/>
        <n v="5.5043040962836587"/>
        <n v="2.5928649225810529"/>
        <n v="3.2961161335053788"/>
        <n v="4.4336584992145438"/>
        <n v="1.6793033674380571"/>
        <n v="5.6446248787214586"/>
        <n v="5.0869426275607807"/>
        <n v="6.2096440336085124"/>
        <n v="6.598414860228651"/>
        <n v="5.7739227132115056"/>
        <n v="5.2919845064871369"/>
        <n v="3.8440443923614001"/>
        <n v="2.7102084232727681"/>
        <n v="6.1782386358197501"/>
        <n v="2.7080634623720479"/>
        <n v="2.1460363422836521"/>
        <n v="3.2890925667676378"/>
        <n v="4.0581346367944988"/>
        <n v="4.4581156239179132"/>
        <n v="7.0461069183586131"/>
        <n v="5.4929842807836886"/>
        <n v="5.1269643704279177"/>
        <n v="5.3935764256776757"/>
        <n v="5.0444484709759623"/>
        <n v="4.3217067234157209"/>
        <n v="2.1381948372830948"/>
        <n v="2.5845790604235042"/>
        <n v="4.2645538420328171"/>
        <n v="4.4551628425249614"/>
        <n v="3.543225244691802"/>
        <n v="5.699539822849176"/>
        <n v="6.686638318722812"/>
        <n v="4.0318600517825942"/>
        <n v="5.3249459805570201"/>
        <n v="4.3101444490834657"/>
        <n v="5.8171893183711179"/>
        <n v="5.8306353363963321"/>
        <n v="2.5382683397803398"/>
        <n v="4.951605594599096"/>
        <n v="3.625133064691926"/>
        <n v="4.3393294445844433"/>
        <n v="2.1307178610356141"/>
        <n v="2.4817495269564271"/>
        <n v="5.3549209403297118"/>
        <n v="5.970440436561641"/>
        <n v="4.6672429517525966"/>
        <n v="5.6151666641724809"/>
        <n v="4.4620519667107006"/>
        <n v="6.2514110577785589"/>
        <n v="4.7678512369596504"/>
        <n v="2.9465516806304408"/>
        <n v="2.833924010627566"/>
        <n v="3.1177177958040438"/>
        <n v="10.00387353209705"/>
        <n v="7.9836538703014277"/>
        <n v="7.0031361093885147"/>
        <n v="8.1701135987560107"/>
        <n v="8.4055849112388046"/>
        <n v="6.7988758960622393"/>
        <n v="7.7873535895823487"/>
        <n v="8.7210888023862125"/>
        <n v="7.8136597510130557"/>
        <n v="6.9089176346740979"/>
        <n v="4.8010426847061378"/>
        <n v="6.1741050919955702"/>
        <n v="7.6707245738665826"/>
        <n v="7.9731154913943776"/>
        <n v="8.8002802861034066"/>
        <n v="9.0412594879941182"/>
        <n v="7.4779701267322922"/>
        <n v="7.0625859811756486"/>
        <n v="6.0215406930071982"/>
        <n v="6.5130044330859258"/>
        <n v="10.751894390746161"/>
        <n v="8.8282777131779504"/>
        <n v="6.5414034323931158"/>
        <n v="7.4454492834578252"/>
        <n v="8.9188750901608902"/>
        <n v="7.5646894541610123"/>
        <n v="6.7051372985752549"/>
        <n v="7.8829031424755849"/>
        <n v="8.0049401399039883"/>
        <n v="5.686345289578048"/>
        <n v="7.5037722293311484"/>
        <n v="8.3452564602402202"/>
        <n v="7.9690026070592603"/>
        <n v="5.9102711093839906"/>
        <n v="7.6811566707790471"/>
        <n v="4.1675501042007417"/>
        <n v="6.9705592620924381"/>
        <n v="8.5502853411291735"/>
        <n v="6.7133458342197327"/>
        <n v="7.4431316613437009"/>
        <n v="7.1583770275654706"/>
        <n v="8.1261994431953681"/>
        <n v="6.9216854669207244"/>
        <n v="7.6859050118067964"/>
        <n v="6.8829011332217904"/>
        <n v="6.0458967017103591"/>
        <n v="7.7484420801563614"/>
        <n v="8.656265571071442"/>
        <n v="7.8408778468327629"/>
        <n v="8.9109712452679783"/>
        <n v="7.9004058992017603"/>
        <n v="8.4439556602997978"/>
        <n v="9.7560562480602417"/>
        <n v="8.4285964095553734"/>
        <n v="8.3928050605164088"/>
        <n v="5.7623502356706542"/>
        <n v="8.3679683110388812"/>
        <n v="7.2558720807579631"/>
        <n v="6.1024202692214633"/>
        <n v="6.6786906722666419"/>
        <n v="7.7819594972929016"/>
        <n v="10.317735496539489"/>
        <n v="10.813133893370139"/>
        <n v="10.151585481131489"/>
        <n v="9.9043887948424931"/>
        <n v="9.5519346889646393"/>
        <n v="3.5451562076509679"/>
        <n v="7.4643477108476679"/>
        <n v="7.1959626171880169"/>
        <n v="9.5484602641252074"/>
        <n v="9.5422358940783365"/>
        <n v="9.9118085930792592"/>
        <n v="9.6154656405612204"/>
        <n v="10.41233017306376"/>
        <n v="7.9414082769919432"/>
        <n v="8.0845777235958387"/>
        <n v="7.2115887327535972"/>
        <n v="8.1689393701827377"/>
        <n v="9.8284584486176634"/>
        <n v="9.9001970778299597"/>
        <n v="7.3137696353324344"/>
        <n v="8.9732662585644682"/>
        <n v="8.7742925407295651"/>
        <n v="11.35740749556501"/>
        <n v="12.439492210612039"/>
        <n v="10.161633019204279"/>
        <n v="6.955228700317508"/>
        <n v="8.0560840400106439"/>
        <n v="7.8675239352075304"/>
        <n v="8.0485576056463213"/>
        <n v="6.82535949611884"/>
        <n v="6.2891928729195392"/>
        <n v="8.330042531716531"/>
        <n v="8.7006261355161456"/>
        <n v="8.6871945040261433"/>
        <n v="9.0772503995664628"/>
        <n v="10.31993138130645"/>
        <n v="8.2175908940707529"/>
        <n v="8.9271656129135479"/>
        <n v="6.0500521749158924"/>
        <n v="11.29821104063206"/>
        <n v="8.6624339185608452"/>
        <n v="8.5932487203229631"/>
        <n v="8.3004021492075282"/>
        <n v="7.0279824473355372"/>
      </sharedItems>
    </cacheField>
    <cacheField name="diff to true f(x_opt)" numFmtId="0">
      <sharedItems containsSemiMixedTypes="0" containsString="0" containsNumber="1" minValue="1.72026262E-6" maxValue="271.44942224053398" count="406">
        <n v="1.1396689999999999E-2"/>
        <n v="1.5855E-4"/>
        <n v="2.05270595E-6"/>
        <n v="2.5311088299999998E-6"/>
        <n v="0.30469863000000003"/>
        <n v="2.4686329999999999E-2"/>
        <n v="0.19246373999999999"/>
        <n v="6.7683880000000002E-2"/>
        <n v="0.39639825000000001"/>
        <n v="1.3542531600000001"/>
        <n v="0.39595496000000002"/>
        <n v="0.61116139999999997"/>
        <n v="1.55377169"/>
        <n v="0.76370126000000005"/>
        <n v="1.0038710799999999"/>
        <n v="2.08637389"/>
        <n v="3.4916607499999999"/>
        <n v="1.0772243100000001"/>
        <n v="4.4860891799999996"/>
        <n v="1.3541827500000001"/>
        <n v="0.1580622024475096"/>
        <n v="3.5338719906700219E-2"/>
        <n v="1.546119592693586E-2"/>
        <n v="1.93316209411101E-3"/>
        <n v="7.6384082388125329E-2"/>
        <n v="8.6319137710075267E-2"/>
        <n v="0.31183314738253709"/>
        <n v="0.18954278646432299"/>
        <n v="1.0117333072944199"/>
        <n v="2.086552431708701"/>
        <n v="1.5283501648441691"/>
        <n v="1.015865928162949"/>
        <n v="1.316381466139495"/>
        <n v="1.582264594315516"/>
        <n v="2.5810222635267599"/>
        <n v="0.56689385320821239"/>
        <n v="1.8027584798701251"/>
        <n v="1.268831169140894"/>
        <n v="0.10913548099829699"/>
        <n v="0.13685418206687719"/>
        <n v="0.14305097013952961"/>
        <n v="6.2151257286090257E-3"/>
        <n v="4.656340603470862E-3"/>
        <n v="7.8714273166578339E-3"/>
        <n v="0.39908173674585162"/>
        <n v="0.20410619781123859"/>
        <n v="0.32830572026738969"/>
        <n v="0.21099369614934041"/>
        <n v="1.195256295687942"/>
        <n v="0.82471332028290667"/>
        <n v="1.559411317702188"/>
        <n v="0.2986283057950031"/>
        <n v="2.9395592209391319"/>
        <n v="4.5528198642278364"/>
        <n v="3.8421937721821351"/>
        <n v="1.081901642857426"/>
        <n v="4.8259055413575993"/>
        <n v="1.832828569286107"/>
        <n v="5.3142384319194376"/>
        <n v="6.5515767054357088"/>
        <n v="0.79346781958681967"/>
        <n v="0.41109803981734361"/>
        <n v="2.7927958024686748E-2"/>
        <n v="2.5865723198314591E-2"/>
        <n v="1.006010136132782"/>
        <n v="0.62236633109041106"/>
        <n v="3.1834698401805292E-2"/>
        <n v="0.26819708816161342"/>
        <n v="2.6065037635388681"/>
        <n v="1.303763987930878"/>
        <n v="2.4233275485710939"/>
        <n v="4.2102363395023978"/>
        <n v="5.7770634828383098"/>
        <n v="6.1736721911894241"/>
        <n v="3.353101295256836"/>
        <n v="2.920617938945623"/>
        <n v="4.6950342689878459"/>
        <n v="3.2266764483783201"/>
        <n v="7.6850451296054967"/>
        <n v="3.648182665970467"/>
        <n v="5.6576327900000001E-5"/>
        <n v="2.0344406699999999E-6"/>
        <n v="0.33889750000000002"/>
        <n v="1.72026262E-6"/>
        <n v="8.4200689999999995E-2"/>
        <n v="0.10501877"/>
        <n v="0.13197104000000001"/>
        <n v="4.2697939999999997E-2"/>
        <n v="1.9123950999999999"/>
        <n v="0.99186984"/>
        <n v="0.59776921999999999"/>
        <n v="0.94557144000000004"/>
        <n v="1.57152549"/>
        <n v="0.83171603000000005"/>
        <n v="2.8411166099999998"/>
        <n v="2.6524114499999998"/>
        <n v="4.8482450500000001"/>
        <n v="3.8216239600000002"/>
        <n v="4.4393411"/>
        <n v="0.85501503999999995"/>
        <n v="0.12608741721439881"/>
        <n v="1.0466799045378611E-3"/>
        <n v="9.7691733112184771E-3"/>
        <n v="1.656154640996382E-3"/>
        <n v="0.1171044671462101"/>
        <n v="6.8776222901773099E-2"/>
        <n v="8.3157599364847457E-2"/>
        <n v="0.14652713528318689"/>
        <n v="1.18849887045629"/>
        <n v="1.865994359527114"/>
        <n v="0.27850470564632351"/>
        <n v="1.875352328858658"/>
        <n v="0.87399453449264219"/>
        <n v="0.61930382430247677"/>
        <n v="0.60020312093376837"/>
        <n v="0.94232274720387033"/>
        <n v="5.005850281165932"/>
        <n v="0.1021192833524527"/>
        <n v="8.6744315753445775"/>
        <n v="1.961154167106246"/>
        <n v="0.14217046885624071"/>
        <n v="5.9104915703184456E-3"/>
        <n v="1.973769191455029E-5"/>
        <n v="4.3254177648766448E-5"/>
        <n v="0.21090466917036571"/>
        <n v="6.41753920918261E-2"/>
        <n v="2.666901844386169E-2"/>
        <n v="0.15596720463972191"/>
        <n v="0.92330793579657944"/>
        <n v="2.0287245408175409"/>
        <n v="0.75975119752606446"/>
        <n v="1.36930584011109"/>
        <n v="2.2691273906207412"/>
        <n v="1.3091358119231249"/>
        <n v="2.4188206490340689"/>
        <n v="0.41907906289451158"/>
        <n v="3.3231918331979871"/>
        <n v="5.9427278567563429"/>
        <n v="2.0606838973347799"/>
        <n v="2.2149872441924701"/>
        <n v="1.89284839113972"/>
        <n v="0.66140513715771021"/>
        <n v="6.2869731497105334E-3"/>
        <n v="9.2258189312298039E-5"/>
        <n v="1.565507499513668"/>
        <n v="0.37004082443020719"/>
        <n v="0.24743083469562341"/>
        <n v="0.21951409219263571"/>
        <n v="0.81951571951311353"/>
        <n v="2.1999998333013462"/>
        <n v="3.3725623151750752"/>
        <n v="1.472018896319695"/>
        <n v="1.3466142234685889"/>
        <n v="3.2339213402953511"/>
        <n v="0.93436769376387296"/>
        <n v="1.7320196471096629"/>
        <n v="2.0781233158133601"/>
        <n v="7.3942895783998956"/>
        <n v="2.054558176951768"/>
        <n v="10.837403517912669"/>
        <n v="0.33889776999999999"/>
        <n v="1.70689E-3"/>
        <n v="2.16718097E-6"/>
        <n v="2.53720302E-6"/>
        <n v="3.7965099999999999E-3"/>
        <n v="0.11396402"/>
        <n v="8.4102949999999996E-2"/>
        <n v="0.34578015000000001"/>
        <n v="1.6430332299999999"/>
        <n v="0.54981519000000001"/>
        <n v="1.64347636"/>
        <n v="0.98102409999999995"/>
        <n v="0.36134438000000002"/>
        <n v="0.35603583"/>
        <n v="0.44068909000000001"/>
        <n v="0.64577748000000001"/>
        <n v="0.31370566"/>
        <n v="2.2381180399999998"/>
        <n v="1.7614990500000001"/>
        <n v="1.9869607899999999"/>
        <n v="1.257374815255291"/>
        <n v="5.1911365053325352E-2"/>
        <n v="2.5955406763610422E-3"/>
        <n v="1.3363781684273769E-3"/>
        <n v="81.948155014541783"/>
        <n v="1.331649360747567"/>
        <n v="0.15267258196111511"/>
        <n v="5.0390837704340212E-2"/>
        <n v="96.925636302405749"/>
        <n v="0.75724549499340466"/>
        <n v="0.16220942204214359"/>
        <n v="0.29700303966934982"/>
        <n v="2.2975593193022141"/>
        <n v="11.404247342345791"/>
        <n v="1.795898182106533"/>
        <n v="0.26034846888285501"/>
        <n v="135.59185360499239"/>
        <n v="1.5270354023895889"/>
        <n v="3.452887157221681"/>
        <n v="2.175008068459487"/>
        <n v="0.32008716905436901"/>
        <n v="6.4701857822990101E-3"/>
        <n v="2.6399877876319162E-3"/>
        <n v="3.3734259227549039E-3"/>
        <n v="1.0350744273741399"/>
        <n v="0.68683980269690326"/>
        <n v="0.52843281615237392"/>
        <n v="0.28731868468314908"/>
        <n v="1.2964765500699"/>
        <n v="0.81826561992837965"/>
        <n v="1.4985381034213501"/>
        <n v="1.6842789819520649"/>
        <n v="1.4643908410722051"/>
        <n v="2.7214662071773632"/>
        <n v="2.893589342794789"/>
        <n v="5.4319508350950407"/>
        <n v="6.2389275811664318"/>
        <n v="5.5159799476091109"/>
        <n v="5.4959985428276363"/>
        <n v="2.5537653076235638"/>
        <n v="1.0723953032592219"/>
        <n v="1.3220986314838361"/>
        <n v="8.2742087086204088E-3"/>
        <n v="5.5062141633362253E-3"/>
        <n v="2.0293494907960969"/>
        <n v="0.45063913620464369"/>
        <n v="1.622708620587842"/>
        <n v="0.95723603297940152"/>
        <n v="4.8614318007125412"/>
        <n v="3.0189358833238762"/>
        <n v="4.9605018416242723"/>
        <n v="3.6844034615647492"/>
        <n v="2.9393749965802431"/>
        <n v="1.912676765392133"/>
        <n v="3.6838278377901661"/>
        <n v="0.78755564103968068"/>
        <n v="3.392214056894316"/>
        <n v="1.2488296371010299"/>
        <n v="9.18911484256029"/>
        <n v="3.5739663877786572"/>
        <n v="187.40135464345701"/>
        <n v="48.885991260098898"/>
        <n v="26.667227661782519"/>
        <n v="63.689107361060699"/>
        <n v="35.444759521542657"/>
        <n v="33.943064835781662"/>
        <n v="27.383831502285791"/>
        <n v="28.52349441193325"/>
        <n v="31.2056618768165"/>
        <n v="7.6011843420622327"/>
        <n v="11.005982112129381"/>
        <n v="20.099500590156619"/>
        <n v="23.58621519908035"/>
        <n v="43.279372545732713"/>
        <n v="51.816892020518097"/>
        <n v="42.242204934692097"/>
        <n v="45.025527498485793"/>
        <n v="44.850983170968703"/>
        <n v="34.115624623332252"/>
        <n v="16.895326165584329"/>
        <n v="11.464152115550441"/>
        <n v="44.383186803575541"/>
        <n v="11.071924882234759"/>
        <n v="8.0183130134552965"/>
        <n v="11.775635853625159"/>
        <n v="61.490063127581323"/>
        <n v="39.105835482159257"/>
        <n v="73.211385295909309"/>
        <n v="32.002411857156929"/>
        <n v="40.98844917499391"/>
        <n v="32.127265647967889"/>
        <n v="27.580971420845071"/>
        <n v="38.897344283757"/>
        <n v="38.54793061133168"/>
        <n v="6.9322043085882337"/>
        <n v="39.069181154308417"/>
        <n v="21.452760616000049"/>
        <n v="50.397154195417727"/>
        <n v="58.753960321740813"/>
        <n v="84.125279449314334"/>
        <n v="24.88749965012866"/>
        <n v="40.705711709590652"/>
        <n v="55.962553095855569"/>
        <n v="30.56599890665122"/>
        <n v="49.595445500558569"/>
        <n v="10.227533880548171"/>
        <n v="28.446850575418569"/>
        <n v="35.994540144585443"/>
        <n v="18.20562654528284"/>
        <n v="32.762544039684627"/>
        <n v="43.359753388084307"/>
        <n v="62.212950418733669"/>
        <n v="71.052708888972575"/>
        <n v="52.686724345411591"/>
        <n v="38.033036750234167"/>
        <n v="16.630574644504641"/>
        <n v="61.250750601620197"/>
        <n v="32.313197728790179"/>
        <n v="14.759443235352141"/>
        <n v="36.118638403048443"/>
        <n v="24.62714520728403"/>
        <n v="180.3442529778504"/>
        <n v="160.6805473007272"/>
        <n v="134.05138041613509"/>
        <n v="155.53399388957169"/>
        <n v="102.4425500773237"/>
        <n v="109.7988416440776"/>
        <n v="121.3381405001048"/>
        <n v="124.8881210715889"/>
        <n v="101.11271125481601"/>
        <n v="130.67859367369249"/>
        <n v="108.195941230671"/>
        <n v="98.348107494043987"/>
        <n v="157.75546355167131"/>
        <n v="155.13801893509719"/>
        <n v="149.7558682989789"/>
        <n v="131.8674385820311"/>
        <n v="140.60416982622311"/>
        <n v="142.91606881736979"/>
        <n v="105.83791762930569"/>
        <n v="106.3600863429879"/>
        <n v="174.6064301543563"/>
        <n v="157.82810221055499"/>
        <n v="123.0763279342581"/>
        <n v="89.821877359234449"/>
        <n v="143.9410420432225"/>
        <n v="145.7252016736422"/>
        <n v="168.7961612021553"/>
        <n v="142.97319318532161"/>
        <n v="137.6714176272821"/>
        <n v="138.70720084005401"/>
        <n v="136.88318460524539"/>
        <n v="141.3710572965565"/>
        <n v="149.37345769442609"/>
        <n v="91.699279221639699"/>
        <n v="120.7319222849131"/>
        <n v="29.798959329292948"/>
        <n v="139.46679860835809"/>
        <n v="151.14650356521659"/>
        <n v="112.4424971477695"/>
        <n v="155.07415482046801"/>
        <n v="118.7381985260828"/>
        <n v="124.80321600160801"/>
        <n v="146.22504484698251"/>
        <n v="122.50767268144671"/>
        <n v="123.4748408551302"/>
        <n v="120.063861209283"/>
        <n v="116.149086870163"/>
        <n v="133.8813864286698"/>
        <n v="130.74902655011559"/>
        <n v="126.6180426433004"/>
        <n v="163.3182941334876"/>
        <n v="122.5329375958416"/>
        <n v="150.12098837579981"/>
        <n v="104.9646677761009"/>
        <n v="132.44801192813489"/>
        <n v="115.75226544744891"/>
        <n v="123.7679708465529"/>
        <n v="102.99413479547761"/>
        <n v="117.33777404761049"/>
        <n v="101.9322538632851"/>
        <n v="222.04780655346431"/>
        <n v="209.22603409502381"/>
        <n v="248.02202902655651"/>
        <n v="211.9380350858705"/>
        <n v="229.60947752716399"/>
        <n v="209.44156036515321"/>
        <n v="126.8662160961549"/>
        <n v="184.89896920461851"/>
        <n v="111.4138693628647"/>
        <n v="271.44942224053398"/>
        <n v="213.87054837978661"/>
        <n v="259.41656073240489"/>
        <n v="195.93584465571371"/>
        <n v="199.81176551490071"/>
        <n v="215.8992946638277"/>
        <n v="140.6303983489077"/>
        <n v="177.74254817200691"/>
        <n v="126.65265196675131"/>
        <n v="196.58072100843779"/>
        <n v="237.76224255837201"/>
        <n v="198.93462603177881"/>
        <n v="210.75413823968509"/>
        <n v="219.85704673020001"/>
        <n v="250.16844071241309"/>
        <n v="199.8494068372456"/>
        <n v="266.36262043375831"/>
        <n v="58.682202096976972"/>
        <n v="248.37807045852969"/>
        <n v="199.20863895973079"/>
        <n v="203.8319800057634"/>
        <n v="222.27904298832911"/>
        <n v="208.22277121876709"/>
        <n v="164.00296165787941"/>
        <n v="175.1043363724842"/>
        <n v="188.7257133838462"/>
        <n v="96.676324416773568"/>
        <n v="246.2710686958919"/>
        <n v="221.05473606544871"/>
        <n v="152.53100252929539"/>
        <n v="173.58074622268131"/>
        <n v="231.9831274211902"/>
        <n v="123.2365308265863"/>
        <n v="208.7685802272249"/>
        <n v="218.26841347116729"/>
        <n v="186.30077118603029"/>
      </sharedItems>
    </cacheField>
    <cacheField name="time per iteration" numFmtId="0">
      <sharedItems containsSemiMixedTypes="0" containsString="0" containsNumber="1" minValue="7.8468823432922358E-2" maxValue="2.1471681705345631" count="406">
        <n v="0.17414813041687011"/>
        <n v="0.16260565519332887"/>
        <n v="0.16206141948699951"/>
        <n v="0.19112403869628911"/>
        <n v="0.13871691226959232"/>
        <n v="0.1614598512649536"/>
        <n v="0.1854166555404663"/>
        <n v="0.22503155946731571"/>
        <n v="0.1555556058883667"/>
        <n v="0.17106765508651736"/>
        <n v="0.17540346145629881"/>
        <n v="0.1869674181938171"/>
        <n v="0.1681195020675659"/>
        <n v="0.164274799823761"/>
        <n v="0.18953835964202881"/>
        <n v="0.19270931005477909"/>
        <n v="0.1878771066665649"/>
        <n v="0.14769361019134519"/>
        <n v="0.1723249387741089"/>
        <n v="0.2211820006370544"/>
        <n v="0.20363459587097169"/>
        <n v="0.32434859275817873"/>
        <n v="0.43678364276885978"/>
        <n v="0.55143388986587516"/>
        <n v="0.18910558223724369"/>
        <n v="0.29901154041290284"/>
        <n v="0.40264350414276123"/>
        <n v="0.51232930898666385"/>
        <n v="0.17894968986511231"/>
        <n v="0.27872414588928229"/>
        <n v="0.218008680343628"/>
        <n v="0.260628821849823"/>
        <n v="0.16610908508300778"/>
        <n v="0.165788996219635"/>
        <n v="0.19092991828918457"/>
        <n v="0.2037476491928101"/>
        <n v="0.17449090480804438"/>
        <n v="0.17371853590011593"/>
        <n v="0.16786515712738037"/>
        <n v="0.19305171966552731"/>
        <n v="0.23944568634033198"/>
        <n v="0.21545748710632323"/>
        <n v="0.35575898170471199"/>
        <n v="0.53876452207565306"/>
        <n v="0.22229630947113041"/>
        <n v="0.19265875816345215"/>
        <n v="0.22575667381286621"/>
        <n v="0.23378181695938111"/>
        <n v="0.2186108112335205"/>
        <n v="0.14011739492416381"/>
        <n v="0.157885422706604"/>
        <n v="0.21880801200866698"/>
        <n v="0.17392168045043949"/>
        <n v="0.14099764823913574"/>
        <n v="0.15481449604034425"/>
        <n v="0.210854172706604"/>
        <n v="0.13901488780975341"/>
        <n v="0.1692431926727295"/>
        <n v="0.16472650051116944"/>
        <n v="0.20800019979476927"/>
        <n v="0.25457260608673099"/>
        <n v="0.25856839418411254"/>
        <n v="0.31283964157104499"/>
        <n v="0.33229388952255251"/>
        <n v="0.3903965950012207"/>
        <n v="0.24870469570159912"/>
        <n v="0.31777062416076662"/>
        <n v="0.38673875808715819"/>
        <n v="0.43979179859161377"/>
        <n v="0.20453084707260133"/>
        <n v="0.14249292373657227"/>
        <n v="0.18178069114685058"/>
        <n v="0.18852410316467288"/>
        <n v="0.13321350812911986"/>
        <n v="0.15070074081420898"/>
        <n v="0.163313307762146"/>
        <n v="0.13951859474182129"/>
        <n v="0.14330785274505614"/>
        <n v="0.14798898220062257"/>
        <n v="0.17425714254379268"/>
        <n v="0.15997300148010249"/>
        <n v="0.1896312117576599"/>
        <n v="0.16495209726794013"/>
        <n v="0.16115200001260507"/>
        <n v="0.13354847431182859"/>
        <n v="0.15482105016708375"/>
        <n v="0.16713043689727783"/>
        <n v="0.20071435689926151"/>
        <n v="0.16329421997070309"/>
        <n v="0.2049754023551941"/>
        <n v="0.16491641998291015"/>
        <n v="0.20142708063125611"/>
        <n v="0.1693418025970459"/>
        <n v="0.16260275840759275"/>
        <n v="0.19421247959136964"/>
        <n v="0.1847880911827087"/>
        <n v="0.16116349697113039"/>
        <n v="0.14811074733734131"/>
        <n v="0.15805562019348143"/>
        <n v="0.19114384889602662"/>
        <n v="0.1999329090118408"/>
        <n v="0.53781080245971702"/>
        <n v="0.64718244075775144"/>
        <n v="0.76209504127502437"/>
        <n v="0.21160330772399899"/>
        <n v="0.48692924976348878"/>
        <n v="0.6311171007156372"/>
        <n v="0.79404968023300171"/>
        <n v="0.19032030105590819"/>
        <n v="0.33328645229339598"/>
        <n v="0.36536000251770018"/>
        <n v="0.32027142047882079"/>
        <n v="0.15230751037597662"/>
        <n v="0.16685725450515745"/>
        <n v="0.30405894279479978"/>
        <n v="0.2294281482696533"/>
        <n v="0.15769791603088379"/>
        <n v="0.15810580253601075"/>
        <n v="0.17030632019042968"/>
        <n v="0.21584879159927373"/>
        <n v="0.17598161697387699"/>
        <n v="0.18720411062240599"/>
        <n v="0.25915095806121818"/>
        <n v="0.35272873878478994"/>
        <n v="0.1692770957946777"/>
        <n v="0.21203179359436036"/>
        <n v="0.19691831588745118"/>
        <n v="0.2178882384300232"/>
        <n v="0.13000099658966061"/>
        <n v="0.1587185025215149"/>
        <n v="0.15416728496551513"/>
        <n v="0.20545678138732909"/>
        <n v="0.1427773952484131"/>
        <n v="0.1465253472328186"/>
        <n v="0.16183365345001222"/>
        <n v="0.22297472953796391"/>
        <n v="0.14667830467224122"/>
        <n v="0.1562451958656311"/>
        <n v="0.15434011936187744"/>
        <n v="0.2096279072761536"/>
        <n v="0.2350183010101318"/>
        <n v="0.27488559484481812"/>
        <n v="0.27313745498657221"/>
        <n v="0.29643568038940432"/>
        <n v="0.41175820827484133"/>
        <n v="0.30909105539321902"/>
        <n v="0.24400100231170663"/>
        <n v="0.29413774013519289"/>
        <n v="0.26016838550567634"/>
        <n v="0.12724545001983645"/>
        <n v="0.13774775505065917"/>
        <n v="0.1591541886329651"/>
        <n v="0.21147279739379879"/>
        <n v="0.24427449703216558"/>
        <n v="0.19119679927825928"/>
        <n v="0.15963140249252319"/>
        <n v="0.20067141056060792"/>
        <n v="0.10370244979858401"/>
        <n v="0.1817843198776245"/>
        <n v="0.17306397199630741"/>
        <n v="0.1767628908157349"/>
        <n v="0.20013614892959594"/>
        <n v="0.1626651954650879"/>
        <n v="0.20441072940826419"/>
        <n v="0.15020978450775152"/>
        <n v="0.2444915533065796"/>
        <n v="0.20182467937469478"/>
        <n v="0.25171787977218629"/>
        <n v="0.18205072879791259"/>
        <n v="0.17030218839645386"/>
        <n v="0.18037141799926759"/>
        <n v="0.18094537258148191"/>
        <n v="0.1665215969085693"/>
        <n v="0.16036460399627686"/>
        <n v="0.15789665699005126"/>
        <n v="0.18752365112304692"/>
        <n v="0.16189019680023189"/>
        <n v="0.1566580533981323"/>
        <n v="0.16939295768737794"/>
        <n v="0.20432280063629149"/>
        <n v="0.19906151294708249"/>
        <n v="0.2990107536315918"/>
        <n v="0.42587533950805656"/>
        <n v="0.54499469757080077"/>
        <n v="0.20131340026855468"/>
        <n v="0.22952640056610102"/>
        <n v="0.42819950103759757"/>
        <n v="0.51707993984222411"/>
        <n v="0.173168420791626"/>
        <n v="0.22444719076156616"/>
        <n v="0.27377270221710204"/>
        <n v="0.253805787563324"/>
        <n v="0.17888879776000982"/>
        <n v="0.23145079612731934"/>
        <n v="0.24021979808807381"/>
        <n v="0.20074551105499272"/>
        <n v="0.22117781639099121"/>
        <n v="0.18086686134338378"/>
        <n v="0.17752652645111083"/>
        <n v="0.20462592124938961"/>
        <n v="0.41814451217651366"/>
        <n v="0.40014985799789426"/>
        <n v="0.42228755950927743"/>
        <n v="0.55373092174530025"/>
        <n v="0.15838909149169919"/>
        <n v="0.22978969812393188"/>
        <n v="0.14409647464752198"/>
        <n v="0.1625872683525085"/>
        <n v="0.1628959894180298"/>
        <n v="0.12736614942550659"/>
        <n v="0.17847734451293945"/>
        <n v="0.2180444502830505"/>
        <n v="0.115833592414856"/>
        <n v="0.1728165030479431"/>
        <n v="0.18018392086029053"/>
        <n v="0.2094844317436218"/>
        <n v="0.15175850391387941"/>
        <n v="0.15131194591522215"/>
        <n v="0.14228634357452394"/>
        <n v="0.18028800010681148"/>
        <n v="0.28898050785064699"/>
        <n v="0.48060295581817625"/>
        <n v="0.46317495822906501"/>
        <n v="0.51432103872299184"/>
        <n v="0.14623107910156249"/>
        <n v="0.12490365505218506"/>
        <n v="0.14979459762573241"/>
        <n v="0.14879261970520019"/>
        <n v="0.16581630706787109"/>
        <n v="0.18557169437408444"/>
        <n v="0.14310113906860353"/>
        <n v="0.1352725005149841"/>
        <n v="0.12645671367645259"/>
        <n v="0.118524694442749"/>
        <n v="0.11854236602783202"/>
        <n v="0.19449934244155881"/>
        <n v="0.1026480913162231"/>
        <n v="0.1439342975616455"/>
        <n v="0.14497533798217774"/>
        <n v="0.1790780901908875"/>
        <n v="2.1471681705345631"/>
        <n v="0.24940836429595953"/>
        <n v="0.40110259056091307"/>
        <n v="0.21911811828613281"/>
        <n v="0.20278580188751222"/>
        <n v="0.35602174997329711"/>
        <n v="0.21704260110855106"/>
        <n v="0.2583904027938842"/>
        <n v="0.29445198059082039"/>
        <n v="0.28427748203277581"/>
        <n v="0.27088757038116457"/>
        <n v="0.56855864048004146"/>
        <n v="0.2445998907089233"/>
        <n v="0.34776010513305661"/>
        <n v="0.20164768695831298"/>
        <n v="0.27580831050872801"/>
        <n v="0.32789175510406493"/>
        <n v="0.44503674507141111"/>
        <n v="0.26353809833526609"/>
        <n v="0.27829949855804442"/>
        <n v="0.2474786949157714"/>
        <n v="0.21353758335113518"/>
        <n v="0.3384302806854248"/>
        <n v="0.23457152843475337"/>
        <n v="0.26823842048645019"/>
        <n v="0.1362625122070312"/>
        <n v="9.0846896171569824E-2"/>
        <n v="0.11084640026092529"/>
        <n v="0.25388610363006592"/>
        <n v="0.1315604090690613"/>
        <n v="0.2349245548248291"/>
        <n v="0.20799128055572499"/>
        <n v="0.12438331604003906"/>
        <n v="0.21101528167724598"/>
        <n v="0.23212656736373902"/>
        <n v="0.17375059843063351"/>
        <n v="0.27221719980239872"/>
        <n v="0.1515302896499634"/>
        <n v="0.13102250099182128"/>
        <n v="0.23081049919128419"/>
        <n v="0.22768245935440062"/>
        <n v="0.14667680263519284"/>
        <n v="0.21229319572448729"/>
        <n v="0.17638601779937743"/>
        <n v="0.14157985687255858"/>
        <n v="0.21818723678588861"/>
        <n v="0.23390690088272093"/>
        <n v="0.17792388916015622"/>
        <n v="0.26323185920715331"/>
        <n v="0.248890495300293"/>
        <n v="0.16359679698944091"/>
        <n v="0.22678539752960208"/>
        <n v="0.15509229898452762"/>
        <n v="0.14205479621887204"/>
        <n v="0.20773375034332275"/>
        <n v="0.30116566181182863"/>
        <n v="0.13334029674530029"/>
        <n v="0.1814562225341797"/>
        <n v="0.27061128139495849"/>
        <n v="0.15460340023040769"/>
        <n v="0.31800107002258299"/>
        <n v="0.12869131565093989"/>
        <n v="9.7824406623840329E-2"/>
        <n v="0.11043150424957279"/>
        <n v="0.1379635453224182"/>
        <n v="0.25482620000839235"/>
        <n v="0.21495511531829833"/>
        <n v="0.11732667922973633"/>
        <n v="0.10233920097351074"/>
        <n v="0.22890127658844001"/>
        <n v="0.15058830976486209"/>
        <n v="0.1265033078193665"/>
        <n v="0.1558163785934448"/>
        <n v="0.524675989151001"/>
        <n v="0.42301399707794191"/>
        <n v="9.495079517364502E-2"/>
        <n v="0.10356971025466918"/>
        <n v="0.43731749057769775"/>
        <n v="0.31648714542388917"/>
        <n v="0.13654940128326415"/>
        <n v="0.23152268409729002"/>
        <n v="0.13025565624237059"/>
        <n v="0.14600416183471679"/>
        <n v="0.1540460515022278"/>
        <n v="0.26596004724502559"/>
        <n v="0.24901158809661869"/>
        <n v="0.2521296262741089"/>
        <n v="0.102059006690979"/>
        <n v="0.1425640106201172"/>
        <n v="0.12508223056793216"/>
        <n v="0.25555269718170165"/>
        <n v="0.13822100162506104"/>
        <n v="0.13176207542419432"/>
        <n v="0.1386397361755371"/>
        <n v="0.1289180374145508"/>
        <n v="0.14137906074523929"/>
        <n v="0.19702161073684687"/>
        <n v="0.10786950588226321"/>
        <n v="7.8468823432922358E-2"/>
        <n v="0.37305059432983401"/>
        <n v="0.13151254653930664"/>
        <n v="0.1237221956253052"/>
        <n v="0.27398604154586792"/>
        <n v="0.1238808822631836"/>
        <n v="0.13384942054748536"/>
        <n v="0.32288763999938958"/>
        <n v="0.1442417001724243"/>
        <n v="0.1260146498680115"/>
        <n v="0.14693283796310419"/>
        <n v="0.2048603773117065"/>
        <n v="0.1352657079696655"/>
        <n v="0.11635410785675052"/>
        <n v="0.12286654710769655"/>
        <n v="0.13251630067825315"/>
        <n v="0.28196470737457274"/>
        <n v="0.12914891719818114"/>
        <n v="0.10869982242584228"/>
        <n v="0.15209661960601806"/>
        <n v="0.1514974689483643"/>
        <n v="0.12326166868209841"/>
        <n v="0.24012743949890139"/>
        <n v="0.15281448841094972"/>
        <n v="0.20758694887161253"/>
        <n v="0.1557673406600952"/>
        <n v="0.20824514031410213"/>
        <n v="0.18200230002403259"/>
        <n v="0.18641112446784977"/>
        <n v="0.82145245170593262"/>
        <n v="0.53007448434829718"/>
        <n v="0.60047645616531387"/>
        <n v="0.15258450031280518"/>
        <n v="0.20663844108581539"/>
        <n v="0.16004091978073121"/>
        <n v="0.21475907444953918"/>
        <n v="0.31934396982192997"/>
        <n v="0.47201119422912596"/>
        <n v="0.56776874780654896"/>
        <n v="0.65882039213180543"/>
        <n v="0.52765689611434941"/>
        <n v="0.1830001592636108"/>
        <n v="0.14198233842849731"/>
        <n v="0.2277162718772888"/>
        <n v="0.22229716539382935"/>
        <n v="0.18199667930603025"/>
        <n v="0.21743021130561829"/>
        <n v="1.1030550336837768"/>
        <n v="1.3099771867627683"/>
        <n v="0.67178136157989499"/>
        <n v="0.15982497930526729"/>
        <n v="0.1324009919166565"/>
        <n v="0.16371045351028438"/>
        <n v="0.1929424548149109"/>
        <n v="0.18256292462348941"/>
        <n v="0.29461483001708982"/>
        <n v="0.55210454177856449"/>
        <n v="0.5438138480186463"/>
        <n v="0.50602079677581779"/>
        <n v="0.1376315808296204"/>
        <n v="0.14743869066238399"/>
        <n v="0.15048236131668091"/>
        <n v="0.20265485405921935"/>
        <n v="0.18028980493545529"/>
        <n v="0.25961536049842837"/>
        <n v="0.51460676813125616"/>
        <n v="0.55323234605789184"/>
        <n v="0.50604141235351563"/>
      </sharedItems>
    </cacheField>
    <cacheField name="relative error" numFmtId="10">
      <sharedItems containsSemiMixedTypes="0" containsString="0" containsNumber="1" minValue="-0.99998279737380003" maxValue="1354.9185360499239" count="406">
        <n v="-0.88603310000000002"/>
        <n v="-0.99841449999999998"/>
        <n v="-0.99997947294050005"/>
        <n v="-0.99997468891170005"/>
        <n v="2.0469862999999999"/>
        <n v="-0.75313669999999999"/>
        <n v="0.92463739999999994"/>
        <n v="-0.32316120000000004"/>
        <n v="2.9639824999999997"/>
        <n v="12.5425316"/>
        <n v="2.9595495999999999"/>
        <n v="5.1116139999999994"/>
        <n v="14.537716899999999"/>
        <n v="6.6370126000000003"/>
        <n v="9.0387107999999987"/>
        <n v="19.863738899999998"/>
        <n v="33.916607499999998"/>
        <n v="9.7722431000000007"/>
        <n v="43.86089179999999"/>
        <n v="12.5418275"/>
        <n v="0.58062202447509592"/>
        <n v="-0.64661280093299789"/>
        <n v="-0.84538804073064144"/>
        <n v="-0.98066837905888993"/>
        <n v="-0.23615917611874671"/>
        <n v="-0.13680862289924733"/>
        <n v="2.1183314738253709"/>
        <n v="0.89542786464322988"/>
        <n v="9.1173330729441986"/>
        <n v="19.865524317087008"/>
        <n v="14.283501648441691"/>
        <n v="9.1586592816294896"/>
        <n v="12.16381466139495"/>
        <n v="14.822645943155159"/>
        <n v="24.810222635267596"/>
        <n v="4.6689385320821239"/>
        <n v="17.027584798701248"/>
        <n v="11.68831169140894"/>
        <n v="9.1354809982969964E-2"/>
        <n v="0.36854182066877184"/>
        <n v="0.4305097013952961"/>
        <n v="-0.93784874271390972"/>
        <n v="-0.95343659396529135"/>
        <n v="-0.92128572683342169"/>
        <n v="2.9908173674585159"/>
        <n v="1.0410619781123858"/>
        <n v="2.2830572026738967"/>
        <n v="1.1099369614934038"/>
        <n v="10.952562956879419"/>
        <n v="7.2471332028290654"/>
        <n v="14.59411317702188"/>
        <n v="1.9862830579500308"/>
        <n v="28.395592209391317"/>
        <n v="44.528198642278362"/>
        <n v="37.421937721821351"/>
        <n v="9.8190164285742583"/>
        <n v="47.259055413575993"/>
        <n v="17.328285692861069"/>
        <n v="52.14238431919437"/>
        <n v="64.515767054357084"/>
        <n v="6.9346781958681962"/>
        <n v="3.1109803981734361"/>
        <n v="-0.7207204197531325"/>
        <n v="-0.74134276801685406"/>
        <n v="9.0601013613278187"/>
        <n v="5.2236633109041106"/>
        <n v="-0.68165301598194716"/>
        <n v="1.6819708816161341"/>
        <n v="25.065037635388681"/>
        <n v="12.037639879308779"/>
        <n v="23.233275485710937"/>
        <n v="41.102363395023978"/>
        <n v="56.770634828383095"/>
        <n v="60.736721911894236"/>
        <n v="32.531012952568361"/>
        <n v="28.206179389456228"/>
        <n v="45.950342689878454"/>
        <n v="31.266764483783199"/>
        <n v="75.850451296054956"/>
        <n v="35.481826659704666"/>
        <n v="-0.99943423672099996"/>
        <n v="-0.99997965559330004"/>
        <n v="2.3889749999999998"/>
        <n v="-0.99998279737380003"/>
        <n v="-0.15799310000000011"/>
        <n v="5.0187699999999946E-2"/>
        <n v="0.31971039999999995"/>
        <n v="-0.57302059999999999"/>
        <n v="18.123950999999998"/>
        <n v="8.9186984000000002"/>
        <n v="4.9776921999999999"/>
        <n v="8.4557143999999997"/>
        <n v="14.7152549"/>
        <n v="7.3171602999999994"/>
        <n v="27.411166099999996"/>
        <n v="25.524114499999996"/>
        <n v="47.482450499999999"/>
        <n v="37.216239600000002"/>
        <n v="43.393411"/>
        <n v="7.5501503999999997"/>
        <n v="0.260874172143988"/>
        <n v="-0.98953320095462138"/>
        <n v="-0.90230826688781529"/>
        <n v="-0.98343845359003623"/>
        <n v="0.17104467146210101"/>
        <n v="-0.31223777098226901"/>
        <n v="-0.16842400635152543"/>
        <n v="0.46527135283186882"/>
        <n v="10.884988704562899"/>
        <n v="17.659943595271137"/>
        <n v="1.785047056463235"/>
        <n v="17.753523288586578"/>
        <n v="7.7399453449264222"/>
        <n v="5.193038243024767"/>
        <n v="5.0020312093376837"/>
        <n v="8.4232274720387021"/>
        <n v="49.058502811659316"/>
        <n v="2.1192833524526833E-2"/>
        <n v="85.744315753445775"/>
        <n v="18.611541671062458"/>
        <n v="0.42170468856240695"/>
        <n v="-0.94089508429681556"/>
        <n v="-0.99980262308085455"/>
        <n v="-0.99956745822351234"/>
        <n v="1.1090466917036568"/>
        <n v="-0.358246079081739"/>
        <n v="-0.73330981556138308"/>
        <n v="0.55967204639721913"/>
        <n v="8.2330793579657939"/>
        <n v="19.287245408175409"/>
        <n v="6.5975119752606446"/>
        <n v="12.6930584011109"/>
        <n v="21.69127390620741"/>
        <n v="12.091358119231248"/>
        <n v="23.188206490340686"/>
        <n v="3.1907906289451153"/>
        <n v="32.23191833197987"/>
        <n v="58.427278567563427"/>
        <n v="19.606838973347799"/>
        <n v="21.1498724419247"/>
        <n v="17.928483911397198"/>
        <n v="5.6140513715771014"/>
        <n v="-0.93713026850289471"/>
        <n v="-0.999077418106877"/>
        <n v="14.65507499513668"/>
        <n v="2.7004082443020718"/>
        <n v="1.4743083469562341"/>
        <n v="1.1951409219263569"/>
        <n v="7.1951571951311344"/>
        <n v="20.999998333013462"/>
        <n v="32.725623151750753"/>
        <n v="13.720188963196948"/>
        <n v="12.466142234685888"/>
        <n v="31.339213402953511"/>
        <n v="8.3436769376387296"/>
        <n v="16.320196471096629"/>
        <n v="19.781233158133599"/>
        <n v="72.942895783998949"/>
        <n v="19.545581769517678"/>
        <n v="107.37403517912669"/>
        <n v="2.3889776999999999"/>
        <n v="-0.98293110000000006"/>
        <n v="-0.99997832819029997"/>
        <n v="-0.99997462796979997"/>
        <n v="-0.96203490000000003"/>
        <n v="0.13964019999999988"/>
        <n v="-0.15897050000000013"/>
        <n v="2.4578015"/>
        <n v="15.430332299999996"/>
        <n v="4.4981518999999999"/>
        <n v="15.4347636"/>
        <n v="8.8102409999999995"/>
        <n v="2.6134438000000002"/>
        <n v="2.5603582999999999"/>
        <n v="3.4068908999999996"/>
        <n v="5.4577748000000001"/>
        <n v="2.1370565999999998"/>
        <n v="21.381180399999998"/>
        <n v="16.614990500000001"/>
        <n v="18.869607899999998"/>
        <n v="11.573748152552909"/>
        <n v="-0.48088634946674647"/>
        <n v="-0.97404459323638959"/>
        <n v="-0.98663621831572623"/>
        <n v="818.48155014541783"/>
        <n v="12.316493607475669"/>
        <n v="0.52672581961115106"/>
        <n v="-0.49609162295659792"/>
        <n v="968.25636302405746"/>
        <n v="6.5724549499340466"/>
        <n v="0.6220942204214357"/>
        <n v="1.970030396693498"/>
        <n v="21.975593193022139"/>
        <n v="113.04247342345791"/>
        <n v="16.958981821065329"/>
        <n v="1.6034846888285501"/>
        <n v="1354.9185360499239"/>
        <n v="14.270354023895889"/>
        <n v="33.528871572216808"/>
        <n v="20.75008068459487"/>
        <n v="2.20087169054369"/>
        <n v="-0.93529814217700991"/>
        <n v="-0.97360012212368086"/>
        <n v="-0.96626574077245098"/>
        <n v="9.3507442737413982"/>
        <n v="5.8683980269690323"/>
        <n v="4.2843281615237387"/>
        <n v="1.8731868468314907"/>
        <n v="11.964765500699"/>
        <n v="7.1826561992837963"/>
        <n v="13.9853810342135"/>
        <n v="15.842789819520647"/>
        <n v="13.64390841072205"/>
        <n v="26.214662071773631"/>
        <n v="27.935893427947889"/>
        <n v="53.319508350950407"/>
        <n v="61.389275811664312"/>
        <n v="54.159799476091109"/>
        <n v="53.959985428276362"/>
        <n v="24.537653076235635"/>
        <n v="9.7239530325922185"/>
        <n v="12.22098631483836"/>
        <n v="-0.91725791291379588"/>
        <n v="-0.9449378583666378"/>
        <n v="19.293494907960969"/>
        <n v="3.5063913620464362"/>
        <n v="15.227086205878418"/>
        <n v="8.5723603297940141"/>
        <n v="47.614318007125412"/>
        <n v="29.18935883323876"/>
        <n v="48.605018416242721"/>
        <n v="35.844034615647487"/>
        <n v="28.393749965802431"/>
        <n v="18.12676765392133"/>
        <n v="35.838278377901659"/>
        <n v="6.8755564103968068"/>
        <n v="32.922140568943156"/>
        <n v="11.488296371010298"/>
        <n v="90.891148425602893"/>
        <n v="34.739663877786569"/>
        <n v="17.740135464345702"/>
        <n v="3.8885991260098898"/>
        <n v="1.666722766178252"/>
        <n v="5.3689107361060699"/>
        <n v="2.5444759521542659"/>
        <n v="2.3943064835781662"/>
        <n v="1.7383831502285791"/>
        <n v="1.8523494411933248"/>
        <n v="2.12056618768165"/>
        <n v="-0.23988156579377673"/>
        <n v="0.10059821121293799"/>
        <n v="1.009950059015662"/>
        <n v="1.3586215199080351"/>
        <n v="3.3279372545732713"/>
        <n v="4.1816892020518095"/>
        <n v="3.2242204934692094"/>
        <n v="3.5025527498485793"/>
        <n v="3.4850983170968703"/>
        <n v="2.411562462333225"/>
        <n v="0.68953261655843301"/>
        <n v="0.14641521155504411"/>
        <n v="3.4383186803575541"/>
        <n v="0.10719248822347582"/>
        <n v="-0.1981686986544704"/>
        <n v="0.17756358536251593"/>
        <n v="5.1490063127581323"/>
        <n v="2.9105835482159259"/>
        <n v="6.3211385295909306"/>
        <n v="2.2002411857156927"/>
        <n v="3.0988449174993908"/>
        <n v="2.2127265647967889"/>
        <n v="1.7580971420845071"/>
        <n v="2.8897344283757"/>
        <n v="2.8547930611331678"/>
        <n v="-0.30677956914117666"/>
        <n v="2.9069181154308419"/>
        <n v="1.1452760616000051"/>
        <n v="4.039715419541773"/>
        <n v="4.8753960321740815"/>
        <n v="7.4125279449314334"/>
        <n v="1.4887499650128659"/>
        <n v="3.0705711709590648"/>
        <n v="4.5962553095855565"/>
        <n v="2.0565998906651219"/>
        <n v="3.959544550055857"/>
        <n v="2.275338805481697E-2"/>
        <n v="1.8446850575418567"/>
        <n v="2.5994540144585443"/>
        <n v="0.82056265452828403"/>
        <n v="2.2762544039684629"/>
        <n v="3.3359753388084306"/>
        <n v="5.2212950418733666"/>
        <n v="6.1052708888972571"/>
        <n v="4.2686724345411591"/>
        <n v="2.8033036750234168"/>
        <n v="0.6630574644504641"/>
        <n v="5.1250750601620201"/>
        <n v="2.2313197728790177"/>
        <n v="0.4759443235352141"/>
        <n v="2.6118638403048444"/>
        <n v="1.4627145207284031"/>
        <n v="17.034425297785042"/>
        <n v="15.068054730072721"/>
        <n v="12.405138041613508"/>
        <n v="14.553399388957169"/>
        <n v="9.2442550077323702"/>
        <n v="9.9798841644077605"/>
        <n v="11.13381405001048"/>
        <n v="11.488812107158889"/>
        <n v="9.1112711254816006"/>
        <n v="12.067859367369248"/>
        <n v="9.8195941230671"/>
        <n v="8.834810749404399"/>
        <n v="14.775546355167132"/>
        <n v="14.513801893509719"/>
        <n v="13.975586829897889"/>
        <n v="12.18674385820311"/>
        <n v="13.060416982622311"/>
        <n v="13.291606881736978"/>
        <n v="9.58379176293057"/>
        <n v="9.6360086342987898"/>
        <n v="16.460643015435629"/>
        <n v="14.782810221055499"/>
        <n v="11.30763279342581"/>
        <n v="7.9821877359234445"/>
        <n v="13.39410420432225"/>
        <n v="13.572520167364221"/>
        <n v="15.87961612021553"/>
        <n v="13.297319318532161"/>
        <n v="12.76714176272821"/>
        <n v="12.870720084005402"/>
        <n v="12.688318460524538"/>
        <n v="13.13710572965565"/>
        <n v="13.93734576944261"/>
        <n v="8.1699279221639696"/>
        <n v="11.07319222849131"/>
        <n v="1.9798959329292947"/>
        <n v="12.946679860835809"/>
        <n v="14.114650356521659"/>
        <n v="10.24424971477695"/>
        <n v="14.507415482046801"/>
        <n v="10.87381985260828"/>
        <n v="11.480321600160801"/>
        <n v="13.622504484698251"/>
        <n v="11.250767268144671"/>
        <n v="11.34748408551302"/>
        <n v="11.006386120928301"/>
        <n v="10.6149086870163"/>
        <n v="12.388138642866981"/>
        <n v="12.074902655011559"/>
        <n v="11.661804264330041"/>
        <n v="15.33182941334876"/>
        <n v="11.25329375958416"/>
        <n v="14.01209883757998"/>
        <n v="9.4964667776100899"/>
        <n v="12.244801192813489"/>
        <n v="10.57522654474489"/>
        <n v="11.376797084655291"/>
        <n v="9.299413479547761"/>
        <n v="10.733777404761049"/>
        <n v="9.1932253863285105"/>
        <n v="21.204780655346433"/>
        <n v="19.922603409502379"/>
        <n v="23.802202902655651"/>
        <n v="20.193803508587049"/>
        <n v="21.9609477527164"/>
        <n v="19.94415603651532"/>
        <n v="11.686621609615489"/>
        <n v="17.489896920461852"/>
        <n v="10.141386936286469"/>
        <n v="26.144942224053398"/>
        <n v="20.38705483797866"/>
        <n v="24.941656073240488"/>
        <n v="18.593584465571372"/>
        <n v="18.981176551490073"/>
        <n v="20.58992946638277"/>
        <n v="13.06303983489077"/>
        <n v="16.774254817200692"/>
        <n v="11.665265196675131"/>
        <n v="18.658072100843778"/>
        <n v="22.776224255837199"/>
        <n v="18.893462603177881"/>
        <n v="20.07541382396851"/>
        <n v="20.985704673020003"/>
        <n v="24.016844071241309"/>
        <n v="18.98494068372456"/>
        <n v="25.636262043375829"/>
        <n v="4.8682202096976974"/>
        <n v="23.837807045852969"/>
        <n v="18.920863895973078"/>
        <n v="19.383198000576339"/>
        <n v="21.227904298832911"/>
        <n v="19.822277121876709"/>
        <n v="15.400296165787942"/>
        <n v="16.510433637248418"/>
        <n v="17.872571338384621"/>
        <n v="8.6676324416773571"/>
        <n v="23.627106869589191"/>
        <n v="21.105473606544869"/>
        <n v="14.253100252929539"/>
        <n v="16.358074622268131"/>
        <n v="22.198312742119022"/>
        <n v="11.32365308265863"/>
        <n v="19.876858022722491"/>
        <n v="20.82684134711673"/>
        <n v="17.630077118603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34.918811111114" createdVersion="7" refreshedVersion="7" minRefreshableVersion="3" recordCount="313" xr:uid="{7F68C33B-4EF8-E742-A276-614F01A1F0FE}">
  <cacheSource type="worksheet">
    <worksheetSource ref="B1:M1048576" sheet="time per it growth"/>
  </cacheSource>
  <cacheFields count="12">
    <cacheField name="n" numFmtId="0">
      <sharedItems containsString="0" containsBlank="1" containsNumber="1" containsInteger="1" minValue="10" maxValue="10"/>
    </cacheField>
    <cacheField name="function" numFmtId="0">
      <sharedItems containsBlank="1" count="3">
        <s v="rastrigin"/>
        <s v="sphere"/>
        <m/>
      </sharedItems>
    </cacheField>
    <cacheField name="sigma" numFmtId="0">
      <sharedItems containsString="0" containsBlank="1" containsNumber="1" containsInteger="1" minValue="0" maxValue="0"/>
    </cacheField>
    <cacheField name="acquisition func" numFmtId="0">
      <sharedItems containsBlank="1" count="3">
        <s v="LCB"/>
        <s v="EI"/>
        <m/>
      </sharedItems>
    </cacheField>
    <cacheField name="max_it" numFmtId="0">
      <sharedItems containsString="0" containsBlank="1" containsNumber="1" containsInteger="1" minValue="10" maxValue="290"/>
    </cacheField>
    <cacheField name="max_time" numFmtId="0">
      <sharedItems containsString="0" containsBlank="1" containsNumber="1" containsInteger="1" minValue="600" maxValue="600"/>
    </cacheField>
    <cacheField name="actual_it" numFmtId="0">
      <sharedItems containsString="0" containsBlank="1" containsNumber="1" containsInteger="1" minValue="6" maxValue="290" count="27">
        <n v="10"/>
        <n v="30"/>
        <n v="50"/>
        <n v="70"/>
        <n v="90"/>
        <n v="110"/>
        <n v="130"/>
        <n v="150"/>
        <n v="190"/>
        <n v="6"/>
        <n v="210"/>
        <n v="95"/>
        <n v="230"/>
        <n v="42"/>
        <n v="250"/>
        <n v="270"/>
        <n v="290"/>
        <n v="109"/>
        <n v="73"/>
        <n v="45"/>
        <n v="170"/>
        <n v="144"/>
        <n v="121"/>
        <n v="40"/>
        <n v="51"/>
        <n v="39"/>
        <m/>
      </sharedItems>
    </cacheField>
    <cacheField name="actual_time" numFmtId="0">
      <sharedItems containsString="0" containsBlank="1" containsNumber="1" minValue="0.90963411331176758" maxValue="7275.1777749061584"/>
    </cacheField>
    <cacheField name="eucl_dist to true x_opt" numFmtId="0">
      <sharedItems containsString="0" containsBlank="1" containsNumber="1" minValue="3.8499346609126091E-3" maxValue="9.2299723004450591"/>
    </cacheField>
    <cacheField name="diff to true f(x_opt)" numFmtId="0">
      <sharedItems containsString="0" containsBlank="1" containsNumber="1" minValue="1.482199689329628E-5" maxValue="147.93903979694329"/>
    </cacheField>
    <cacheField name="time per iteration" numFmtId="0">
      <sharedItems containsString="0" containsBlank="1" containsNumber="1" minValue="9.0963411331176761E-2" maxValue="1203.4130111535389"/>
    </cacheField>
    <cacheField name="relative error" numFmtId="0">
      <sharedItems containsString="0" containsBlank="1" containsNumber="1" minValue="-0.99985178003106701" maxValue="14.553340438366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35.084325810189" createdVersion="7" refreshedVersion="7" minRefreshableVersion="3" recordCount="151" xr:uid="{2445F7AE-6806-7940-B414-8AC801E33B99}">
  <cacheSource type="worksheet">
    <worksheetSource ref="B1:K1048576" sheet="sparse_regression"/>
  </cacheSource>
  <cacheFields count="10">
    <cacheField name="n" numFmtId="0">
      <sharedItems containsString="0" containsBlank="1" containsNumber="1" containsInteger="1" minValue="1" maxValue="5"/>
    </cacheField>
    <cacheField name="function" numFmtId="0">
      <sharedItems containsBlank="1" count="5">
        <s v="one_dim"/>
        <s v="booth"/>
        <s v="sphere"/>
        <s v="rastrigin"/>
        <m/>
      </sharedItems>
    </cacheField>
    <cacheField name="sigma" numFmtId="0">
      <sharedItems containsString="0" containsBlank="1" containsNumber="1" minValue="0" maxValue="1"/>
    </cacheField>
    <cacheField name="max_it" numFmtId="0">
      <sharedItems containsString="0" containsBlank="1" containsNumber="1" containsInteger="1" minValue="10" maxValue="1000" count="8">
        <n v="10"/>
        <n v="20"/>
        <n v="50"/>
        <n v="100"/>
        <n v="500"/>
        <n v="1000"/>
        <n v="200"/>
        <m/>
      </sharedItems>
    </cacheField>
    <cacheField name="acquisition func" numFmtId="0">
      <sharedItems containsBlank="1"/>
    </cacheField>
    <cacheField name="eucl_dist to true x_opt" numFmtId="0">
      <sharedItems containsString="0" containsBlank="1" containsNumber="1" minValue="2.0587072617694879E-4" maxValue="6.9704171361406884"/>
    </cacheField>
    <cacheField name="diff to true f(x_opt)" numFmtId="0">
      <sharedItems containsString="0" containsBlank="1" containsNumber="1" minValue="7.5129268395368598E-6" maxValue="81.473943206392846" count="151">
        <n v="1.148906810589565"/>
        <n v="0.58711872165408396"/>
        <n v="4.7936157922259692E-2"/>
        <n v="2.1461522854959719E-4"/>
        <n v="9.0546727938178861E-5"/>
        <n v="5.7704965791227636E-4"/>
        <n v="0.53843095614835834"/>
        <n v="0.1090645227682738"/>
        <n v="6.2701211732286044E-2"/>
        <n v="4.4613327503375537E-2"/>
        <n v="4.8399888753775537E-2"/>
        <n v="6.1311890334807988E-2"/>
        <n v="1.004358885442207"/>
        <n v="2.5268350966294011"/>
        <n v="2.8490382736278349E-2"/>
        <n v="1.8301397354654141"/>
        <n v="0.88624405114820792"/>
        <n v="0.1154072345538411"/>
        <n v="34.505820907772147"/>
        <n v="5.9808009637116823"/>
        <n v="0.18032949216248681"/>
        <n v="2.0127531476375959"/>
        <n v="0.79265022121731898"/>
        <n v="5.6962773483520468E-2"/>
        <n v="37.020162517928611"/>
        <n v="11.250640405046459"/>
        <n v="13.5865256075493"/>
        <n v="2.2755908409579408"/>
        <n v="0.40093874983297562"/>
        <n v="1.0896679632374331"/>
        <n v="27.095124341965711"/>
        <n v="39.550677885539884"/>
        <n v="6.318631272203989"/>
        <n v="0.50972874123906786"/>
        <n v="0.23427002588233681"/>
        <n v="0.49000823028666529"/>
        <n v="1.0136967751020429"/>
        <n v="0.67921580932461734"/>
        <n v="0.46514333262442659"/>
        <n v="0.35408430849666328"/>
        <n v="0.23188098858103359"/>
        <n v="6.3393419657282957E-2"/>
        <n v="0.82673240991361174"/>
        <n v="0.31758097681670028"/>
        <n v="0.30517571597427517"/>
        <n v="0.1679252892692108"/>
        <n v="0.28014406335792708"/>
        <n v="0.21592272920781461"/>
        <n v="1.4631982825198839"/>
        <n v="1.266506392754094"/>
        <n v="0.16065386232137371"/>
        <n v="1.918357306035164"/>
        <n v="1.2467449198662259"/>
        <n v="0.1114027879082773"/>
        <n v="52.369172701140307"/>
        <n v="46.554948256959896"/>
        <n v="54.770951016265727"/>
        <n v="44.14850896939172"/>
        <n v="41.057851317427421"/>
        <n v="38.75009754239067"/>
        <n v="57.579491574506029"/>
        <n v="60.356845083263693"/>
        <n v="40.747862775445583"/>
        <n v="26.80736704673334"/>
        <n v="33.923244296280167"/>
        <n v="30.48883544888124"/>
        <n v="65.127164583940285"/>
        <n v="51.361967195045906"/>
        <n v="36.593876235812793"/>
        <n v="49.371951471287453"/>
        <n v="28.89546830175469"/>
        <n v="27.548720720921619"/>
        <n v="0.31788514432730591"/>
        <n v="4.6209901738781811E-2"/>
        <n v="2.0693001516587151E-2"/>
        <n v="6.1760984644665404E-3"/>
        <n v="1.088441209533775E-3"/>
        <n v="7.5129268395368598E-6"/>
        <n v="4.4370168440220459E-2"/>
        <n v="7.114585395784867E-2"/>
        <n v="0.10777713329558899"/>
        <n v="0.19805006157857541"/>
        <n v="6.3922668047291076E-2"/>
        <n v="4.8167137930030128E-2"/>
        <n v="1.166869116070774"/>
        <n v="0.39743336884230113"/>
        <n v="0.37273741528209481"/>
        <n v="1.1988695812605701"/>
        <n v="0.4719585534004489"/>
        <n v="0.6893273883018689"/>
        <n v="10.049793804321141"/>
        <n v="18.53603433410267"/>
        <n v="4.2822417354504756"/>
        <n v="9.2414858386195569"/>
        <n v="7.4947470665050905E-2"/>
        <n v="0.14614067159952279"/>
        <n v="0.45917812097321209"/>
        <n v="31.006014890979429"/>
        <n v="10.696296590855839"/>
        <n v="11.27838112490525"/>
        <n v="0.70027474759959452"/>
        <n v="0.23553096098515411"/>
        <n v="9.0717780055936093"/>
        <n v="17.478763095582739"/>
        <n v="1.3117197851712361"/>
        <n v="4.883296464172556"/>
        <n v="0.51276394071351961"/>
        <n v="1.2949937058794889"/>
        <n v="0.32042475399671272"/>
        <n v="0.56054886707388452"/>
        <n v="0.6838751240811245"/>
        <n v="0.24304969985671429"/>
        <n v="0.2130214788786233"/>
        <n v="7.3091428961026786E-2"/>
        <n v="0.63296800703896916"/>
        <n v="0.92220437870774929"/>
        <n v="0.39889129600185091"/>
        <n v="0.35911961788781321"/>
        <n v="0.1012600671771271"/>
        <n v="8.3448292057389323E-2"/>
        <n v="1.412196033538998"/>
        <n v="0.13517984152340631"/>
        <n v="1.2707139245602119"/>
        <n v="2.1987633241830302"/>
        <n v="0.15068317117274421"/>
        <n v="0.26698237731637708"/>
        <n v="55.885884400862338"/>
        <n v="65.268397419536754"/>
        <n v="54.105844624377347"/>
        <n v="27.275599054968289"/>
        <n v="37.327038874503707"/>
        <n v="20.567139129369441"/>
        <n v="81.473943206392846"/>
        <n v="54.673133943499991"/>
        <n v="58.137888038636802"/>
        <n v="43.979179233896261"/>
        <n v="37.259746798212021"/>
        <n v="22.752844897574441"/>
        <n v="69.864989726017001"/>
        <n v="58.713811545783777"/>
        <n v="33.45438053574442"/>
        <n v="41.312469964840027"/>
        <n v="32.113584755395962"/>
        <n v="27.642575500038159"/>
        <n v="28.363530000000001"/>
        <n v="31.669699999999999"/>
        <n v="21.605250000000002"/>
        <n v="27.26492"/>
        <n v="29.66648"/>
        <n v="24.132670000000001"/>
        <m/>
      </sharedItems>
    </cacheField>
    <cacheField name="actual_time" numFmtId="0">
      <sharedItems containsString="0" containsBlank="1" containsNumber="1" minValue="8.9303818999951545E-2" maxValue="81.45253100299999"/>
    </cacheField>
    <cacheField name="model" numFmtId="0">
      <sharedItems containsBlank="1" count="3">
        <s v="GP"/>
        <s v="sparseGP"/>
        <m/>
      </sharedItems>
    </cacheField>
    <cacheField name="relative error" numFmtId="0">
      <sharedItems containsString="0" containsBlank="1" containsNumber="1" minValue="-0.99992487073160463" maxValue="394.506778855398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35.175879629627" createdVersion="7" refreshedVersion="7" minRefreshableVersion="3" recordCount="73" xr:uid="{C03A2D86-9E2D-AC46-80F3-1340991CFDED}">
  <cacheSource type="worksheet">
    <worksheetSource ref="B1:N1048576" sheet="sparse"/>
  </cacheSource>
  <cacheFields count="13">
    <cacheField name="acquisition func" numFmtId="0">
      <sharedItems containsBlank="1"/>
    </cacheField>
    <cacheField name="actual_it" numFmtId="0">
      <sharedItems containsString="0" containsBlank="1" containsNumber="1" containsInteger="1" minValue="10" maxValue="100"/>
    </cacheField>
    <cacheField name="actual_time" numFmtId="0">
      <sharedItems containsString="0" containsBlank="1" containsNumber="1" minValue="1.3871691226959231" maxValue="613.39079427719116"/>
    </cacheField>
    <cacheField name="diff to true f(x_opt)" numFmtId="0">
      <sharedItems containsString="0" containsBlank="1" containsNumber="1" minValue="2.05270595E-6" maxValue="3.465411690459522"/>
    </cacheField>
    <cacheField name="eucl_dist to true x_opt" numFmtId="0">
      <sharedItems containsString="0" containsBlank="1" containsNumber="1" minValue="9.7339339450996931E-6" maxValue="1.3622248748541139"/>
    </cacheField>
    <cacheField name="function" numFmtId="0">
      <sharedItems containsBlank="1" count="4">
        <s v="one_dim"/>
        <s v="booth"/>
        <s v="sphere"/>
        <m/>
      </sharedItems>
    </cacheField>
    <cacheField name="max_it" numFmtId="0">
      <sharedItems containsString="0" containsBlank="1" containsNumber="1" containsInteger="1" minValue="10" maxValue="100"/>
    </cacheField>
    <cacheField name="max_time" numFmtId="0">
      <sharedItems containsString="0" containsBlank="1" containsNumber="1" containsInteger="1" minValue="240" maxValue="600"/>
    </cacheField>
    <cacheField name="n" numFmtId="0">
      <sharedItems containsString="0" containsBlank="1" containsNumber="1" containsInteger="1" minValue="1" maxValue="5"/>
    </cacheField>
    <cacheField name="sigma" numFmtId="0">
      <sharedItems containsString="0" containsBlank="1" containsNumber="1" minValue="0" maxValue="1" count="4">
        <n v="0"/>
        <n v="0.1"/>
        <n v="1"/>
        <m/>
      </sharedItems>
    </cacheField>
    <cacheField name="model" numFmtId="0">
      <sharedItems containsBlank="1" count="5">
        <s v="sparseGP"/>
        <b v="1"/>
        <s v="GP"/>
        <b v="0"/>
        <m/>
      </sharedItems>
    </cacheField>
    <cacheField name="time per iteration" numFmtId="0">
      <sharedItems containsString="0" containsBlank="1" containsNumber="1" minValue="0.13871691226959232" maxValue="15.139202076196671"/>
    </cacheField>
    <cacheField name="relative error" numFmtId="0">
      <sharedItems containsString="0" containsBlank="1" containsNumber="1" minValue="-0.99997947294050005" maxValue="33.654116904595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6">
  <r>
    <x v="0"/>
    <x v="0"/>
    <x v="0"/>
    <x v="0"/>
    <x v="0"/>
    <n v="240"/>
    <n v="10"/>
    <x v="0"/>
    <x v="0"/>
    <x v="0"/>
    <x v="0"/>
    <x v="0"/>
  </r>
  <r>
    <x v="0"/>
    <x v="0"/>
    <x v="0"/>
    <x v="0"/>
    <x v="1"/>
    <n v="240"/>
    <n v="20"/>
    <x v="1"/>
    <x v="1"/>
    <x v="1"/>
    <x v="1"/>
    <x v="1"/>
  </r>
  <r>
    <x v="0"/>
    <x v="0"/>
    <x v="0"/>
    <x v="0"/>
    <x v="2"/>
    <n v="240"/>
    <n v="50"/>
    <x v="2"/>
    <x v="2"/>
    <x v="2"/>
    <x v="2"/>
    <x v="2"/>
  </r>
  <r>
    <x v="0"/>
    <x v="0"/>
    <x v="0"/>
    <x v="0"/>
    <x v="3"/>
    <n v="240"/>
    <n v="100"/>
    <x v="3"/>
    <x v="3"/>
    <x v="3"/>
    <x v="3"/>
    <x v="3"/>
  </r>
  <r>
    <x v="0"/>
    <x v="0"/>
    <x v="1"/>
    <x v="0"/>
    <x v="0"/>
    <n v="240"/>
    <n v="10"/>
    <x v="4"/>
    <x v="4"/>
    <x v="4"/>
    <x v="4"/>
    <x v="4"/>
  </r>
  <r>
    <x v="0"/>
    <x v="0"/>
    <x v="1"/>
    <x v="0"/>
    <x v="1"/>
    <n v="240"/>
    <n v="20"/>
    <x v="5"/>
    <x v="5"/>
    <x v="5"/>
    <x v="5"/>
    <x v="5"/>
  </r>
  <r>
    <x v="0"/>
    <x v="0"/>
    <x v="1"/>
    <x v="0"/>
    <x v="2"/>
    <n v="240"/>
    <n v="50"/>
    <x v="6"/>
    <x v="6"/>
    <x v="6"/>
    <x v="6"/>
    <x v="6"/>
  </r>
  <r>
    <x v="0"/>
    <x v="0"/>
    <x v="1"/>
    <x v="0"/>
    <x v="3"/>
    <n v="240"/>
    <n v="100"/>
    <x v="7"/>
    <x v="7"/>
    <x v="7"/>
    <x v="7"/>
    <x v="7"/>
  </r>
  <r>
    <x v="0"/>
    <x v="0"/>
    <x v="2"/>
    <x v="0"/>
    <x v="0"/>
    <n v="240"/>
    <n v="10"/>
    <x v="8"/>
    <x v="8"/>
    <x v="8"/>
    <x v="8"/>
    <x v="8"/>
  </r>
  <r>
    <x v="0"/>
    <x v="0"/>
    <x v="2"/>
    <x v="0"/>
    <x v="1"/>
    <n v="240"/>
    <n v="20"/>
    <x v="9"/>
    <x v="9"/>
    <x v="9"/>
    <x v="9"/>
    <x v="9"/>
  </r>
  <r>
    <x v="0"/>
    <x v="0"/>
    <x v="2"/>
    <x v="0"/>
    <x v="2"/>
    <n v="240"/>
    <n v="50"/>
    <x v="10"/>
    <x v="10"/>
    <x v="10"/>
    <x v="10"/>
    <x v="10"/>
  </r>
  <r>
    <x v="0"/>
    <x v="0"/>
    <x v="2"/>
    <x v="0"/>
    <x v="3"/>
    <n v="240"/>
    <n v="100"/>
    <x v="11"/>
    <x v="11"/>
    <x v="11"/>
    <x v="11"/>
    <x v="11"/>
  </r>
  <r>
    <x v="0"/>
    <x v="0"/>
    <x v="3"/>
    <x v="0"/>
    <x v="0"/>
    <n v="240"/>
    <n v="10"/>
    <x v="12"/>
    <x v="12"/>
    <x v="12"/>
    <x v="12"/>
    <x v="12"/>
  </r>
  <r>
    <x v="0"/>
    <x v="0"/>
    <x v="3"/>
    <x v="0"/>
    <x v="1"/>
    <n v="240"/>
    <n v="20"/>
    <x v="13"/>
    <x v="13"/>
    <x v="13"/>
    <x v="13"/>
    <x v="13"/>
  </r>
  <r>
    <x v="0"/>
    <x v="0"/>
    <x v="3"/>
    <x v="0"/>
    <x v="2"/>
    <n v="240"/>
    <n v="50"/>
    <x v="14"/>
    <x v="14"/>
    <x v="14"/>
    <x v="14"/>
    <x v="14"/>
  </r>
  <r>
    <x v="0"/>
    <x v="0"/>
    <x v="3"/>
    <x v="0"/>
    <x v="3"/>
    <n v="240"/>
    <n v="100"/>
    <x v="15"/>
    <x v="15"/>
    <x v="15"/>
    <x v="15"/>
    <x v="15"/>
  </r>
  <r>
    <x v="0"/>
    <x v="0"/>
    <x v="4"/>
    <x v="0"/>
    <x v="0"/>
    <n v="240"/>
    <n v="10"/>
    <x v="16"/>
    <x v="16"/>
    <x v="16"/>
    <x v="16"/>
    <x v="16"/>
  </r>
  <r>
    <x v="0"/>
    <x v="0"/>
    <x v="4"/>
    <x v="0"/>
    <x v="1"/>
    <n v="240"/>
    <n v="20"/>
    <x v="17"/>
    <x v="17"/>
    <x v="17"/>
    <x v="17"/>
    <x v="17"/>
  </r>
  <r>
    <x v="0"/>
    <x v="0"/>
    <x v="4"/>
    <x v="0"/>
    <x v="2"/>
    <n v="240"/>
    <n v="50"/>
    <x v="18"/>
    <x v="18"/>
    <x v="18"/>
    <x v="18"/>
    <x v="18"/>
  </r>
  <r>
    <x v="0"/>
    <x v="0"/>
    <x v="4"/>
    <x v="0"/>
    <x v="3"/>
    <n v="240"/>
    <n v="100"/>
    <x v="19"/>
    <x v="19"/>
    <x v="19"/>
    <x v="19"/>
    <x v="19"/>
  </r>
  <r>
    <x v="1"/>
    <x v="1"/>
    <x v="0"/>
    <x v="0"/>
    <x v="0"/>
    <n v="240"/>
    <n v="10"/>
    <x v="20"/>
    <x v="20"/>
    <x v="20"/>
    <x v="20"/>
    <x v="20"/>
  </r>
  <r>
    <x v="1"/>
    <x v="1"/>
    <x v="0"/>
    <x v="0"/>
    <x v="1"/>
    <n v="240"/>
    <n v="20"/>
    <x v="21"/>
    <x v="21"/>
    <x v="21"/>
    <x v="21"/>
    <x v="21"/>
  </r>
  <r>
    <x v="1"/>
    <x v="1"/>
    <x v="0"/>
    <x v="0"/>
    <x v="2"/>
    <n v="240"/>
    <n v="50"/>
    <x v="22"/>
    <x v="22"/>
    <x v="22"/>
    <x v="22"/>
    <x v="22"/>
  </r>
  <r>
    <x v="1"/>
    <x v="1"/>
    <x v="0"/>
    <x v="0"/>
    <x v="3"/>
    <n v="240"/>
    <n v="100"/>
    <x v="23"/>
    <x v="23"/>
    <x v="23"/>
    <x v="23"/>
    <x v="23"/>
  </r>
  <r>
    <x v="1"/>
    <x v="1"/>
    <x v="1"/>
    <x v="0"/>
    <x v="0"/>
    <n v="240"/>
    <n v="10"/>
    <x v="24"/>
    <x v="24"/>
    <x v="24"/>
    <x v="24"/>
    <x v="24"/>
  </r>
  <r>
    <x v="1"/>
    <x v="1"/>
    <x v="1"/>
    <x v="0"/>
    <x v="1"/>
    <n v="240"/>
    <n v="20"/>
    <x v="25"/>
    <x v="25"/>
    <x v="25"/>
    <x v="25"/>
    <x v="25"/>
  </r>
  <r>
    <x v="1"/>
    <x v="1"/>
    <x v="1"/>
    <x v="0"/>
    <x v="2"/>
    <n v="240"/>
    <n v="50"/>
    <x v="26"/>
    <x v="26"/>
    <x v="26"/>
    <x v="26"/>
    <x v="26"/>
  </r>
  <r>
    <x v="1"/>
    <x v="1"/>
    <x v="1"/>
    <x v="0"/>
    <x v="3"/>
    <n v="240"/>
    <n v="100"/>
    <x v="27"/>
    <x v="27"/>
    <x v="27"/>
    <x v="27"/>
    <x v="27"/>
  </r>
  <r>
    <x v="1"/>
    <x v="1"/>
    <x v="2"/>
    <x v="0"/>
    <x v="0"/>
    <n v="240"/>
    <n v="10"/>
    <x v="28"/>
    <x v="28"/>
    <x v="28"/>
    <x v="28"/>
    <x v="28"/>
  </r>
  <r>
    <x v="1"/>
    <x v="1"/>
    <x v="2"/>
    <x v="0"/>
    <x v="1"/>
    <n v="240"/>
    <n v="20"/>
    <x v="29"/>
    <x v="29"/>
    <x v="29"/>
    <x v="29"/>
    <x v="29"/>
  </r>
  <r>
    <x v="1"/>
    <x v="1"/>
    <x v="2"/>
    <x v="0"/>
    <x v="2"/>
    <n v="240"/>
    <n v="50"/>
    <x v="30"/>
    <x v="30"/>
    <x v="30"/>
    <x v="30"/>
    <x v="30"/>
  </r>
  <r>
    <x v="1"/>
    <x v="1"/>
    <x v="2"/>
    <x v="0"/>
    <x v="3"/>
    <n v="240"/>
    <n v="100"/>
    <x v="31"/>
    <x v="31"/>
    <x v="31"/>
    <x v="31"/>
    <x v="31"/>
  </r>
  <r>
    <x v="1"/>
    <x v="1"/>
    <x v="3"/>
    <x v="0"/>
    <x v="0"/>
    <n v="240"/>
    <n v="10"/>
    <x v="32"/>
    <x v="32"/>
    <x v="32"/>
    <x v="32"/>
    <x v="32"/>
  </r>
  <r>
    <x v="1"/>
    <x v="1"/>
    <x v="3"/>
    <x v="0"/>
    <x v="1"/>
    <n v="240"/>
    <n v="20"/>
    <x v="33"/>
    <x v="33"/>
    <x v="33"/>
    <x v="33"/>
    <x v="33"/>
  </r>
  <r>
    <x v="1"/>
    <x v="1"/>
    <x v="3"/>
    <x v="0"/>
    <x v="2"/>
    <n v="240"/>
    <n v="50"/>
    <x v="34"/>
    <x v="34"/>
    <x v="34"/>
    <x v="34"/>
    <x v="34"/>
  </r>
  <r>
    <x v="1"/>
    <x v="1"/>
    <x v="3"/>
    <x v="0"/>
    <x v="3"/>
    <n v="240"/>
    <n v="100"/>
    <x v="35"/>
    <x v="35"/>
    <x v="35"/>
    <x v="35"/>
    <x v="35"/>
  </r>
  <r>
    <x v="1"/>
    <x v="1"/>
    <x v="4"/>
    <x v="0"/>
    <x v="0"/>
    <n v="240"/>
    <n v="10"/>
    <x v="36"/>
    <x v="36"/>
    <x v="36"/>
    <x v="36"/>
    <x v="36"/>
  </r>
  <r>
    <x v="1"/>
    <x v="1"/>
    <x v="4"/>
    <x v="0"/>
    <x v="1"/>
    <n v="240"/>
    <n v="20"/>
    <x v="37"/>
    <x v="37"/>
    <x v="37"/>
    <x v="37"/>
    <x v="37"/>
  </r>
  <r>
    <x v="1"/>
    <x v="1"/>
    <x v="4"/>
    <x v="0"/>
    <x v="2"/>
    <n v="240"/>
    <n v="50"/>
    <x v="38"/>
    <x v="38"/>
    <x v="38"/>
    <x v="38"/>
    <x v="38"/>
  </r>
  <r>
    <x v="1"/>
    <x v="1"/>
    <x v="4"/>
    <x v="0"/>
    <x v="3"/>
    <n v="240"/>
    <n v="100"/>
    <x v="39"/>
    <x v="39"/>
    <x v="39"/>
    <x v="39"/>
    <x v="39"/>
  </r>
  <r>
    <x v="2"/>
    <x v="2"/>
    <x v="0"/>
    <x v="0"/>
    <x v="0"/>
    <n v="240"/>
    <n v="10"/>
    <x v="40"/>
    <x v="40"/>
    <x v="40"/>
    <x v="40"/>
    <x v="40"/>
  </r>
  <r>
    <x v="2"/>
    <x v="2"/>
    <x v="0"/>
    <x v="0"/>
    <x v="1"/>
    <n v="240"/>
    <n v="20"/>
    <x v="41"/>
    <x v="41"/>
    <x v="41"/>
    <x v="41"/>
    <x v="41"/>
  </r>
  <r>
    <x v="2"/>
    <x v="2"/>
    <x v="0"/>
    <x v="0"/>
    <x v="2"/>
    <n v="240"/>
    <n v="50"/>
    <x v="42"/>
    <x v="42"/>
    <x v="42"/>
    <x v="42"/>
    <x v="42"/>
  </r>
  <r>
    <x v="2"/>
    <x v="2"/>
    <x v="0"/>
    <x v="0"/>
    <x v="3"/>
    <n v="240"/>
    <n v="100"/>
    <x v="43"/>
    <x v="43"/>
    <x v="43"/>
    <x v="43"/>
    <x v="43"/>
  </r>
  <r>
    <x v="2"/>
    <x v="2"/>
    <x v="1"/>
    <x v="0"/>
    <x v="0"/>
    <n v="240"/>
    <n v="10"/>
    <x v="44"/>
    <x v="44"/>
    <x v="44"/>
    <x v="44"/>
    <x v="44"/>
  </r>
  <r>
    <x v="2"/>
    <x v="2"/>
    <x v="1"/>
    <x v="0"/>
    <x v="1"/>
    <n v="240"/>
    <n v="20"/>
    <x v="45"/>
    <x v="45"/>
    <x v="45"/>
    <x v="45"/>
    <x v="45"/>
  </r>
  <r>
    <x v="2"/>
    <x v="2"/>
    <x v="1"/>
    <x v="0"/>
    <x v="2"/>
    <n v="240"/>
    <n v="50"/>
    <x v="46"/>
    <x v="46"/>
    <x v="46"/>
    <x v="46"/>
    <x v="46"/>
  </r>
  <r>
    <x v="2"/>
    <x v="2"/>
    <x v="1"/>
    <x v="0"/>
    <x v="3"/>
    <n v="240"/>
    <n v="100"/>
    <x v="47"/>
    <x v="47"/>
    <x v="47"/>
    <x v="47"/>
    <x v="47"/>
  </r>
  <r>
    <x v="2"/>
    <x v="2"/>
    <x v="2"/>
    <x v="0"/>
    <x v="0"/>
    <n v="240"/>
    <n v="10"/>
    <x v="48"/>
    <x v="48"/>
    <x v="48"/>
    <x v="48"/>
    <x v="48"/>
  </r>
  <r>
    <x v="2"/>
    <x v="2"/>
    <x v="2"/>
    <x v="0"/>
    <x v="1"/>
    <n v="240"/>
    <n v="20"/>
    <x v="49"/>
    <x v="49"/>
    <x v="49"/>
    <x v="49"/>
    <x v="49"/>
  </r>
  <r>
    <x v="2"/>
    <x v="2"/>
    <x v="2"/>
    <x v="0"/>
    <x v="2"/>
    <n v="240"/>
    <n v="50"/>
    <x v="50"/>
    <x v="50"/>
    <x v="50"/>
    <x v="50"/>
    <x v="50"/>
  </r>
  <r>
    <x v="2"/>
    <x v="2"/>
    <x v="2"/>
    <x v="0"/>
    <x v="3"/>
    <n v="240"/>
    <n v="100"/>
    <x v="51"/>
    <x v="51"/>
    <x v="51"/>
    <x v="51"/>
    <x v="51"/>
  </r>
  <r>
    <x v="2"/>
    <x v="2"/>
    <x v="3"/>
    <x v="0"/>
    <x v="0"/>
    <n v="240"/>
    <n v="10"/>
    <x v="52"/>
    <x v="52"/>
    <x v="52"/>
    <x v="52"/>
    <x v="52"/>
  </r>
  <r>
    <x v="2"/>
    <x v="2"/>
    <x v="3"/>
    <x v="0"/>
    <x v="1"/>
    <n v="240"/>
    <n v="20"/>
    <x v="53"/>
    <x v="53"/>
    <x v="53"/>
    <x v="53"/>
    <x v="53"/>
  </r>
  <r>
    <x v="2"/>
    <x v="2"/>
    <x v="3"/>
    <x v="0"/>
    <x v="2"/>
    <n v="240"/>
    <n v="50"/>
    <x v="54"/>
    <x v="54"/>
    <x v="54"/>
    <x v="54"/>
    <x v="54"/>
  </r>
  <r>
    <x v="2"/>
    <x v="2"/>
    <x v="3"/>
    <x v="0"/>
    <x v="3"/>
    <n v="240"/>
    <n v="100"/>
    <x v="55"/>
    <x v="55"/>
    <x v="55"/>
    <x v="55"/>
    <x v="55"/>
  </r>
  <r>
    <x v="2"/>
    <x v="2"/>
    <x v="4"/>
    <x v="0"/>
    <x v="0"/>
    <n v="240"/>
    <n v="10"/>
    <x v="56"/>
    <x v="56"/>
    <x v="56"/>
    <x v="56"/>
    <x v="56"/>
  </r>
  <r>
    <x v="2"/>
    <x v="2"/>
    <x v="4"/>
    <x v="0"/>
    <x v="1"/>
    <n v="240"/>
    <n v="20"/>
    <x v="57"/>
    <x v="57"/>
    <x v="57"/>
    <x v="57"/>
    <x v="57"/>
  </r>
  <r>
    <x v="2"/>
    <x v="2"/>
    <x v="4"/>
    <x v="0"/>
    <x v="2"/>
    <n v="240"/>
    <n v="50"/>
    <x v="58"/>
    <x v="58"/>
    <x v="58"/>
    <x v="58"/>
    <x v="58"/>
  </r>
  <r>
    <x v="2"/>
    <x v="2"/>
    <x v="4"/>
    <x v="0"/>
    <x v="3"/>
    <n v="240"/>
    <n v="100"/>
    <x v="59"/>
    <x v="59"/>
    <x v="59"/>
    <x v="59"/>
    <x v="59"/>
  </r>
  <r>
    <x v="3"/>
    <x v="2"/>
    <x v="0"/>
    <x v="0"/>
    <x v="0"/>
    <n v="240"/>
    <n v="10"/>
    <x v="60"/>
    <x v="60"/>
    <x v="60"/>
    <x v="60"/>
    <x v="60"/>
  </r>
  <r>
    <x v="3"/>
    <x v="2"/>
    <x v="0"/>
    <x v="0"/>
    <x v="1"/>
    <n v="240"/>
    <n v="20"/>
    <x v="61"/>
    <x v="61"/>
    <x v="61"/>
    <x v="61"/>
    <x v="61"/>
  </r>
  <r>
    <x v="3"/>
    <x v="2"/>
    <x v="0"/>
    <x v="0"/>
    <x v="2"/>
    <n v="240"/>
    <n v="50"/>
    <x v="62"/>
    <x v="62"/>
    <x v="62"/>
    <x v="62"/>
    <x v="62"/>
  </r>
  <r>
    <x v="3"/>
    <x v="2"/>
    <x v="0"/>
    <x v="0"/>
    <x v="3"/>
    <n v="240"/>
    <n v="100"/>
    <x v="63"/>
    <x v="63"/>
    <x v="63"/>
    <x v="63"/>
    <x v="63"/>
  </r>
  <r>
    <x v="3"/>
    <x v="2"/>
    <x v="1"/>
    <x v="0"/>
    <x v="0"/>
    <n v="240"/>
    <n v="10"/>
    <x v="64"/>
    <x v="64"/>
    <x v="64"/>
    <x v="64"/>
    <x v="64"/>
  </r>
  <r>
    <x v="3"/>
    <x v="2"/>
    <x v="1"/>
    <x v="0"/>
    <x v="1"/>
    <n v="240"/>
    <n v="20"/>
    <x v="65"/>
    <x v="65"/>
    <x v="65"/>
    <x v="65"/>
    <x v="65"/>
  </r>
  <r>
    <x v="3"/>
    <x v="2"/>
    <x v="1"/>
    <x v="0"/>
    <x v="2"/>
    <n v="240"/>
    <n v="50"/>
    <x v="66"/>
    <x v="66"/>
    <x v="66"/>
    <x v="66"/>
    <x v="66"/>
  </r>
  <r>
    <x v="3"/>
    <x v="2"/>
    <x v="1"/>
    <x v="0"/>
    <x v="3"/>
    <n v="240"/>
    <n v="100"/>
    <x v="67"/>
    <x v="67"/>
    <x v="67"/>
    <x v="67"/>
    <x v="67"/>
  </r>
  <r>
    <x v="3"/>
    <x v="2"/>
    <x v="2"/>
    <x v="0"/>
    <x v="0"/>
    <n v="240"/>
    <n v="10"/>
    <x v="68"/>
    <x v="68"/>
    <x v="68"/>
    <x v="68"/>
    <x v="68"/>
  </r>
  <r>
    <x v="3"/>
    <x v="2"/>
    <x v="2"/>
    <x v="0"/>
    <x v="1"/>
    <n v="240"/>
    <n v="20"/>
    <x v="69"/>
    <x v="69"/>
    <x v="69"/>
    <x v="69"/>
    <x v="69"/>
  </r>
  <r>
    <x v="3"/>
    <x v="2"/>
    <x v="2"/>
    <x v="0"/>
    <x v="2"/>
    <n v="240"/>
    <n v="50"/>
    <x v="70"/>
    <x v="70"/>
    <x v="70"/>
    <x v="70"/>
    <x v="70"/>
  </r>
  <r>
    <x v="3"/>
    <x v="2"/>
    <x v="2"/>
    <x v="0"/>
    <x v="3"/>
    <n v="240"/>
    <n v="100"/>
    <x v="71"/>
    <x v="71"/>
    <x v="71"/>
    <x v="71"/>
    <x v="71"/>
  </r>
  <r>
    <x v="3"/>
    <x v="2"/>
    <x v="3"/>
    <x v="0"/>
    <x v="0"/>
    <n v="240"/>
    <n v="10"/>
    <x v="72"/>
    <x v="72"/>
    <x v="72"/>
    <x v="72"/>
    <x v="72"/>
  </r>
  <r>
    <x v="3"/>
    <x v="2"/>
    <x v="3"/>
    <x v="0"/>
    <x v="1"/>
    <n v="240"/>
    <n v="20"/>
    <x v="73"/>
    <x v="73"/>
    <x v="73"/>
    <x v="73"/>
    <x v="73"/>
  </r>
  <r>
    <x v="3"/>
    <x v="2"/>
    <x v="3"/>
    <x v="0"/>
    <x v="2"/>
    <n v="240"/>
    <n v="50"/>
    <x v="74"/>
    <x v="74"/>
    <x v="74"/>
    <x v="74"/>
    <x v="74"/>
  </r>
  <r>
    <x v="3"/>
    <x v="2"/>
    <x v="3"/>
    <x v="0"/>
    <x v="3"/>
    <n v="240"/>
    <n v="100"/>
    <x v="75"/>
    <x v="75"/>
    <x v="75"/>
    <x v="75"/>
    <x v="75"/>
  </r>
  <r>
    <x v="3"/>
    <x v="2"/>
    <x v="4"/>
    <x v="0"/>
    <x v="0"/>
    <n v="240"/>
    <n v="10"/>
    <x v="76"/>
    <x v="76"/>
    <x v="76"/>
    <x v="76"/>
    <x v="76"/>
  </r>
  <r>
    <x v="3"/>
    <x v="2"/>
    <x v="4"/>
    <x v="0"/>
    <x v="1"/>
    <n v="240"/>
    <n v="20"/>
    <x v="77"/>
    <x v="77"/>
    <x v="77"/>
    <x v="77"/>
    <x v="77"/>
  </r>
  <r>
    <x v="3"/>
    <x v="2"/>
    <x v="4"/>
    <x v="0"/>
    <x v="2"/>
    <n v="240"/>
    <n v="50"/>
    <x v="78"/>
    <x v="78"/>
    <x v="78"/>
    <x v="78"/>
    <x v="78"/>
  </r>
  <r>
    <x v="3"/>
    <x v="2"/>
    <x v="4"/>
    <x v="0"/>
    <x v="3"/>
    <n v="240"/>
    <n v="100"/>
    <x v="79"/>
    <x v="79"/>
    <x v="79"/>
    <x v="79"/>
    <x v="79"/>
  </r>
  <r>
    <x v="0"/>
    <x v="0"/>
    <x v="0"/>
    <x v="1"/>
    <x v="0"/>
    <n v="240"/>
    <n v="10"/>
    <x v="80"/>
    <x v="80"/>
    <x v="80"/>
    <x v="80"/>
    <x v="80"/>
  </r>
  <r>
    <x v="0"/>
    <x v="0"/>
    <x v="0"/>
    <x v="1"/>
    <x v="1"/>
    <n v="240"/>
    <n v="20"/>
    <x v="81"/>
    <x v="81"/>
    <x v="81"/>
    <x v="81"/>
    <x v="81"/>
  </r>
  <r>
    <x v="0"/>
    <x v="0"/>
    <x v="0"/>
    <x v="1"/>
    <x v="2"/>
    <n v="240"/>
    <n v="29"/>
    <x v="82"/>
    <x v="82"/>
    <x v="82"/>
    <x v="82"/>
    <x v="82"/>
  </r>
  <r>
    <x v="0"/>
    <x v="0"/>
    <x v="0"/>
    <x v="1"/>
    <x v="3"/>
    <n v="240"/>
    <n v="23"/>
    <x v="83"/>
    <x v="83"/>
    <x v="83"/>
    <x v="83"/>
    <x v="83"/>
  </r>
  <r>
    <x v="0"/>
    <x v="0"/>
    <x v="1"/>
    <x v="1"/>
    <x v="0"/>
    <n v="240"/>
    <n v="10"/>
    <x v="84"/>
    <x v="84"/>
    <x v="84"/>
    <x v="84"/>
    <x v="84"/>
  </r>
  <r>
    <x v="0"/>
    <x v="0"/>
    <x v="1"/>
    <x v="1"/>
    <x v="1"/>
    <n v="240"/>
    <n v="20"/>
    <x v="85"/>
    <x v="85"/>
    <x v="85"/>
    <x v="85"/>
    <x v="85"/>
  </r>
  <r>
    <x v="0"/>
    <x v="0"/>
    <x v="1"/>
    <x v="1"/>
    <x v="2"/>
    <n v="240"/>
    <n v="50"/>
    <x v="86"/>
    <x v="86"/>
    <x v="86"/>
    <x v="86"/>
    <x v="86"/>
  </r>
  <r>
    <x v="0"/>
    <x v="0"/>
    <x v="1"/>
    <x v="1"/>
    <x v="3"/>
    <n v="240"/>
    <n v="100"/>
    <x v="87"/>
    <x v="87"/>
    <x v="87"/>
    <x v="87"/>
    <x v="87"/>
  </r>
  <r>
    <x v="0"/>
    <x v="0"/>
    <x v="2"/>
    <x v="1"/>
    <x v="0"/>
    <n v="240"/>
    <n v="10"/>
    <x v="88"/>
    <x v="88"/>
    <x v="88"/>
    <x v="88"/>
    <x v="88"/>
  </r>
  <r>
    <x v="0"/>
    <x v="0"/>
    <x v="2"/>
    <x v="1"/>
    <x v="1"/>
    <n v="240"/>
    <n v="20"/>
    <x v="89"/>
    <x v="89"/>
    <x v="89"/>
    <x v="89"/>
    <x v="89"/>
  </r>
  <r>
    <x v="0"/>
    <x v="0"/>
    <x v="2"/>
    <x v="1"/>
    <x v="2"/>
    <n v="240"/>
    <n v="50"/>
    <x v="90"/>
    <x v="90"/>
    <x v="90"/>
    <x v="90"/>
    <x v="90"/>
  </r>
  <r>
    <x v="0"/>
    <x v="0"/>
    <x v="2"/>
    <x v="1"/>
    <x v="3"/>
    <n v="240"/>
    <n v="100"/>
    <x v="91"/>
    <x v="91"/>
    <x v="91"/>
    <x v="91"/>
    <x v="91"/>
  </r>
  <r>
    <x v="0"/>
    <x v="0"/>
    <x v="3"/>
    <x v="1"/>
    <x v="0"/>
    <n v="240"/>
    <n v="10"/>
    <x v="92"/>
    <x v="92"/>
    <x v="92"/>
    <x v="92"/>
    <x v="92"/>
  </r>
  <r>
    <x v="0"/>
    <x v="0"/>
    <x v="3"/>
    <x v="1"/>
    <x v="1"/>
    <n v="240"/>
    <n v="20"/>
    <x v="93"/>
    <x v="93"/>
    <x v="93"/>
    <x v="93"/>
    <x v="93"/>
  </r>
  <r>
    <x v="0"/>
    <x v="0"/>
    <x v="3"/>
    <x v="1"/>
    <x v="2"/>
    <n v="240"/>
    <n v="50"/>
    <x v="94"/>
    <x v="94"/>
    <x v="94"/>
    <x v="94"/>
    <x v="94"/>
  </r>
  <r>
    <x v="0"/>
    <x v="0"/>
    <x v="3"/>
    <x v="1"/>
    <x v="3"/>
    <n v="240"/>
    <n v="100"/>
    <x v="95"/>
    <x v="95"/>
    <x v="95"/>
    <x v="95"/>
    <x v="95"/>
  </r>
  <r>
    <x v="0"/>
    <x v="0"/>
    <x v="4"/>
    <x v="1"/>
    <x v="0"/>
    <n v="240"/>
    <n v="10"/>
    <x v="96"/>
    <x v="96"/>
    <x v="96"/>
    <x v="96"/>
    <x v="96"/>
  </r>
  <r>
    <x v="0"/>
    <x v="0"/>
    <x v="4"/>
    <x v="1"/>
    <x v="1"/>
    <n v="240"/>
    <n v="20"/>
    <x v="97"/>
    <x v="97"/>
    <x v="97"/>
    <x v="97"/>
    <x v="97"/>
  </r>
  <r>
    <x v="0"/>
    <x v="0"/>
    <x v="4"/>
    <x v="1"/>
    <x v="2"/>
    <n v="240"/>
    <n v="50"/>
    <x v="98"/>
    <x v="98"/>
    <x v="98"/>
    <x v="98"/>
    <x v="98"/>
  </r>
  <r>
    <x v="0"/>
    <x v="0"/>
    <x v="4"/>
    <x v="1"/>
    <x v="3"/>
    <n v="240"/>
    <n v="100"/>
    <x v="99"/>
    <x v="99"/>
    <x v="99"/>
    <x v="99"/>
    <x v="99"/>
  </r>
  <r>
    <x v="1"/>
    <x v="1"/>
    <x v="0"/>
    <x v="1"/>
    <x v="0"/>
    <n v="240"/>
    <n v="10"/>
    <x v="100"/>
    <x v="100"/>
    <x v="100"/>
    <x v="100"/>
    <x v="100"/>
  </r>
  <r>
    <x v="1"/>
    <x v="1"/>
    <x v="0"/>
    <x v="1"/>
    <x v="1"/>
    <n v="240"/>
    <n v="20"/>
    <x v="101"/>
    <x v="101"/>
    <x v="101"/>
    <x v="101"/>
    <x v="101"/>
  </r>
  <r>
    <x v="1"/>
    <x v="1"/>
    <x v="0"/>
    <x v="1"/>
    <x v="2"/>
    <n v="240"/>
    <n v="50"/>
    <x v="102"/>
    <x v="102"/>
    <x v="102"/>
    <x v="102"/>
    <x v="102"/>
  </r>
  <r>
    <x v="1"/>
    <x v="1"/>
    <x v="0"/>
    <x v="1"/>
    <x v="3"/>
    <n v="240"/>
    <n v="100"/>
    <x v="103"/>
    <x v="103"/>
    <x v="103"/>
    <x v="103"/>
    <x v="103"/>
  </r>
  <r>
    <x v="1"/>
    <x v="1"/>
    <x v="1"/>
    <x v="1"/>
    <x v="0"/>
    <n v="240"/>
    <n v="10"/>
    <x v="104"/>
    <x v="104"/>
    <x v="104"/>
    <x v="104"/>
    <x v="104"/>
  </r>
  <r>
    <x v="1"/>
    <x v="1"/>
    <x v="1"/>
    <x v="1"/>
    <x v="1"/>
    <n v="240"/>
    <n v="20"/>
    <x v="105"/>
    <x v="105"/>
    <x v="105"/>
    <x v="105"/>
    <x v="105"/>
  </r>
  <r>
    <x v="1"/>
    <x v="1"/>
    <x v="1"/>
    <x v="1"/>
    <x v="2"/>
    <n v="240"/>
    <n v="50"/>
    <x v="106"/>
    <x v="106"/>
    <x v="106"/>
    <x v="106"/>
    <x v="106"/>
  </r>
  <r>
    <x v="1"/>
    <x v="1"/>
    <x v="1"/>
    <x v="1"/>
    <x v="3"/>
    <n v="240"/>
    <n v="100"/>
    <x v="107"/>
    <x v="107"/>
    <x v="107"/>
    <x v="107"/>
    <x v="107"/>
  </r>
  <r>
    <x v="1"/>
    <x v="1"/>
    <x v="2"/>
    <x v="1"/>
    <x v="0"/>
    <n v="240"/>
    <n v="10"/>
    <x v="108"/>
    <x v="108"/>
    <x v="108"/>
    <x v="108"/>
    <x v="108"/>
  </r>
  <r>
    <x v="1"/>
    <x v="1"/>
    <x v="2"/>
    <x v="1"/>
    <x v="1"/>
    <n v="240"/>
    <n v="20"/>
    <x v="109"/>
    <x v="109"/>
    <x v="109"/>
    <x v="109"/>
    <x v="109"/>
  </r>
  <r>
    <x v="1"/>
    <x v="1"/>
    <x v="2"/>
    <x v="1"/>
    <x v="2"/>
    <n v="240"/>
    <n v="50"/>
    <x v="110"/>
    <x v="110"/>
    <x v="110"/>
    <x v="110"/>
    <x v="110"/>
  </r>
  <r>
    <x v="1"/>
    <x v="1"/>
    <x v="2"/>
    <x v="1"/>
    <x v="3"/>
    <n v="240"/>
    <n v="100"/>
    <x v="111"/>
    <x v="111"/>
    <x v="111"/>
    <x v="111"/>
    <x v="111"/>
  </r>
  <r>
    <x v="1"/>
    <x v="1"/>
    <x v="3"/>
    <x v="1"/>
    <x v="0"/>
    <n v="240"/>
    <n v="10"/>
    <x v="112"/>
    <x v="112"/>
    <x v="112"/>
    <x v="112"/>
    <x v="112"/>
  </r>
  <r>
    <x v="1"/>
    <x v="1"/>
    <x v="3"/>
    <x v="1"/>
    <x v="1"/>
    <n v="240"/>
    <n v="20"/>
    <x v="113"/>
    <x v="113"/>
    <x v="113"/>
    <x v="113"/>
    <x v="113"/>
  </r>
  <r>
    <x v="1"/>
    <x v="1"/>
    <x v="3"/>
    <x v="1"/>
    <x v="2"/>
    <n v="240"/>
    <n v="50"/>
    <x v="114"/>
    <x v="114"/>
    <x v="114"/>
    <x v="114"/>
    <x v="114"/>
  </r>
  <r>
    <x v="1"/>
    <x v="1"/>
    <x v="3"/>
    <x v="1"/>
    <x v="3"/>
    <n v="240"/>
    <n v="100"/>
    <x v="115"/>
    <x v="115"/>
    <x v="115"/>
    <x v="115"/>
    <x v="115"/>
  </r>
  <r>
    <x v="1"/>
    <x v="1"/>
    <x v="4"/>
    <x v="1"/>
    <x v="0"/>
    <n v="240"/>
    <n v="10"/>
    <x v="116"/>
    <x v="116"/>
    <x v="116"/>
    <x v="116"/>
    <x v="116"/>
  </r>
  <r>
    <x v="1"/>
    <x v="1"/>
    <x v="4"/>
    <x v="1"/>
    <x v="1"/>
    <n v="240"/>
    <n v="20"/>
    <x v="117"/>
    <x v="117"/>
    <x v="117"/>
    <x v="117"/>
    <x v="117"/>
  </r>
  <r>
    <x v="1"/>
    <x v="1"/>
    <x v="4"/>
    <x v="1"/>
    <x v="2"/>
    <n v="240"/>
    <n v="50"/>
    <x v="118"/>
    <x v="118"/>
    <x v="118"/>
    <x v="118"/>
    <x v="118"/>
  </r>
  <r>
    <x v="1"/>
    <x v="1"/>
    <x v="4"/>
    <x v="1"/>
    <x v="3"/>
    <n v="240"/>
    <n v="100"/>
    <x v="119"/>
    <x v="119"/>
    <x v="119"/>
    <x v="119"/>
    <x v="119"/>
  </r>
  <r>
    <x v="2"/>
    <x v="2"/>
    <x v="0"/>
    <x v="1"/>
    <x v="0"/>
    <n v="240"/>
    <n v="10"/>
    <x v="120"/>
    <x v="120"/>
    <x v="120"/>
    <x v="120"/>
    <x v="120"/>
  </r>
  <r>
    <x v="2"/>
    <x v="2"/>
    <x v="0"/>
    <x v="1"/>
    <x v="1"/>
    <n v="240"/>
    <n v="20"/>
    <x v="121"/>
    <x v="121"/>
    <x v="121"/>
    <x v="121"/>
    <x v="121"/>
  </r>
  <r>
    <x v="2"/>
    <x v="2"/>
    <x v="0"/>
    <x v="1"/>
    <x v="2"/>
    <n v="240"/>
    <n v="50"/>
    <x v="122"/>
    <x v="122"/>
    <x v="122"/>
    <x v="122"/>
    <x v="122"/>
  </r>
  <r>
    <x v="2"/>
    <x v="2"/>
    <x v="0"/>
    <x v="1"/>
    <x v="3"/>
    <n v="240"/>
    <n v="100"/>
    <x v="123"/>
    <x v="123"/>
    <x v="123"/>
    <x v="123"/>
    <x v="123"/>
  </r>
  <r>
    <x v="2"/>
    <x v="2"/>
    <x v="1"/>
    <x v="1"/>
    <x v="0"/>
    <n v="240"/>
    <n v="10"/>
    <x v="124"/>
    <x v="124"/>
    <x v="124"/>
    <x v="124"/>
    <x v="124"/>
  </r>
  <r>
    <x v="2"/>
    <x v="2"/>
    <x v="1"/>
    <x v="1"/>
    <x v="1"/>
    <n v="240"/>
    <n v="20"/>
    <x v="125"/>
    <x v="125"/>
    <x v="125"/>
    <x v="125"/>
    <x v="125"/>
  </r>
  <r>
    <x v="2"/>
    <x v="2"/>
    <x v="1"/>
    <x v="1"/>
    <x v="2"/>
    <n v="240"/>
    <n v="50"/>
    <x v="126"/>
    <x v="126"/>
    <x v="126"/>
    <x v="126"/>
    <x v="126"/>
  </r>
  <r>
    <x v="2"/>
    <x v="2"/>
    <x v="1"/>
    <x v="1"/>
    <x v="3"/>
    <n v="240"/>
    <n v="100"/>
    <x v="127"/>
    <x v="127"/>
    <x v="127"/>
    <x v="127"/>
    <x v="127"/>
  </r>
  <r>
    <x v="2"/>
    <x v="2"/>
    <x v="2"/>
    <x v="1"/>
    <x v="0"/>
    <n v="240"/>
    <n v="10"/>
    <x v="128"/>
    <x v="128"/>
    <x v="128"/>
    <x v="128"/>
    <x v="128"/>
  </r>
  <r>
    <x v="2"/>
    <x v="2"/>
    <x v="2"/>
    <x v="1"/>
    <x v="1"/>
    <n v="240"/>
    <n v="20"/>
    <x v="129"/>
    <x v="129"/>
    <x v="129"/>
    <x v="129"/>
    <x v="129"/>
  </r>
  <r>
    <x v="2"/>
    <x v="2"/>
    <x v="2"/>
    <x v="1"/>
    <x v="2"/>
    <n v="240"/>
    <n v="50"/>
    <x v="130"/>
    <x v="130"/>
    <x v="130"/>
    <x v="130"/>
    <x v="130"/>
  </r>
  <r>
    <x v="2"/>
    <x v="2"/>
    <x v="2"/>
    <x v="1"/>
    <x v="3"/>
    <n v="240"/>
    <n v="100"/>
    <x v="131"/>
    <x v="131"/>
    <x v="131"/>
    <x v="131"/>
    <x v="131"/>
  </r>
  <r>
    <x v="2"/>
    <x v="2"/>
    <x v="3"/>
    <x v="1"/>
    <x v="0"/>
    <n v="240"/>
    <n v="10"/>
    <x v="132"/>
    <x v="132"/>
    <x v="132"/>
    <x v="132"/>
    <x v="132"/>
  </r>
  <r>
    <x v="2"/>
    <x v="2"/>
    <x v="3"/>
    <x v="1"/>
    <x v="1"/>
    <n v="240"/>
    <n v="20"/>
    <x v="133"/>
    <x v="133"/>
    <x v="133"/>
    <x v="133"/>
    <x v="133"/>
  </r>
  <r>
    <x v="2"/>
    <x v="2"/>
    <x v="3"/>
    <x v="1"/>
    <x v="2"/>
    <n v="240"/>
    <n v="50"/>
    <x v="134"/>
    <x v="134"/>
    <x v="134"/>
    <x v="134"/>
    <x v="134"/>
  </r>
  <r>
    <x v="2"/>
    <x v="2"/>
    <x v="3"/>
    <x v="1"/>
    <x v="3"/>
    <n v="240"/>
    <n v="100"/>
    <x v="135"/>
    <x v="135"/>
    <x v="135"/>
    <x v="135"/>
    <x v="135"/>
  </r>
  <r>
    <x v="2"/>
    <x v="2"/>
    <x v="4"/>
    <x v="1"/>
    <x v="0"/>
    <n v="240"/>
    <n v="10"/>
    <x v="136"/>
    <x v="136"/>
    <x v="136"/>
    <x v="136"/>
    <x v="136"/>
  </r>
  <r>
    <x v="2"/>
    <x v="2"/>
    <x v="4"/>
    <x v="1"/>
    <x v="1"/>
    <n v="240"/>
    <n v="20"/>
    <x v="137"/>
    <x v="137"/>
    <x v="137"/>
    <x v="137"/>
    <x v="137"/>
  </r>
  <r>
    <x v="2"/>
    <x v="2"/>
    <x v="4"/>
    <x v="1"/>
    <x v="2"/>
    <n v="240"/>
    <n v="50"/>
    <x v="138"/>
    <x v="138"/>
    <x v="138"/>
    <x v="138"/>
    <x v="138"/>
  </r>
  <r>
    <x v="2"/>
    <x v="2"/>
    <x v="4"/>
    <x v="1"/>
    <x v="3"/>
    <n v="240"/>
    <n v="100"/>
    <x v="139"/>
    <x v="139"/>
    <x v="139"/>
    <x v="139"/>
    <x v="139"/>
  </r>
  <r>
    <x v="3"/>
    <x v="2"/>
    <x v="0"/>
    <x v="1"/>
    <x v="0"/>
    <n v="240"/>
    <n v="10"/>
    <x v="140"/>
    <x v="140"/>
    <x v="140"/>
    <x v="140"/>
    <x v="140"/>
  </r>
  <r>
    <x v="3"/>
    <x v="2"/>
    <x v="0"/>
    <x v="1"/>
    <x v="1"/>
    <n v="240"/>
    <n v="20"/>
    <x v="141"/>
    <x v="141"/>
    <x v="141"/>
    <x v="141"/>
    <x v="141"/>
  </r>
  <r>
    <x v="3"/>
    <x v="2"/>
    <x v="0"/>
    <x v="1"/>
    <x v="2"/>
    <n v="240"/>
    <n v="50"/>
    <x v="142"/>
    <x v="142"/>
    <x v="142"/>
    <x v="142"/>
    <x v="142"/>
  </r>
  <r>
    <x v="3"/>
    <x v="2"/>
    <x v="0"/>
    <x v="1"/>
    <x v="3"/>
    <n v="240"/>
    <n v="100"/>
    <x v="143"/>
    <x v="143"/>
    <x v="143"/>
    <x v="143"/>
    <x v="143"/>
  </r>
  <r>
    <x v="3"/>
    <x v="2"/>
    <x v="1"/>
    <x v="1"/>
    <x v="0"/>
    <n v="240"/>
    <n v="10"/>
    <x v="144"/>
    <x v="144"/>
    <x v="144"/>
    <x v="144"/>
    <x v="144"/>
  </r>
  <r>
    <x v="3"/>
    <x v="2"/>
    <x v="1"/>
    <x v="1"/>
    <x v="1"/>
    <n v="240"/>
    <n v="20"/>
    <x v="145"/>
    <x v="145"/>
    <x v="145"/>
    <x v="145"/>
    <x v="145"/>
  </r>
  <r>
    <x v="3"/>
    <x v="2"/>
    <x v="1"/>
    <x v="1"/>
    <x v="2"/>
    <n v="240"/>
    <n v="50"/>
    <x v="146"/>
    <x v="146"/>
    <x v="146"/>
    <x v="146"/>
    <x v="146"/>
  </r>
  <r>
    <x v="3"/>
    <x v="2"/>
    <x v="1"/>
    <x v="1"/>
    <x v="3"/>
    <n v="240"/>
    <n v="100"/>
    <x v="147"/>
    <x v="147"/>
    <x v="147"/>
    <x v="147"/>
    <x v="147"/>
  </r>
  <r>
    <x v="3"/>
    <x v="2"/>
    <x v="2"/>
    <x v="1"/>
    <x v="0"/>
    <n v="240"/>
    <n v="10"/>
    <x v="148"/>
    <x v="148"/>
    <x v="148"/>
    <x v="148"/>
    <x v="148"/>
  </r>
  <r>
    <x v="3"/>
    <x v="2"/>
    <x v="2"/>
    <x v="1"/>
    <x v="1"/>
    <n v="240"/>
    <n v="20"/>
    <x v="149"/>
    <x v="149"/>
    <x v="149"/>
    <x v="149"/>
    <x v="149"/>
  </r>
  <r>
    <x v="3"/>
    <x v="2"/>
    <x v="2"/>
    <x v="1"/>
    <x v="2"/>
    <n v="240"/>
    <n v="50"/>
    <x v="150"/>
    <x v="150"/>
    <x v="150"/>
    <x v="150"/>
    <x v="150"/>
  </r>
  <r>
    <x v="3"/>
    <x v="2"/>
    <x v="2"/>
    <x v="1"/>
    <x v="3"/>
    <n v="240"/>
    <n v="100"/>
    <x v="151"/>
    <x v="151"/>
    <x v="151"/>
    <x v="151"/>
    <x v="151"/>
  </r>
  <r>
    <x v="3"/>
    <x v="2"/>
    <x v="3"/>
    <x v="1"/>
    <x v="0"/>
    <n v="240"/>
    <n v="10"/>
    <x v="152"/>
    <x v="152"/>
    <x v="152"/>
    <x v="152"/>
    <x v="152"/>
  </r>
  <r>
    <x v="3"/>
    <x v="2"/>
    <x v="3"/>
    <x v="1"/>
    <x v="1"/>
    <n v="240"/>
    <n v="20"/>
    <x v="153"/>
    <x v="153"/>
    <x v="153"/>
    <x v="153"/>
    <x v="153"/>
  </r>
  <r>
    <x v="3"/>
    <x v="2"/>
    <x v="3"/>
    <x v="1"/>
    <x v="2"/>
    <n v="240"/>
    <n v="50"/>
    <x v="154"/>
    <x v="154"/>
    <x v="154"/>
    <x v="154"/>
    <x v="154"/>
  </r>
  <r>
    <x v="3"/>
    <x v="2"/>
    <x v="3"/>
    <x v="1"/>
    <x v="3"/>
    <n v="240"/>
    <n v="100"/>
    <x v="155"/>
    <x v="155"/>
    <x v="155"/>
    <x v="155"/>
    <x v="155"/>
  </r>
  <r>
    <x v="3"/>
    <x v="2"/>
    <x v="4"/>
    <x v="1"/>
    <x v="0"/>
    <n v="240"/>
    <n v="10"/>
    <x v="156"/>
    <x v="156"/>
    <x v="156"/>
    <x v="156"/>
    <x v="156"/>
  </r>
  <r>
    <x v="3"/>
    <x v="2"/>
    <x v="4"/>
    <x v="1"/>
    <x v="1"/>
    <n v="240"/>
    <n v="20"/>
    <x v="157"/>
    <x v="157"/>
    <x v="157"/>
    <x v="157"/>
    <x v="157"/>
  </r>
  <r>
    <x v="3"/>
    <x v="2"/>
    <x v="4"/>
    <x v="1"/>
    <x v="2"/>
    <n v="240"/>
    <n v="50"/>
    <x v="158"/>
    <x v="158"/>
    <x v="158"/>
    <x v="158"/>
    <x v="158"/>
  </r>
  <r>
    <x v="3"/>
    <x v="2"/>
    <x v="4"/>
    <x v="1"/>
    <x v="3"/>
    <n v="240"/>
    <n v="100"/>
    <x v="159"/>
    <x v="159"/>
    <x v="159"/>
    <x v="159"/>
    <x v="159"/>
  </r>
  <r>
    <x v="0"/>
    <x v="0"/>
    <x v="0"/>
    <x v="2"/>
    <x v="0"/>
    <n v="240"/>
    <n v="10"/>
    <x v="160"/>
    <x v="160"/>
    <x v="160"/>
    <x v="160"/>
    <x v="160"/>
  </r>
  <r>
    <x v="0"/>
    <x v="0"/>
    <x v="0"/>
    <x v="2"/>
    <x v="1"/>
    <n v="240"/>
    <n v="20"/>
    <x v="161"/>
    <x v="161"/>
    <x v="161"/>
    <x v="161"/>
    <x v="161"/>
  </r>
  <r>
    <x v="0"/>
    <x v="0"/>
    <x v="0"/>
    <x v="2"/>
    <x v="2"/>
    <n v="240"/>
    <n v="50"/>
    <x v="162"/>
    <x v="162"/>
    <x v="162"/>
    <x v="162"/>
    <x v="162"/>
  </r>
  <r>
    <x v="0"/>
    <x v="0"/>
    <x v="0"/>
    <x v="2"/>
    <x v="3"/>
    <n v="240"/>
    <n v="100"/>
    <x v="163"/>
    <x v="163"/>
    <x v="163"/>
    <x v="163"/>
    <x v="163"/>
  </r>
  <r>
    <x v="0"/>
    <x v="0"/>
    <x v="1"/>
    <x v="2"/>
    <x v="0"/>
    <n v="240"/>
    <n v="10"/>
    <x v="164"/>
    <x v="164"/>
    <x v="164"/>
    <x v="164"/>
    <x v="164"/>
  </r>
  <r>
    <x v="0"/>
    <x v="0"/>
    <x v="1"/>
    <x v="2"/>
    <x v="1"/>
    <n v="240"/>
    <n v="20"/>
    <x v="165"/>
    <x v="165"/>
    <x v="165"/>
    <x v="165"/>
    <x v="165"/>
  </r>
  <r>
    <x v="0"/>
    <x v="0"/>
    <x v="1"/>
    <x v="2"/>
    <x v="2"/>
    <n v="240"/>
    <n v="50"/>
    <x v="166"/>
    <x v="166"/>
    <x v="166"/>
    <x v="166"/>
    <x v="166"/>
  </r>
  <r>
    <x v="0"/>
    <x v="0"/>
    <x v="1"/>
    <x v="2"/>
    <x v="3"/>
    <n v="240"/>
    <n v="100"/>
    <x v="167"/>
    <x v="167"/>
    <x v="167"/>
    <x v="167"/>
    <x v="167"/>
  </r>
  <r>
    <x v="0"/>
    <x v="0"/>
    <x v="2"/>
    <x v="2"/>
    <x v="0"/>
    <n v="240"/>
    <n v="10"/>
    <x v="168"/>
    <x v="168"/>
    <x v="168"/>
    <x v="168"/>
    <x v="168"/>
  </r>
  <r>
    <x v="0"/>
    <x v="0"/>
    <x v="2"/>
    <x v="2"/>
    <x v="1"/>
    <n v="240"/>
    <n v="20"/>
    <x v="169"/>
    <x v="169"/>
    <x v="169"/>
    <x v="169"/>
    <x v="169"/>
  </r>
  <r>
    <x v="0"/>
    <x v="0"/>
    <x v="2"/>
    <x v="2"/>
    <x v="2"/>
    <n v="240"/>
    <n v="50"/>
    <x v="170"/>
    <x v="170"/>
    <x v="170"/>
    <x v="170"/>
    <x v="170"/>
  </r>
  <r>
    <x v="0"/>
    <x v="0"/>
    <x v="2"/>
    <x v="2"/>
    <x v="3"/>
    <n v="240"/>
    <n v="100"/>
    <x v="171"/>
    <x v="171"/>
    <x v="171"/>
    <x v="171"/>
    <x v="171"/>
  </r>
  <r>
    <x v="0"/>
    <x v="0"/>
    <x v="3"/>
    <x v="2"/>
    <x v="0"/>
    <n v="240"/>
    <n v="10"/>
    <x v="172"/>
    <x v="172"/>
    <x v="172"/>
    <x v="172"/>
    <x v="172"/>
  </r>
  <r>
    <x v="0"/>
    <x v="0"/>
    <x v="3"/>
    <x v="2"/>
    <x v="1"/>
    <n v="240"/>
    <n v="20"/>
    <x v="173"/>
    <x v="173"/>
    <x v="173"/>
    <x v="173"/>
    <x v="173"/>
  </r>
  <r>
    <x v="0"/>
    <x v="0"/>
    <x v="3"/>
    <x v="2"/>
    <x v="2"/>
    <n v="240"/>
    <n v="50"/>
    <x v="174"/>
    <x v="174"/>
    <x v="174"/>
    <x v="174"/>
    <x v="174"/>
  </r>
  <r>
    <x v="0"/>
    <x v="0"/>
    <x v="3"/>
    <x v="2"/>
    <x v="3"/>
    <n v="240"/>
    <n v="100"/>
    <x v="175"/>
    <x v="175"/>
    <x v="175"/>
    <x v="175"/>
    <x v="175"/>
  </r>
  <r>
    <x v="0"/>
    <x v="0"/>
    <x v="4"/>
    <x v="2"/>
    <x v="0"/>
    <n v="240"/>
    <n v="10"/>
    <x v="176"/>
    <x v="176"/>
    <x v="176"/>
    <x v="176"/>
    <x v="176"/>
  </r>
  <r>
    <x v="0"/>
    <x v="0"/>
    <x v="4"/>
    <x v="2"/>
    <x v="1"/>
    <n v="240"/>
    <n v="20"/>
    <x v="177"/>
    <x v="177"/>
    <x v="177"/>
    <x v="177"/>
    <x v="177"/>
  </r>
  <r>
    <x v="0"/>
    <x v="0"/>
    <x v="4"/>
    <x v="2"/>
    <x v="2"/>
    <n v="240"/>
    <n v="50"/>
    <x v="178"/>
    <x v="178"/>
    <x v="178"/>
    <x v="178"/>
    <x v="178"/>
  </r>
  <r>
    <x v="0"/>
    <x v="0"/>
    <x v="4"/>
    <x v="2"/>
    <x v="3"/>
    <n v="240"/>
    <n v="100"/>
    <x v="179"/>
    <x v="179"/>
    <x v="179"/>
    <x v="179"/>
    <x v="179"/>
  </r>
  <r>
    <x v="1"/>
    <x v="1"/>
    <x v="0"/>
    <x v="2"/>
    <x v="0"/>
    <n v="240"/>
    <n v="10"/>
    <x v="180"/>
    <x v="180"/>
    <x v="180"/>
    <x v="180"/>
    <x v="180"/>
  </r>
  <r>
    <x v="1"/>
    <x v="1"/>
    <x v="0"/>
    <x v="2"/>
    <x v="1"/>
    <n v="240"/>
    <n v="20"/>
    <x v="181"/>
    <x v="181"/>
    <x v="181"/>
    <x v="181"/>
    <x v="181"/>
  </r>
  <r>
    <x v="1"/>
    <x v="1"/>
    <x v="0"/>
    <x v="2"/>
    <x v="2"/>
    <n v="240"/>
    <n v="50"/>
    <x v="182"/>
    <x v="182"/>
    <x v="182"/>
    <x v="182"/>
    <x v="182"/>
  </r>
  <r>
    <x v="1"/>
    <x v="1"/>
    <x v="0"/>
    <x v="2"/>
    <x v="3"/>
    <n v="240"/>
    <n v="100"/>
    <x v="183"/>
    <x v="183"/>
    <x v="183"/>
    <x v="183"/>
    <x v="183"/>
  </r>
  <r>
    <x v="1"/>
    <x v="1"/>
    <x v="1"/>
    <x v="2"/>
    <x v="0"/>
    <n v="240"/>
    <n v="10"/>
    <x v="184"/>
    <x v="184"/>
    <x v="184"/>
    <x v="184"/>
    <x v="184"/>
  </r>
  <r>
    <x v="1"/>
    <x v="1"/>
    <x v="1"/>
    <x v="2"/>
    <x v="1"/>
    <n v="240"/>
    <n v="20"/>
    <x v="185"/>
    <x v="185"/>
    <x v="185"/>
    <x v="185"/>
    <x v="185"/>
  </r>
  <r>
    <x v="1"/>
    <x v="1"/>
    <x v="1"/>
    <x v="2"/>
    <x v="2"/>
    <n v="240"/>
    <n v="50"/>
    <x v="186"/>
    <x v="186"/>
    <x v="186"/>
    <x v="186"/>
    <x v="186"/>
  </r>
  <r>
    <x v="1"/>
    <x v="1"/>
    <x v="1"/>
    <x v="2"/>
    <x v="3"/>
    <n v="240"/>
    <n v="100"/>
    <x v="187"/>
    <x v="187"/>
    <x v="187"/>
    <x v="187"/>
    <x v="187"/>
  </r>
  <r>
    <x v="1"/>
    <x v="1"/>
    <x v="2"/>
    <x v="2"/>
    <x v="0"/>
    <n v="240"/>
    <n v="10"/>
    <x v="188"/>
    <x v="188"/>
    <x v="188"/>
    <x v="188"/>
    <x v="188"/>
  </r>
  <r>
    <x v="1"/>
    <x v="1"/>
    <x v="2"/>
    <x v="2"/>
    <x v="1"/>
    <n v="240"/>
    <n v="20"/>
    <x v="189"/>
    <x v="189"/>
    <x v="189"/>
    <x v="189"/>
    <x v="189"/>
  </r>
  <r>
    <x v="1"/>
    <x v="1"/>
    <x v="2"/>
    <x v="2"/>
    <x v="2"/>
    <n v="240"/>
    <n v="50"/>
    <x v="190"/>
    <x v="190"/>
    <x v="190"/>
    <x v="190"/>
    <x v="190"/>
  </r>
  <r>
    <x v="1"/>
    <x v="1"/>
    <x v="2"/>
    <x v="2"/>
    <x v="3"/>
    <n v="240"/>
    <n v="100"/>
    <x v="191"/>
    <x v="191"/>
    <x v="191"/>
    <x v="191"/>
    <x v="191"/>
  </r>
  <r>
    <x v="1"/>
    <x v="1"/>
    <x v="3"/>
    <x v="2"/>
    <x v="0"/>
    <n v="240"/>
    <n v="10"/>
    <x v="192"/>
    <x v="192"/>
    <x v="192"/>
    <x v="192"/>
    <x v="192"/>
  </r>
  <r>
    <x v="1"/>
    <x v="1"/>
    <x v="3"/>
    <x v="2"/>
    <x v="1"/>
    <n v="240"/>
    <n v="20"/>
    <x v="193"/>
    <x v="193"/>
    <x v="193"/>
    <x v="193"/>
    <x v="193"/>
  </r>
  <r>
    <x v="1"/>
    <x v="1"/>
    <x v="3"/>
    <x v="2"/>
    <x v="2"/>
    <n v="240"/>
    <n v="50"/>
    <x v="194"/>
    <x v="194"/>
    <x v="194"/>
    <x v="194"/>
    <x v="194"/>
  </r>
  <r>
    <x v="1"/>
    <x v="1"/>
    <x v="3"/>
    <x v="2"/>
    <x v="3"/>
    <n v="240"/>
    <n v="100"/>
    <x v="195"/>
    <x v="195"/>
    <x v="195"/>
    <x v="195"/>
    <x v="195"/>
  </r>
  <r>
    <x v="1"/>
    <x v="1"/>
    <x v="4"/>
    <x v="2"/>
    <x v="0"/>
    <n v="240"/>
    <n v="10"/>
    <x v="196"/>
    <x v="196"/>
    <x v="196"/>
    <x v="196"/>
    <x v="196"/>
  </r>
  <r>
    <x v="1"/>
    <x v="1"/>
    <x v="4"/>
    <x v="2"/>
    <x v="1"/>
    <n v="240"/>
    <n v="20"/>
    <x v="197"/>
    <x v="197"/>
    <x v="197"/>
    <x v="197"/>
    <x v="197"/>
  </r>
  <r>
    <x v="1"/>
    <x v="1"/>
    <x v="4"/>
    <x v="2"/>
    <x v="2"/>
    <n v="240"/>
    <n v="50"/>
    <x v="198"/>
    <x v="198"/>
    <x v="198"/>
    <x v="198"/>
    <x v="198"/>
  </r>
  <r>
    <x v="1"/>
    <x v="1"/>
    <x v="4"/>
    <x v="2"/>
    <x v="3"/>
    <n v="240"/>
    <n v="100"/>
    <x v="199"/>
    <x v="199"/>
    <x v="199"/>
    <x v="199"/>
    <x v="199"/>
  </r>
  <r>
    <x v="2"/>
    <x v="2"/>
    <x v="0"/>
    <x v="2"/>
    <x v="0"/>
    <n v="240"/>
    <n v="10"/>
    <x v="200"/>
    <x v="200"/>
    <x v="200"/>
    <x v="200"/>
    <x v="200"/>
  </r>
  <r>
    <x v="2"/>
    <x v="2"/>
    <x v="0"/>
    <x v="2"/>
    <x v="1"/>
    <n v="240"/>
    <n v="20"/>
    <x v="201"/>
    <x v="201"/>
    <x v="201"/>
    <x v="201"/>
    <x v="201"/>
  </r>
  <r>
    <x v="2"/>
    <x v="2"/>
    <x v="0"/>
    <x v="2"/>
    <x v="2"/>
    <n v="240"/>
    <n v="50"/>
    <x v="202"/>
    <x v="202"/>
    <x v="202"/>
    <x v="202"/>
    <x v="202"/>
  </r>
  <r>
    <x v="2"/>
    <x v="2"/>
    <x v="0"/>
    <x v="2"/>
    <x v="3"/>
    <n v="240"/>
    <n v="100"/>
    <x v="203"/>
    <x v="203"/>
    <x v="203"/>
    <x v="203"/>
    <x v="203"/>
  </r>
  <r>
    <x v="2"/>
    <x v="2"/>
    <x v="1"/>
    <x v="2"/>
    <x v="0"/>
    <n v="240"/>
    <n v="10"/>
    <x v="204"/>
    <x v="204"/>
    <x v="204"/>
    <x v="204"/>
    <x v="204"/>
  </r>
  <r>
    <x v="2"/>
    <x v="2"/>
    <x v="1"/>
    <x v="2"/>
    <x v="1"/>
    <n v="240"/>
    <n v="20"/>
    <x v="205"/>
    <x v="205"/>
    <x v="205"/>
    <x v="205"/>
    <x v="205"/>
  </r>
  <r>
    <x v="2"/>
    <x v="2"/>
    <x v="1"/>
    <x v="2"/>
    <x v="2"/>
    <n v="240"/>
    <n v="50"/>
    <x v="206"/>
    <x v="206"/>
    <x v="206"/>
    <x v="206"/>
    <x v="206"/>
  </r>
  <r>
    <x v="2"/>
    <x v="2"/>
    <x v="1"/>
    <x v="2"/>
    <x v="3"/>
    <n v="240"/>
    <n v="100"/>
    <x v="207"/>
    <x v="207"/>
    <x v="207"/>
    <x v="207"/>
    <x v="207"/>
  </r>
  <r>
    <x v="2"/>
    <x v="2"/>
    <x v="2"/>
    <x v="2"/>
    <x v="0"/>
    <n v="240"/>
    <n v="10"/>
    <x v="208"/>
    <x v="208"/>
    <x v="208"/>
    <x v="208"/>
    <x v="208"/>
  </r>
  <r>
    <x v="2"/>
    <x v="2"/>
    <x v="2"/>
    <x v="2"/>
    <x v="1"/>
    <n v="240"/>
    <n v="20"/>
    <x v="209"/>
    <x v="209"/>
    <x v="209"/>
    <x v="209"/>
    <x v="209"/>
  </r>
  <r>
    <x v="2"/>
    <x v="2"/>
    <x v="2"/>
    <x v="2"/>
    <x v="2"/>
    <n v="240"/>
    <n v="50"/>
    <x v="210"/>
    <x v="210"/>
    <x v="210"/>
    <x v="210"/>
    <x v="210"/>
  </r>
  <r>
    <x v="2"/>
    <x v="2"/>
    <x v="2"/>
    <x v="2"/>
    <x v="3"/>
    <n v="240"/>
    <n v="100"/>
    <x v="211"/>
    <x v="211"/>
    <x v="211"/>
    <x v="211"/>
    <x v="211"/>
  </r>
  <r>
    <x v="2"/>
    <x v="2"/>
    <x v="3"/>
    <x v="2"/>
    <x v="0"/>
    <n v="240"/>
    <n v="10"/>
    <x v="212"/>
    <x v="212"/>
    <x v="212"/>
    <x v="212"/>
    <x v="212"/>
  </r>
  <r>
    <x v="2"/>
    <x v="2"/>
    <x v="3"/>
    <x v="2"/>
    <x v="1"/>
    <n v="240"/>
    <n v="20"/>
    <x v="213"/>
    <x v="213"/>
    <x v="213"/>
    <x v="213"/>
    <x v="213"/>
  </r>
  <r>
    <x v="2"/>
    <x v="2"/>
    <x v="3"/>
    <x v="2"/>
    <x v="2"/>
    <n v="240"/>
    <n v="50"/>
    <x v="214"/>
    <x v="214"/>
    <x v="214"/>
    <x v="214"/>
    <x v="214"/>
  </r>
  <r>
    <x v="2"/>
    <x v="2"/>
    <x v="3"/>
    <x v="2"/>
    <x v="3"/>
    <n v="240"/>
    <n v="100"/>
    <x v="215"/>
    <x v="215"/>
    <x v="215"/>
    <x v="215"/>
    <x v="215"/>
  </r>
  <r>
    <x v="2"/>
    <x v="2"/>
    <x v="4"/>
    <x v="2"/>
    <x v="0"/>
    <n v="240"/>
    <n v="10"/>
    <x v="216"/>
    <x v="216"/>
    <x v="216"/>
    <x v="216"/>
    <x v="216"/>
  </r>
  <r>
    <x v="2"/>
    <x v="2"/>
    <x v="4"/>
    <x v="2"/>
    <x v="1"/>
    <n v="240"/>
    <n v="20"/>
    <x v="217"/>
    <x v="217"/>
    <x v="217"/>
    <x v="217"/>
    <x v="217"/>
  </r>
  <r>
    <x v="2"/>
    <x v="2"/>
    <x v="4"/>
    <x v="2"/>
    <x v="2"/>
    <n v="240"/>
    <n v="50"/>
    <x v="218"/>
    <x v="218"/>
    <x v="218"/>
    <x v="218"/>
    <x v="218"/>
  </r>
  <r>
    <x v="2"/>
    <x v="2"/>
    <x v="4"/>
    <x v="2"/>
    <x v="3"/>
    <n v="240"/>
    <n v="100"/>
    <x v="219"/>
    <x v="219"/>
    <x v="219"/>
    <x v="219"/>
    <x v="219"/>
  </r>
  <r>
    <x v="3"/>
    <x v="2"/>
    <x v="0"/>
    <x v="2"/>
    <x v="0"/>
    <n v="240"/>
    <n v="10"/>
    <x v="220"/>
    <x v="220"/>
    <x v="220"/>
    <x v="220"/>
    <x v="220"/>
  </r>
  <r>
    <x v="3"/>
    <x v="2"/>
    <x v="0"/>
    <x v="2"/>
    <x v="1"/>
    <n v="240"/>
    <n v="20"/>
    <x v="221"/>
    <x v="221"/>
    <x v="221"/>
    <x v="221"/>
    <x v="221"/>
  </r>
  <r>
    <x v="3"/>
    <x v="2"/>
    <x v="0"/>
    <x v="2"/>
    <x v="2"/>
    <n v="240"/>
    <n v="50"/>
    <x v="222"/>
    <x v="222"/>
    <x v="222"/>
    <x v="222"/>
    <x v="222"/>
  </r>
  <r>
    <x v="3"/>
    <x v="2"/>
    <x v="0"/>
    <x v="2"/>
    <x v="3"/>
    <n v="240"/>
    <n v="100"/>
    <x v="223"/>
    <x v="223"/>
    <x v="223"/>
    <x v="223"/>
    <x v="223"/>
  </r>
  <r>
    <x v="3"/>
    <x v="2"/>
    <x v="1"/>
    <x v="2"/>
    <x v="0"/>
    <n v="240"/>
    <n v="10"/>
    <x v="224"/>
    <x v="224"/>
    <x v="224"/>
    <x v="224"/>
    <x v="224"/>
  </r>
  <r>
    <x v="3"/>
    <x v="2"/>
    <x v="1"/>
    <x v="2"/>
    <x v="1"/>
    <n v="240"/>
    <n v="20"/>
    <x v="225"/>
    <x v="225"/>
    <x v="225"/>
    <x v="225"/>
    <x v="225"/>
  </r>
  <r>
    <x v="3"/>
    <x v="2"/>
    <x v="1"/>
    <x v="2"/>
    <x v="2"/>
    <n v="240"/>
    <n v="50"/>
    <x v="226"/>
    <x v="226"/>
    <x v="226"/>
    <x v="226"/>
    <x v="226"/>
  </r>
  <r>
    <x v="3"/>
    <x v="2"/>
    <x v="1"/>
    <x v="2"/>
    <x v="3"/>
    <n v="240"/>
    <n v="100"/>
    <x v="227"/>
    <x v="227"/>
    <x v="227"/>
    <x v="227"/>
    <x v="227"/>
  </r>
  <r>
    <x v="3"/>
    <x v="2"/>
    <x v="2"/>
    <x v="2"/>
    <x v="0"/>
    <n v="240"/>
    <n v="10"/>
    <x v="228"/>
    <x v="228"/>
    <x v="228"/>
    <x v="228"/>
    <x v="228"/>
  </r>
  <r>
    <x v="3"/>
    <x v="2"/>
    <x v="2"/>
    <x v="2"/>
    <x v="1"/>
    <n v="240"/>
    <n v="20"/>
    <x v="229"/>
    <x v="229"/>
    <x v="229"/>
    <x v="229"/>
    <x v="229"/>
  </r>
  <r>
    <x v="3"/>
    <x v="2"/>
    <x v="2"/>
    <x v="2"/>
    <x v="2"/>
    <n v="240"/>
    <n v="50"/>
    <x v="230"/>
    <x v="230"/>
    <x v="230"/>
    <x v="230"/>
    <x v="230"/>
  </r>
  <r>
    <x v="3"/>
    <x v="2"/>
    <x v="2"/>
    <x v="2"/>
    <x v="3"/>
    <n v="240"/>
    <n v="100"/>
    <x v="231"/>
    <x v="231"/>
    <x v="231"/>
    <x v="231"/>
    <x v="231"/>
  </r>
  <r>
    <x v="3"/>
    <x v="2"/>
    <x v="3"/>
    <x v="2"/>
    <x v="0"/>
    <n v="240"/>
    <n v="10"/>
    <x v="232"/>
    <x v="232"/>
    <x v="232"/>
    <x v="232"/>
    <x v="232"/>
  </r>
  <r>
    <x v="3"/>
    <x v="2"/>
    <x v="3"/>
    <x v="2"/>
    <x v="1"/>
    <n v="240"/>
    <n v="20"/>
    <x v="233"/>
    <x v="233"/>
    <x v="233"/>
    <x v="233"/>
    <x v="233"/>
  </r>
  <r>
    <x v="3"/>
    <x v="2"/>
    <x v="3"/>
    <x v="2"/>
    <x v="2"/>
    <n v="240"/>
    <n v="50"/>
    <x v="234"/>
    <x v="234"/>
    <x v="234"/>
    <x v="234"/>
    <x v="234"/>
  </r>
  <r>
    <x v="3"/>
    <x v="2"/>
    <x v="3"/>
    <x v="2"/>
    <x v="3"/>
    <n v="240"/>
    <n v="100"/>
    <x v="235"/>
    <x v="235"/>
    <x v="235"/>
    <x v="235"/>
    <x v="235"/>
  </r>
  <r>
    <x v="3"/>
    <x v="2"/>
    <x v="4"/>
    <x v="2"/>
    <x v="0"/>
    <n v="240"/>
    <n v="10"/>
    <x v="236"/>
    <x v="236"/>
    <x v="236"/>
    <x v="236"/>
    <x v="236"/>
  </r>
  <r>
    <x v="3"/>
    <x v="2"/>
    <x v="4"/>
    <x v="2"/>
    <x v="1"/>
    <n v="240"/>
    <n v="20"/>
    <x v="237"/>
    <x v="237"/>
    <x v="237"/>
    <x v="237"/>
    <x v="237"/>
  </r>
  <r>
    <x v="3"/>
    <x v="2"/>
    <x v="4"/>
    <x v="2"/>
    <x v="2"/>
    <n v="240"/>
    <n v="50"/>
    <x v="238"/>
    <x v="238"/>
    <x v="238"/>
    <x v="238"/>
    <x v="238"/>
  </r>
  <r>
    <x v="3"/>
    <x v="2"/>
    <x v="4"/>
    <x v="2"/>
    <x v="3"/>
    <n v="240"/>
    <n v="100"/>
    <x v="239"/>
    <x v="239"/>
    <x v="239"/>
    <x v="239"/>
    <x v="239"/>
  </r>
  <r>
    <x v="4"/>
    <x v="3"/>
    <x v="0"/>
    <x v="0"/>
    <x v="4"/>
    <n v="1200"/>
    <n v="561"/>
    <x v="240"/>
    <x v="240"/>
    <x v="240"/>
    <x v="240"/>
    <x v="240"/>
  </r>
  <r>
    <x v="2"/>
    <x v="3"/>
    <x v="0"/>
    <x v="0"/>
    <x v="0"/>
    <n v="240"/>
    <n v="10"/>
    <x v="241"/>
    <x v="241"/>
    <x v="241"/>
    <x v="241"/>
    <x v="241"/>
  </r>
  <r>
    <x v="2"/>
    <x v="3"/>
    <x v="0"/>
    <x v="2"/>
    <x v="0"/>
    <n v="240"/>
    <n v="10"/>
    <x v="242"/>
    <x v="242"/>
    <x v="242"/>
    <x v="242"/>
    <x v="242"/>
  </r>
  <r>
    <x v="2"/>
    <x v="3"/>
    <x v="0"/>
    <x v="1"/>
    <x v="0"/>
    <n v="240"/>
    <n v="10"/>
    <x v="243"/>
    <x v="243"/>
    <x v="243"/>
    <x v="243"/>
    <x v="243"/>
  </r>
  <r>
    <x v="2"/>
    <x v="3"/>
    <x v="0"/>
    <x v="0"/>
    <x v="1"/>
    <n v="240"/>
    <n v="20"/>
    <x v="244"/>
    <x v="244"/>
    <x v="244"/>
    <x v="244"/>
    <x v="244"/>
  </r>
  <r>
    <x v="2"/>
    <x v="3"/>
    <x v="0"/>
    <x v="2"/>
    <x v="1"/>
    <n v="240"/>
    <n v="20"/>
    <x v="245"/>
    <x v="245"/>
    <x v="245"/>
    <x v="245"/>
    <x v="245"/>
  </r>
  <r>
    <x v="2"/>
    <x v="3"/>
    <x v="0"/>
    <x v="1"/>
    <x v="1"/>
    <n v="240"/>
    <n v="20"/>
    <x v="246"/>
    <x v="246"/>
    <x v="246"/>
    <x v="246"/>
    <x v="246"/>
  </r>
  <r>
    <x v="2"/>
    <x v="3"/>
    <x v="0"/>
    <x v="0"/>
    <x v="2"/>
    <n v="240"/>
    <n v="50"/>
    <x v="247"/>
    <x v="247"/>
    <x v="247"/>
    <x v="247"/>
    <x v="247"/>
  </r>
  <r>
    <x v="2"/>
    <x v="3"/>
    <x v="0"/>
    <x v="2"/>
    <x v="2"/>
    <n v="240"/>
    <n v="50"/>
    <x v="248"/>
    <x v="248"/>
    <x v="248"/>
    <x v="248"/>
    <x v="248"/>
  </r>
  <r>
    <x v="2"/>
    <x v="3"/>
    <x v="0"/>
    <x v="1"/>
    <x v="2"/>
    <n v="240"/>
    <n v="50"/>
    <x v="249"/>
    <x v="249"/>
    <x v="249"/>
    <x v="249"/>
    <x v="249"/>
  </r>
  <r>
    <x v="2"/>
    <x v="3"/>
    <x v="0"/>
    <x v="0"/>
    <x v="3"/>
    <n v="240"/>
    <n v="100"/>
    <x v="250"/>
    <x v="250"/>
    <x v="250"/>
    <x v="250"/>
    <x v="250"/>
  </r>
  <r>
    <x v="2"/>
    <x v="3"/>
    <x v="0"/>
    <x v="2"/>
    <x v="3"/>
    <n v="240"/>
    <n v="100"/>
    <x v="251"/>
    <x v="251"/>
    <x v="251"/>
    <x v="251"/>
    <x v="251"/>
  </r>
  <r>
    <x v="2"/>
    <x v="3"/>
    <x v="0"/>
    <x v="1"/>
    <x v="3"/>
    <n v="240"/>
    <n v="100"/>
    <x v="252"/>
    <x v="252"/>
    <x v="252"/>
    <x v="252"/>
    <x v="252"/>
  </r>
  <r>
    <x v="2"/>
    <x v="3"/>
    <x v="1"/>
    <x v="0"/>
    <x v="0"/>
    <n v="240"/>
    <n v="10"/>
    <x v="253"/>
    <x v="253"/>
    <x v="253"/>
    <x v="253"/>
    <x v="253"/>
  </r>
  <r>
    <x v="2"/>
    <x v="3"/>
    <x v="1"/>
    <x v="2"/>
    <x v="0"/>
    <n v="240"/>
    <n v="10"/>
    <x v="254"/>
    <x v="254"/>
    <x v="254"/>
    <x v="254"/>
    <x v="254"/>
  </r>
  <r>
    <x v="2"/>
    <x v="3"/>
    <x v="1"/>
    <x v="1"/>
    <x v="0"/>
    <n v="240"/>
    <n v="10"/>
    <x v="255"/>
    <x v="255"/>
    <x v="255"/>
    <x v="255"/>
    <x v="255"/>
  </r>
  <r>
    <x v="2"/>
    <x v="3"/>
    <x v="1"/>
    <x v="0"/>
    <x v="1"/>
    <n v="240"/>
    <n v="20"/>
    <x v="256"/>
    <x v="256"/>
    <x v="256"/>
    <x v="256"/>
    <x v="256"/>
  </r>
  <r>
    <x v="2"/>
    <x v="3"/>
    <x v="1"/>
    <x v="2"/>
    <x v="1"/>
    <n v="240"/>
    <n v="20"/>
    <x v="257"/>
    <x v="257"/>
    <x v="257"/>
    <x v="257"/>
    <x v="257"/>
  </r>
  <r>
    <x v="2"/>
    <x v="3"/>
    <x v="1"/>
    <x v="1"/>
    <x v="1"/>
    <n v="240"/>
    <n v="20"/>
    <x v="258"/>
    <x v="258"/>
    <x v="258"/>
    <x v="258"/>
    <x v="258"/>
  </r>
  <r>
    <x v="2"/>
    <x v="3"/>
    <x v="1"/>
    <x v="0"/>
    <x v="2"/>
    <n v="240"/>
    <n v="50"/>
    <x v="259"/>
    <x v="259"/>
    <x v="259"/>
    <x v="259"/>
    <x v="259"/>
  </r>
  <r>
    <x v="2"/>
    <x v="3"/>
    <x v="1"/>
    <x v="2"/>
    <x v="2"/>
    <n v="240"/>
    <n v="50"/>
    <x v="260"/>
    <x v="260"/>
    <x v="260"/>
    <x v="260"/>
    <x v="260"/>
  </r>
  <r>
    <x v="2"/>
    <x v="3"/>
    <x v="1"/>
    <x v="1"/>
    <x v="2"/>
    <n v="240"/>
    <n v="50"/>
    <x v="261"/>
    <x v="261"/>
    <x v="261"/>
    <x v="261"/>
    <x v="261"/>
  </r>
  <r>
    <x v="2"/>
    <x v="3"/>
    <x v="1"/>
    <x v="0"/>
    <x v="3"/>
    <n v="240"/>
    <n v="100"/>
    <x v="262"/>
    <x v="262"/>
    <x v="262"/>
    <x v="262"/>
    <x v="262"/>
  </r>
  <r>
    <x v="2"/>
    <x v="3"/>
    <x v="1"/>
    <x v="2"/>
    <x v="3"/>
    <n v="240"/>
    <n v="100"/>
    <x v="263"/>
    <x v="263"/>
    <x v="263"/>
    <x v="263"/>
    <x v="263"/>
  </r>
  <r>
    <x v="2"/>
    <x v="3"/>
    <x v="1"/>
    <x v="1"/>
    <x v="3"/>
    <n v="240"/>
    <n v="100"/>
    <x v="264"/>
    <x v="264"/>
    <x v="264"/>
    <x v="264"/>
    <x v="264"/>
  </r>
  <r>
    <x v="2"/>
    <x v="3"/>
    <x v="2"/>
    <x v="0"/>
    <x v="0"/>
    <n v="240"/>
    <n v="10"/>
    <x v="265"/>
    <x v="265"/>
    <x v="265"/>
    <x v="265"/>
    <x v="265"/>
  </r>
  <r>
    <x v="2"/>
    <x v="3"/>
    <x v="2"/>
    <x v="2"/>
    <x v="0"/>
    <n v="240"/>
    <n v="10"/>
    <x v="266"/>
    <x v="266"/>
    <x v="266"/>
    <x v="266"/>
    <x v="266"/>
  </r>
  <r>
    <x v="2"/>
    <x v="3"/>
    <x v="2"/>
    <x v="1"/>
    <x v="0"/>
    <n v="240"/>
    <n v="10"/>
    <x v="267"/>
    <x v="267"/>
    <x v="267"/>
    <x v="267"/>
    <x v="267"/>
  </r>
  <r>
    <x v="2"/>
    <x v="3"/>
    <x v="2"/>
    <x v="0"/>
    <x v="1"/>
    <n v="240"/>
    <n v="20"/>
    <x v="268"/>
    <x v="268"/>
    <x v="268"/>
    <x v="268"/>
    <x v="268"/>
  </r>
  <r>
    <x v="2"/>
    <x v="3"/>
    <x v="2"/>
    <x v="2"/>
    <x v="1"/>
    <n v="240"/>
    <n v="20"/>
    <x v="269"/>
    <x v="269"/>
    <x v="269"/>
    <x v="269"/>
    <x v="269"/>
  </r>
  <r>
    <x v="2"/>
    <x v="3"/>
    <x v="2"/>
    <x v="1"/>
    <x v="1"/>
    <n v="240"/>
    <n v="20"/>
    <x v="270"/>
    <x v="270"/>
    <x v="270"/>
    <x v="270"/>
    <x v="270"/>
  </r>
  <r>
    <x v="2"/>
    <x v="3"/>
    <x v="2"/>
    <x v="0"/>
    <x v="2"/>
    <n v="240"/>
    <n v="50"/>
    <x v="271"/>
    <x v="271"/>
    <x v="271"/>
    <x v="271"/>
    <x v="271"/>
  </r>
  <r>
    <x v="2"/>
    <x v="3"/>
    <x v="2"/>
    <x v="2"/>
    <x v="2"/>
    <n v="240"/>
    <n v="50"/>
    <x v="272"/>
    <x v="272"/>
    <x v="272"/>
    <x v="272"/>
    <x v="272"/>
  </r>
  <r>
    <x v="2"/>
    <x v="3"/>
    <x v="2"/>
    <x v="1"/>
    <x v="2"/>
    <n v="240"/>
    <n v="50"/>
    <x v="273"/>
    <x v="273"/>
    <x v="273"/>
    <x v="273"/>
    <x v="273"/>
  </r>
  <r>
    <x v="2"/>
    <x v="3"/>
    <x v="2"/>
    <x v="0"/>
    <x v="3"/>
    <n v="240"/>
    <n v="100"/>
    <x v="274"/>
    <x v="274"/>
    <x v="274"/>
    <x v="274"/>
    <x v="274"/>
  </r>
  <r>
    <x v="2"/>
    <x v="3"/>
    <x v="2"/>
    <x v="2"/>
    <x v="3"/>
    <n v="240"/>
    <n v="100"/>
    <x v="275"/>
    <x v="275"/>
    <x v="275"/>
    <x v="275"/>
    <x v="275"/>
  </r>
  <r>
    <x v="2"/>
    <x v="3"/>
    <x v="2"/>
    <x v="1"/>
    <x v="3"/>
    <n v="240"/>
    <n v="100"/>
    <x v="276"/>
    <x v="276"/>
    <x v="276"/>
    <x v="276"/>
    <x v="276"/>
  </r>
  <r>
    <x v="2"/>
    <x v="3"/>
    <x v="3"/>
    <x v="0"/>
    <x v="0"/>
    <n v="240"/>
    <n v="10"/>
    <x v="277"/>
    <x v="277"/>
    <x v="277"/>
    <x v="277"/>
    <x v="277"/>
  </r>
  <r>
    <x v="2"/>
    <x v="3"/>
    <x v="3"/>
    <x v="2"/>
    <x v="0"/>
    <n v="240"/>
    <n v="10"/>
    <x v="278"/>
    <x v="278"/>
    <x v="278"/>
    <x v="278"/>
    <x v="278"/>
  </r>
  <r>
    <x v="2"/>
    <x v="3"/>
    <x v="3"/>
    <x v="1"/>
    <x v="0"/>
    <n v="240"/>
    <n v="10"/>
    <x v="279"/>
    <x v="279"/>
    <x v="279"/>
    <x v="279"/>
    <x v="279"/>
  </r>
  <r>
    <x v="2"/>
    <x v="3"/>
    <x v="3"/>
    <x v="0"/>
    <x v="1"/>
    <n v="240"/>
    <n v="20"/>
    <x v="280"/>
    <x v="280"/>
    <x v="280"/>
    <x v="280"/>
    <x v="280"/>
  </r>
  <r>
    <x v="2"/>
    <x v="3"/>
    <x v="3"/>
    <x v="2"/>
    <x v="1"/>
    <n v="240"/>
    <n v="20"/>
    <x v="281"/>
    <x v="281"/>
    <x v="281"/>
    <x v="281"/>
    <x v="281"/>
  </r>
  <r>
    <x v="2"/>
    <x v="3"/>
    <x v="3"/>
    <x v="1"/>
    <x v="1"/>
    <n v="240"/>
    <n v="20"/>
    <x v="282"/>
    <x v="282"/>
    <x v="282"/>
    <x v="282"/>
    <x v="282"/>
  </r>
  <r>
    <x v="2"/>
    <x v="3"/>
    <x v="3"/>
    <x v="0"/>
    <x v="2"/>
    <n v="240"/>
    <n v="50"/>
    <x v="283"/>
    <x v="283"/>
    <x v="283"/>
    <x v="283"/>
    <x v="283"/>
  </r>
  <r>
    <x v="2"/>
    <x v="3"/>
    <x v="3"/>
    <x v="2"/>
    <x v="2"/>
    <n v="240"/>
    <n v="50"/>
    <x v="284"/>
    <x v="284"/>
    <x v="284"/>
    <x v="284"/>
    <x v="284"/>
  </r>
  <r>
    <x v="2"/>
    <x v="3"/>
    <x v="3"/>
    <x v="1"/>
    <x v="2"/>
    <n v="240"/>
    <n v="50"/>
    <x v="285"/>
    <x v="285"/>
    <x v="285"/>
    <x v="285"/>
    <x v="285"/>
  </r>
  <r>
    <x v="2"/>
    <x v="3"/>
    <x v="3"/>
    <x v="0"/>
    <x v="3"/>
    <n v="240"/>
    <n v="100"/>
    <x v="286"/>
    <x v="286"/>
    <x v="286"/>
    <x v="286"/>
    <x v="286"/>
  </r>
  <r>
    <x v="2"/>
    <x v="3"/>
    <x v="3"/>
    <x v="2"/>
    <x v="3"/>
    <n v="240"/>
    <n v="100"/>
    <x v="287"/>
    <x v="287"/>
    <x v="287"/>
    <x v="287"/>
    <x v="287"/>
  </r>
  <r>
    <x v="2"/>
    <x v="3"/>
    <x v="3"/>
    <x v="1"/>
    <x v="3"/>
    <n v="240"/>
    <n v="100"/>
    <x v="288"/>
    <x v="288"/>
    <x v="288"/>
    <x v="288"/>
    <x v="288"/>
  </r>
  <r>
    <x v="2"/>
    <x v="3"/>
    <x v="4"/>
    <x v="0"/>
    <x v="0"/>
    <n v="240"/>
    <n v="10"/>
    <x v="289"/>
    <x v="289"/>
    <x v="289"/>
    <x v="289"/>
    <x v="289"/>
  </r>
  <r>
    <x v="2"/>
    <x v="3"/>
    <x v="4"/>
    <x v="2"/>
    <x v="0"/>
    <n v="240"/>
    <n v="10"/>
    <x v="290"/>
    <x v="290"/>
    <x v="290"/>
    <x v="290"/>
    <x v="290"/>
  </r>
  <r>
    <x v="2"/>
    <x v="3"/>
    <x v="4"/>
    <x v="1"/>
    <x v="0"/>
    <n v="240"/>
    <n v="10"/>
    <x v="291"/>
    <x v="291"/>
    <x v="291"/>
    <x v="291"/>
    <x v="291"/>
  </r>
  <r>
    <x v="2"/>
    <x v="3"/>
    <x v="4"/>
    <x v="0"/>
    <x v="1"/>
    <n v="240"/>
    <n v="20"/>
    <x v="292"/>
    <x v="292"/>
    <x v="292"/>
    <x v="292"/>
    <x v="292"/>
  </r>
  <r>
    <x v="2"/>
    <x v="3"/>
    <x v="4"/>
    <x v="2"/>
    <x v="1"/>
    <n v="240"/>
    <n v="20"/>
    <x v="293"/>
    <x v="293"/>
    <x v="293"/>
    <x v="293"/>
    <x v="293"/>
  </r>
  <r>
    <x v="2"/>
    <x v="3"/>
    <x v="4"/>
    <x v="1"/>
    <x v="1"/>
    <n v="240"/>
    <n v="20"/>
    <x v="294"/>
    <x v="294"/>
    <x v="294"/>
    <x v="294"/>
    <x v="294"/>
  </r>
  <r>
    <x v="2"/>
    <x v="3"/>
    <x v="4"/>
    <x v="0"/>
    <x v="2"/>
    <n v="240"/>
    <n v="50"/>
    <x v="295"/>
    <x v="295"/>
    <x v="295"/>
    <x v="295"/>
    <x v="295"/>
  </r>
  <r>
    <x v="2"/>
    <x v="3"/>
    <x v="4"/>
    <x v="2"/>
    <x v="2"/>
    <n v="240"/>
    <n v="50"/>
    <x v="296"/>
    <x v="296"/>
    <x v="296"/>
    <x v="296"/>
    <x v="296"/>
  </r>
  <r>
    <x v="2"/>
    <x v="3"/>
    <x v="4"/>
    <x v="1"/>
    <x v="2"/>
    <n v="240"/>
    <n v="50"/>
    <x v="297"/>
    <x v="297"/>
    <x v="297"/>
    <x v="297"/>
    <x v="297"/>
  </r>
  <r>
    <x v="2"/>
    <x v="3"/>
    <x v="4"/>
    <x v="0"/>
    <x v="3"/>
    <n v="240"/>
    <n v="100"/>
    <x v="298"/>
    <x v="298"/>
    <x v="298"/>
    <x v="298"/>
    <x v="298"/>
  </r>
  <r>
    <x v="2"/>
    <x v="3"/>
    <x v="4"/>
    <x v="2"/>
    <x v="3"/>
    <n v="240"/>
    <n v="100"/>
    <x v="299"/>
    <x v="299"/>
    <x v="299"/>
    <x v="299"/>
    <x v="299"/>
  </r>
  <r>
    <x v="2"/>
    <x v="3"/>
    <x v="4"/>
    <x v="1"/>
    <x v="3"/>
    <n v="240"/>
    <n v="100"/>
    <x v="300"/>
    <x v="300"/>
    <x v="300"/>
    <x v="300"/>
    <x v="300"/>
  </r>
  <r>
    <x v="3"/>
    <x v="3"/>
    <x v="0"/>
    <x v="0"/>
    <x v="0"/>
    <n v="240"/>
    <n v="10"/>
    <x v="301"/>
    <x v="301"/>
    <x v="301"/>
    <x v="301"/>
    <x v="301"/>
  </r>
  <r>
    <x v="3"/>
    <x v="3"/>
    <x v="0"/>
    <x v="2"/>
    <x v="0"/>
    <n v="240"/>
    <n v="10"/>
    <x v="302"/>
    <x v="302"/>
    <x v="302"/>
    <x v="302"/>
    <x v="302"/>
  </r>
  <r>
    <x v="3"/>
    <x v="3"/>
    <x v="0"/>
    <x v="1"/>
    <x v="0"/>
    <n v="240"/>
    <n v="10"/>
    <x v="303"/>
    <x v="303"/>
    <x v="303"/>
    <x v="303"/>
    <x v="303"/>
  </r>
  <r>
    <x v="3"/>
    <x v="3"/>
    <x v="0"/>
    <x v="0"/>
    <x v="1"/>
    <n v="240"/>
    <n v="20"/>
    <x v="304"/>
    <x v="304"/>
    <x v="304"/>
    <x v="304"/>
    <x v="304"/>
  </r>
  <r>
    <x v="3"/>
    <x v="3"/>
    <x v="0"/>
    <x v="2"/>
    <x v="1"/>
    <n v="240"/>
    <n v="20"/>
    <x v="305"/>
    <x v="305"/>
    <x v="305"/>
    <x v="305"/>
    <x v="305"/>
  </r>
  <r>
    <x v="3"/>
    <x v="3"/>
    <x v="0"/>
    <x v="1"/>
    <x v="1"/>
    <n v="240"/>
    <n v="20"/>
    <x v="306"/>
    <x v="306"/>
    <x v="306"/>
    <x v="306"/>
    <x v="306"/>
  </r>
  <r>
    <x v="3"/>
    <x v="3"/>
    <x v="0"/>
    <x v="0"/>
    <x v="2"/>
    <n v="240"/>
    <n v="50"/>
    <x v="307"/>
    <x v="307"/>
    <x v="307"/>
    <x v="307"/>
    <x v="307"/>
  </r>
  <r>
    <x v="3"/>
    <x v="3"/>
    <x v="0"/>
    <x v="2"/>
    <x v="2"/>
    <n v="240"/>
    <n v="50"/>
    <x v="308"/>
    <x v="308"/>
    <x v="308"/>
    <x v="308"/>
    <x v="308"/>
  </r>
  <r>
    <x v="3"/>
    <x v="3"/>
    <x v="0"/>
    <x v="1"/>
    <x v="2"/>
    <n v="240"/>
    <n v="50"/>
    <x v="309"/>
    <x v="309"/>
    <x v="309"/>
    <x v="309"/>
    <x v="309"/>
  </r>
  <r>
    <x v="3"/>
    <x v="3"/>
    <x v="0"/>
    <x v="0"/>
    <x v="3"/>
    <n v="240"/>
    <n v="100"/>
    <x v="310"/>
    <x v="310"/>
    <x v="310"/>
    <x v="310"/>
    <x v="310"/>
  </r>
  <r>
    <x v="3"/>
    <x v="3"/>
    <x v="0"/>
    <x v="2"/>
    <x v="3"/>
    <n v="240"/>
    <n v="100"/>
    <x v="311"/>
    <x v="311"/>
    <x v="311"/>
    <x v="311"/>
    <x v="311"/>
  </r>
  <r>
    <x v="3"/>
    <x v="3"/>
    <x v="0"/>
    <x v="1"/>
    <x v="3"/>
    <n v="240"/>
    <n v="100"/>
    <x v="312"/>
    <x v="312"/>
    <x v="312"/>
    <x v="312"/>
    <x v="312"/>
  </r>
  <r>
    <x v="3"/>
    <x v="3"/>
    <x v="1"/>
    <x v="0"/>
    <x v="0"/>
    <n v="240"/>
    <n v="10"/>
    <x v="313"/>
    <x v="313"/>
    <x v="313"/>
    <x v="313"/>
    <x v="313"/>
  </r>
  <r>
    <x v="3"/>
    <x v="3"/>
    <x v="1"/>
    <x v="2"/>
    <x v="0"/>
    <n v="240"/>
    <n v="10"/>
    <x v="314"/>
    <x v="314"/>
    <x v="314"/>
    <x v="314"/>
    <x v="314"/>
  </r>
  <r>
    <x v="3"/>
    <x v="3"/>
    <x v="1"/>
    <x v="1"/>
    <x v="0"/>
    <n v="240"/>
    <n v="10"/>
    <x v="315"/>
    <x v="315"/>
    <x v="315"/>
    <x v="315"/>
    <x v="315"/>
  </r>
  <r>
    <x v="3"/>
    <x v="3"/>
    <x v="1"/>
    <x v="0"/>
    <x v="1"/>
    <n v="240"/>
    <n v="20"/>
    <x v="316"/>
    <x v="316"/>
    <x v="316"/>
    <x v="316"/>
    <x v="316"/>
  </r>
  <r>
    <x v="3"/>
    <x v="3"/>
    <x v="1"/>
    <x v="2"/>
    <x v="1"/>
    <n v="240"/>
    <n v="20"/>
    <x v="317"/>
    <x v="317"/>
    <x v="317"/>
    <x v="317"/>
    <x v="317"/>
  </r>
  <r>
    <x v="3"/>
    <x v="3"/>
    <x v="1"/>
    <x v="1"/>
    <x v="1"/>
    <n v="240"/>
    <n v="20"/>
    <x v="318"/>
    <x v="318"/>
    <x v="318"/>
    <x v="318"/>
    <x v="318"/>
  </r>
  <r>
    <x v="3"/>
    <x v="3"/>
    <x v="1"/>
    <x v="0"/>
    <x v="2"/>
    <n v="240"/>
    <n v="50"/>
    <x v="319"/>
    <x v="319"/>
    <x v="319"/>
    <x v="319"/>
    <x v="319"/>
  </r>
  <r>
    <x v="3"/>
    <x v="3"/>
    <x v="1"/>
    <x v="2"/>
    <x v="2"/>
    <n v="240"/>
    <n v="50"/>
    <x v="320"/>
    <x v="320"/>
    <x v="320"/>
    <x v="320"/>
    <x v="320"/>
  </r>
  <r>
    <x v="3"/>
    <x v="3"/>
    <x v="1"/>
    <x v="1"/>
    <x v="2"/>
    <n v="240"/>
    <n v="50"/>
    <x v="321"/>
    <x v="321"/>
    <x v="321"/>
    <x v="321"/>
    <x v="321"/>
  </r>
  <r>
    <x v="3"/>
    <x v="3"/>
    <x v="1"/>
    <x v="0"/>
    <x v="3"/>
    <n v="240"/>
    <n v="100"/>
    <x v="322"/>
    <x v="322"/>
    <x v="322"/>
    <x v="322"/>
    <x v="322"/>
  </r>
  <r>
    <x v="3"/>
    <x v="3"/>
    <x v="1"/>
    <x v="2"/>
    <x v="3"/>
    <n v="240"/>
    <n v="100"/>
    <x v="323"/>
    <x v="323"/>
    <x v="323"/>
    <x v="323"/>
    <x v="323"/>
  </r>
  <r>
    <x v="3"/>
    <x v="3"/>
    <x v="1"/>
    <x v="1"/>
    <x v="3"/>
    <n v="240"/>
    <n v="100"/>
    <x v="324"/>
    <x v="324"/>
    <x v="324"/>
    <x v="324"/>
    <x v="324"/>
  </r>
  <r>
    <x v="3"/>
    <x v="3"/>
    <x v="2"/>
    <x v="0"/>
    <x v="0"/>
    <n v="240"/>
    <n v="10"/>
    <x v="325"/>
    <x v="325"/>
    <x v="325"/>
    <x v="325"/>
    <x v="325"/>
  </r>
  <r>
    <x v="3"/>
    <x v="3"/>
    <x v="2"/>
    <x v="2"/>
    <x v="0"/>
    <n v="240"/>
    <n v="10"/>
    <x v="326"/>
    <x v="326"/>
    <x v="326"/>
    <x v="326"/>
    <x v="326"/>
  </r>
  <r>
    <x v="3"/>
    <x v="3"/>
    <x v="2"/>
    <x v="1"/>
    <x v="0"/>
    <n v="240"/>
    <n v="10"/>
    <x v="327"/>
    <x v="327"/>
    <x v="327"/>
    <x v="327"/>
    <x v="327"/>
  </r>
  <r>
    <x v="3"/>
    <x v="3"/>
    <x v="2"/>
    <x v="0"/>
    <x v="1"/>
    <n v="240"/>
    <n v="20"/>
    <x v="328"/>
    <x v="328"/>
    <x v="328"/>
    <x v="328"/>
    <x v="328"/>
  </r>
  <r>
    <x v="3"/>
    <x v="3"/>
    <x v="2"/>
    <x v="2"/>
    <x v="1"/>
    <n v="240"/>
    <n v="20"/>
    <x v="329"/>
    <x v="329"/>
    <x v="329"/>
    <x v="329"/>
    <x v="329"/>
  </r>
  <r>
    <x v="3"/>
    <x v="3"/>
    <x v="2"/>
    <x v="1"/>
    <x v="1"/>
    <n v="240"/>
    <n v="20"/>
    <x v="330"/>
    <x v="330"/>
    <x v="330"/>
    <x v="330"/>
    <x v="330"/>
  </r>
  <r>
    <x v="3"/>
    <x v="3"/>
    <x v="2"/>
    <x v="0"/>
    <x v="2"/>
    <n v="240"/>
    <n v="50"/>
    <x v="331"/>
    <x v="331"/>
    <x v="331"/>
    <x v="331"/>
    <x v="331"/>
  </r>
  <r>
    <x v="3"/>
    <x v="3"/>
    <x v="2"/>
    <x v="2"/>
    <x v="2"/>
    <n v="240"/>
    <n v="50"/>
    <x v="332"/>
    <x v="332"/>
    <x v="332"/>
    <x v="332"/>
    <x v="332"/>
  </r>
  <r>
    <x v="3"/>
    <x v="3"/>
    <x v="2"/>
    <x v="1"/>
    <x v="2"/>
    <n v="240"/>
    <n v="50"/>
    <x v="333"/>
    <x v="333"/>
    <x v="333"/>
    <x v="333"/>
    <x v="333"/>
  </r>
  <r>
    <x v="3"/>
    <x v="3"/>
    <x v="2"/>
    <x v="0"/>
    <x v="3"/>
    <n v="240"/>
    <n v="100"/>
    <x v="334"/>
    <x v="334"/>
    <x v="334"/>
    <x v="334"/>
    <x v="334"/>
  </r>
  <r>
    <x v="3"/>
    <x v="3"/>
    <x v="2"/>
    <x v="2"/>
    <x v="3"/>
    <n v="240"/>
    <n v="100"/>
    <x v="335"/>
    <x v="335"/>
    <x v="335"/>
    <x v="335"/>
    <x v="335"/>
  </r>
  <r>
    <x v="3"/>
    <x v="3"/>
    <x v="2"/>
    <x v="1"/>
    <x v="3"/>
    <n v="240"/>
    <n v="100"/>
    <x v="336"/>
    <x v="336"/>
    <x v="336"/>
    <x v="336"/>
    <x v="336"/>
  </r>
  <r>
    <x v="3"/>
    <x v="3"/>
    <x v="3"/>
    <x v="0"/>
    <x v="0"/>
    <n v="240"/>
    <n v="10"/>
    <x v="337"/>
    <x v="337"/>
    <x v="337"/>
    <x v="337"/>
    <x v="337"/>
  </r>
  <r>
    <x v="3"/>
    <x v="3"/>
    <x v="3"/>
    <x v="2"/>
    <x v="0"/>
    <n v="240"/>
    <n v="10"/>
    <x v="338"/>
    <x v="338"/>
    <x v="338"/>
    <x v="338"/>
    <x v="338"/>
  </r>
  <r>
    <x v="3"/>
    <x v="3"/>
    <x v="3"/>
    <x v="1"/>
    <x v="0"/>
    <n v="240"/>
    <n v="10"/>
    <x v="339"/>
    <x v="339"/>
    <x v="339"/>
    <x v="339"/>
    <x v="339"/>
  </r>
  <r>
    <x v="3"/>
    <x v="3"/>
    <x v="3"/>
    <x v="0"/>
    <x v="1"/>
    <n v="240"/>
    <n v="20"/>
    <x v="340"/>
    <x v="340"/>
    <x v="340"/>
    <x v="340"/>
    <x v="340"/>
  </r>
  <r>
    <x v="3"/>
    <x v="3"/>
    <x v="3"/>
    <x v="2"/>
    <x v="1"/>
    <n v="240"/>
    <n v="20"/>
    <x v="341"/>
    <x v="341"/>
    <x v="341"/>
    <x v="341"/>
    <x v="341"/>
  </r>
  <r>
    <x v="3"/>
    <x v="3"/>
    <x v="3"/>
    <x v="1"/>
    <x v="1"/>
    <n v="240"/>
    <n v="20"/>
    <x v="342"/>
    <x v="342"/>
    <x v="342"/>
    <x v="342"/>
    <x v="342"/>
  </r>
  <r>
    <x v="3"/>
    <x v="3"/>
    <x v="3"/>
    <x v="0"/>
    <x v="2"/>
    <n v="240"/>
    <n v="50"/>
    <x v="343"/>
    <x v="343"/>
    <x v="343"/>
    <x v="343"/>
    <x v="343"/>
  </r>
  <r>
    <x v="3"/>
    <x v="3"/>
    <x v="3"/>
    <x v="2"/>
    <x v="2"/>
    <n v="240"/>
    <n v="50"/>
    <x v="344"/>
    <x v="344"/>
    <x v="344"/>
    <x v="344"/>
    <x v="344"/>
  </r>
  <r>
    <x v="3"/>
    <x v="3"/>
    <x v="3"/>
    <x v="1"/>
    <x v="2"/>
    <n v="240"/>
    <n v="50"/>
    <x v="345"/>
    <x v="345"/>
    <x v="345"/>
    <x v="345"/>
    <x v="345"/>
  </r>
  <r>
    <x v="3"/>
    <x v="3"/>
    <x v="3"/>
    <x v="0"/>
    <x v="3"/>
    <n v="240"/>
    <n v="100"/>
    <x v="346"/>
    <x v="346"/>
    <x v="346"/>
    <x v="346"/>
    <x v="346"/>
  </r>
  <r>
    <x v="3"/>
    <x v="3"/>
    <x v="3"/>
    <x v="2"/>
    <x v="3"/>
    <n v="240"/>
    <n v="100"/>
    <x v="347"/>
    <x v="347"/>
    <x v="347"/>
    <x v="347"/>
    <x v="347"/>
  </r>
  <r>
    <x v="3"/>
    <x v="3"/>
    <x v="3"/>
    <x v="1"/>
    <x v="3"/>
    <n v="240"/>
    <n v="100"/>
    <x v="348"/>
    <x v="348"/>
    <x v="348"/>
    <x v="348"/>
    <x v="348"/>
  </r>
  <r>
    <x v="3"/>
    <x v="3"/>
    <x v="4"/>
    <x v="0"/>
    <x v="0"/>
    <n v="240"/>
    <n v="10"/>
    <x v="349"/>
    <x v="349"/>
    <x v="349"/>
    <x v="349"/>
    <x v="349"/>
  </r>
  <r>
    <x v="3"/>
    <x v="3"/>
    <x v="4"/>
    <x v="2"/>
    <x v="0"/>
    <n v="240"/>
    <n v="10"/>
    <x v="350"/>
    <x v="350"/>
    <x v="350"/>
    <x v="350"/>
    <x v="350"/>
  </r>
  <r>
    <x v="3"/>
    <x v="3"/>
    <x v="4"/>
    <x v="1"/>
    <x v="0"/>
    <n v="240"/>
    <n v="10"/>
    <x v="351"/>
    <x v="351"/>
    <x v="351"/>
    <x v="351"/>
    <x v="351"/>
  </r>
  <r>
    <x v="3"/>
    <x v="3"/>
    <x v="4"/>
    <x v="0"/>
    <x v="1"/>
    <n v="240"/>
    <n v="20"/>
    <x v="352"/>
    <x v="352"/>
    <x v="352"/>
    <x v="352"/>
    <x v="352"/>
  </r>
  <r>
    <x v="3"/>
    <x v="3"/>
    <x v="4"/>
    <x v="2"/>
    <x v="1"/>
    <n v="240"/>
    <n v="20"/>
    <x v="353"/>
    <x v="353"/>
    <x v="353"/>
    <x v="353"/>
    <x v="353"/>
  </r>
  <r>
    <x v="3"/>
    <x v="3"/>
    <x v="4"/>
    <x v="1"/>
    <x v="1"/>
    <n v="240"/>
    <n v="20"/>
    <x v="354"/>
    <x v="354"/>
    <x v="354"/>
    <x v="354"/>
    <x v="354"/>
  </r>
  <r>
    <x v="3"/>
    <x v="3"/>
    <x v="4"/>
    <x v="0"/>
    <x v="2"/>
    <n v="240"/>
    <n v="50"/>
    <x v="355"/>
    <x v="355"/>
    <x v="355"/>
    <x v="355"/>
    <x v="355"/>
  </r>
  <r>
    <x v="3"/>
    <x v="3"/>
    <x v="4"/>
    <x v="2"/>
    <x v="2"/>
    <n v="240"/>
    <n v="50"/>
    <x v="356"/>
    <x v="356"/>
    <x v="356"/>
    <x v="356"/>
    <x v="356"/>
  </r>
  <r>
    <x v="3"/>
    <x v="3"/>
    <x v="4"/>
    <x v="1"/>
    <x v="2"/>
    <n v="240"/>
    <n v="50"/>
    <x v="357"/>
    <x v="357"/>
    <x v="357"/>
    <x v="357"/>
    <x v="357"/>
  </r>
  <r>
    <x v="3"/>
    <x v="3"/>
    <x v="4"/>
    <x v="0"/>
    <x v="3"/>
    <n v="240"/>
    <n v="100"/>
    <x v="358"/>
    <x v="358"/>
    <x v="358"/>
    <x v="358"/>
    <x v="358"/>
  </r>
  <r>
    <x v="3"/>
    <x v="3"/>
    <x v="4"/>
    <x v="2"/>
    <x v="3"/>
    <n v="240"/>
    <n v="100"/>
    <x v="359"/>
    <x v="359"/>
    <x v="359"/>
    <x v="359"/>
    <x v="359"/>
  </r>
  <r>
    <x v="3"/>
    <x v="3"/>
    <x v="4"/>
    <x v="1"/>
    <x v="3"/>
    <n v="240"/>
    <n v="100"/>
    <x v="360"/>
    <x v="360"/>
    <x v="360"/>
    <x v="360"/>
    <x v="360"/>
  </r>
  <r>
    <x v="4"/>
    <x v="3"/>
    <x v="0"/>
    <x v="0"/>
    <x v="3"/>
    <n v="600"/>
    <n v="100"/>
    <x v="361"/>
    <x v="361"/>
    <x v="361"/>
    <x v="361"/>
    <x v="361"/>
  </r>
  <r>
    <x v="4"/>
    <x v="3"/>
    <x v="0"/>
    <x v="2"/>
    <x v="3"/>
    <n v="600"/>
    <n v="100"/>
    <x v="362"/>
    <x v="362"/>
    <x v="362"/>
    <x v="362"/>
    <x v="362"/>
  </r>
  <r>
    <x v="4"/>
    <x v="3"/>
    <x v="0"/>
    <x v="1"/>
    <x v="3"/>
    <n v="600"/>
    <n v="100"/>
    <x v="363"/>
    <x v="363"/>
    <x v="363"/>
    <x v="363"/>
    <x v="363"/>
  </r>
  <r>
    <x v="4"/>
    <x v="3"/>
    <x v="0"/>
    <x v="0"/>
    <x v="5"/>
    <n v="600"/>
    <n v="200"/>
    <x v="364"/>
    <x v="364"/>
    <x v="364"/>
    <x v="364"/>
    <x v="364"/>
  </r>
  <r>
    <x v="4"/>
    <x v="3"/>
    <x v="0"/>
    <x v="2"/>
    <x v="5"/>
    <n v="600"/>
    <n v="200"/>
    <x v="365"/>
    <x v="365"/>
    <x v="365"/>
    <x v="365"/>
    <x v="365"/>
  </r>
  <r>
    <x v="4"/>
    <x v="3"/>
    <x v="0"/>
    <x v="1"/>
    <x v="5"/>
    <n v="600"/>
    <n v="200"/>
    <x v="366"/>
    <x v="366"/>
    <x v="366"/>
    <x v="366"/>
    <x v="366"/>
  </r>
  <r>
    <x v="4"/>
    <x v="3"/>
    <x v="0"/>
    <x v="0"/>
    <x v="6"/>
    <n v="600"/>
    <n v="500"/>
    <x v="367"/>
    <x v="367"/>
    <x v="367"/>
    <x v="367"/>
    <x v="367"/>
  </r>
  <r>
    <x v="4"/>
    <x v="3"/>
    <x v="0"/>
    <x v="2"/>
    <x v="6"/>
    <n v="600"/>
    <n v="500"/>
    <x v="368"/>
    <x v="368"/>
    <x v="368"/>
    <x v="368"/>
    <x v="368"/>
  </r>
  <r>
    <x v="4"/>
    <x v="3"/>
    <x v="0"/>
    <x v="1"/>
    <x v="6"/>
    <n v="600"/>
    <n v="500"/>
    <x v="369"/>
    <x v="369"/>
    <x v="369"/>
    <x v="369"/>
    <x v="369"/>
  </r>
  <r>
    <x v="4"/>
    <x v="3"/>
    <x v="1"/>
    <x v="0"/>
    <x v="3"/>
    <n v="600"/>
    <n v="100"/>
    <x v="370"/>
    <x v="370"/>
    <x v="370"/>
    <x v="370"/>
    <x v="370"/>
  </r>
  <r>
    <x v="4"/>
    <x v="3"/>
    <x v="1"/>
    <x v="2"/>
    <x v="3"/>
    <n v="600"/>
    <n v="100"/>
    <x v="371"/>
    <x v="371"/>
    <x v="371"/>
    <x v="371"/>
    <x v="371"/>
  </r>
  <r>
    <x v="4"/>
    <x v="3"/>
    <x v="1"/>
    <x v="1"/>
    <x v="3"/>
    <n v="600"/>
    <n v="100"/>
    <x v="372"/>
    <x v="372"/>
    <x v="372"/>
    <x v="372"/>
    <x v="372"/>
  </r>
  <r>
    <x v="4"/>
    <x v="3"/>
    <x v="1"/>
    <x v="0"/>
    <x v="5"/>
    <n v="600"/>
    <n v="200"/>
    <x v="373"/>
    <x v="373"/>
    <x v="373"/>
    <x v="373"/>
    <x v="373"/>
  </r>
  <r>
    <x v="4"/>
    <x v="3"/>
    <x v="1"/>
    <x v="2"/>
    <x v="5"/>
    <n v="600"/>
    <n v="200"/>
    <x v="374"/>
    <x v="374"/>
    <x v="374"/>
    <x v="374"/>
    <x v="374"/>
  </r>
  <r>
    <x v="4"/>
    <x v="3"/>
    <x v="1"/>
    <x v="1"/>
    <x v="5"/>
    <n v="600"/>
    <n v="200"/>
    <x v="375"/>
    <x v="375"/>
    <x v="375"/>
    <x v="375"/>
    <x v="375"/>
  </r>
  <r>
    <x v="4"/>
    <x v="3"/>
    <x v="1"/>
    <x v="0"/>
    <x v="6"/>
    <n v="600"/>
    <n v="500"/>
    <x v="376"/>
    <x v="376"/>
    <x v="376"/>
    <x v="376"/>
    <x v="376"/>
  </r>
  <r>
    <x v="4"/>
    <x v="3"/>
    <x v="1"/>
    <x v="2"/>
    <x v="6"/>
    <n v="600"/>
    <n v="500"/>
    <x v="377"/>
    <x v="377"/>
    <x v="377"/>
    <x v="377"/>
    <x v="377"/>
  </r>
  <r>
    <x v="4"/>
    <x v="3"/>
    <x v="1"/>
    <x v="1"/>
    <x v="6"/>
    <n v="600"/>
    <n v="500"/>
    <x v="378"/>
    <x v="378"/>
    <x v="378"/>
    <x v="378"/>
    <x v="378"/>
  </r>
  <r>
    <x v="4"/>
    <x v="3"/>
    <x v="2"/>
    <x v="0"/>
    <x v="3"/>
    <n v="600"/>
    <n v="100"/>
    <x v="379"/>
    <x v="379"/>
    <x v="379"/>
    <x v="379"/>
    <x v="379"/>
  </r>
  <r>
    <x v="4"/>
    <x v="3"/>
    <x v="2"/>
    <x v="2"/>
    <x v="3"/>
    <n v="600"/>
    <n v="100"/>
    <x v="380"/>
    <x v="380"/>
    <x v="380"/>
    <x v="380"/>
    <x v="380"/>
  </r>
  <r>
    <x v="4"/>
    <x v="3"/>
    <x v="2"/>
    <x v="1"/>
    <x v="3"/>
    <n v="600"/>
    <n v="100"/>
    <x v="381"/>
    <x v="381"/>
    <x v="381"/>
    <x v="381"/>
    <x v="381"/>
  </r>
  <r>
    <x v="4"/>
    <x v="3"/>
    <x v="2"/>
    <x v="0"/>
    <x v="5"/>
    <n v="600"/>
    <n v="200"/>
    <x v="382"/>
    <x v="382"/>
    <x v="382"/>
    <x v="382"/>
    <x v="382"/>
  </r>
  <r>
    <x v="4"/>
    <x v="3"/>
    <x v="2"/>
    <x v="2"/>
    <x v="5"/>
    <n v="600"/>
    <n v="200"/>
    <x v="383"/>
    <x v="383"/>
    <x v="383"/>
    <x v="383"/>
    <x v="383"/>
  </r>
  <r>
    <x v="4"/>
    <x v="3"/>
    <x v="2"/>
    <x v="1"/>
    <x v="5"/>
    <n v="600"/>
    <n v="200"/>
    <x v="384"/>
    <x v="384"/>
    <x v="384"/>
    <x v="384"/>
    <x v="384"/>
  </r>
  <r>
    <x v="4"/>
    <x v="3"/>
    <x v="2"/>
    <x v="0"/>
    <x v="6"/>
    <n v="600"/>
    <n v="500"/>
    <x v="385"/>
    <x v="385"/>
    <x v="385"/>
    <x v="385"/>
    <x v="385"/>
  </r>
  <r>
    <x v="4"/>
    <x v="3"/>
    <x v="2"/>
    <x v="2"/>
    <x v="6"/>
    <n v="600"/>
    <n v="460"/>
    <x v="386"/>
    <x v="386"/>
    <x v="386"/>
    <x v="386"/>
    <x v="386"/>
  </r>
  <r>
    <x v="4"/>
    <x v="3"/>
    <x v="2"/>
    <x v="1"/>
    <x v="6"/>
    <n v="600"/>
    <n v="500"/>
    <x v="387"/>
    <x v="387"/>
    <x v="387"/>
    <x v="387"/>
    <x v="387"/>
  </r>
  <r>
    <x v="4"/>
    <x v="3"/>
    <x v="3"/>
    <x v="0"/>
    <x v="3"/>
    <n v="600"/>
    <n v="100"/>
    <x v="388"/>
    <x v="388"/>
    <x v="388"/>
    <x v="388"/>
    <x v="388"/>
  </r>
  <r>
    <x v="4"/>
    <x v="3"/>
    <x v="3"/>
    <x v="2"/>
    <x v="3"/>
    <n v="600"/>
    <n v="100"/>
    <x v="389"/>
    <x v="389"/>
    <x v="389"/>
    <x v="389"/>
    <x v="389"/>
  </r>
  <r>
    <x v="4"/>
    <x v="3"/>
    <x v="3"/>
    <x v="1"/>
    <x v="3"/>
    <n v="600"/>
    <n v="100"/>
    <x v="390"/>
    <x v="390"/>
    <x v="390"/>
    <x v="390"/>
    <x v="390"/>
  </r>
  <r>
    <x v="4"/>
    <x v="3"/>
    <x v="3"/>
    <x v="0"/>
    <x v="5"/>
    <n v="600"/>
    <n v="200"/>
    <x v="391"/>
    <x v="391"/>
    <x v="391"/>
    <x v="391"/>
    <x v="391"/>
  </r>
  <r>
    <x v="4"/>
    <x v="3"/>
    <x v="3"/>
    <x v="2"/>
    <x v="5"/>
    <n v="600"/>
    <n v="200"/>
    <x v="392"/>
    <x v="392"/>
    <x v="392"/>
    <x v="392"/>
    <x v="392"/>
  </r>
  <r>
    <x v="4"/>
    <x v="3"/>
    <x v="3"/>
    <x v="1"/>
    <x v="5"/>
    <n v="600"/>
    <n v="200"/>
    <x v="393"/>
    <x v="393"/>
    <x v="393"/>
    <x v="393"/>
    <x v="393"/>
  </r>
  <r>
    <x v="4"/>
    <x v="3"/>
    <x v="3"/>
    <x v="0"/>
    <x v="6"/>
    <n v="600"/>
    <n v="500"/>
    <x v="394"/>
    <x v="394"/>
    <x v="394"/>
    <x v="394"/>
    <x v="394"/>
  </r>
  <r>
    <x v="4"/>
    <x v="3"/>
    <x v="3"/>
    <x v="2"/>
    <x v="6"/>
    <n v="600"/>
    <n v="500"/>
    <x v="395"/>
    <x v="395"/>
    <x v="395"/>
    <x v="395"/>
    <x v="395"/>
  </r>
  <r>
    <x v="4"/>
    <x v="3"/>
    <x v="3"/>
    <x v="1"/>
    <x v="6"/>
    <n v="600"/>
    <n v="500"/>
    <x v="396"/>
    <x v="396"/>
    <x v="396"/>
    <x v="396"/>
    <x v="396"/>
  </r>
  <r>
    <x v="4"/>
    <x v="3"/>
    <x v="4"/>
    <x v="0"/>
    <x v="3"/>
    <n v="600"/>
    <n v="100"/>
    <x v="397"/>
    <x v="397"/>
    <x v="397"/>
    <x v="397"/>
    <x v="397"/>
  </r>
  <r>
    <x v="4"/>
    <x v="3"/>
    <x v="4"/>
    <x v="2"/>
    <x v="3"/>
    <n v="600"/>
    <n v="100"/>
    <x v="398"/>
    <x v="398"/>
    <x v="398"/>
    <x v="398"/>
    <x v="398"/>
  </r>
  <r>
    <x v="4"/>
    <x v="3"/>
    <x v="4"/>
    <x v="1"/>
    <x v="3"/>
    <n v="600"/>
    <n v="100"/>
    <x v="399"/>
    <x v="399"/>
    <x v="399"/>
    <x v="399"/>
    <x v="399"/>
  </r>
  <r>
    <x v="4"/>
    <x v="3"/>
    <x v="4"/>
    <x v="0"/>
    <x v="5"/>
    <n v="600"/>
    <n v="200"/>
    <x v="400"/>
    <x v="400"/>
    <x v="400"/>
    <x v="400"/>
    <x v="400"/>
  </r>
  <r>
    <x v="4"/>
    <x v="3"/>
    <x v="4"/>
    <x v="2"/>
    <x v="5"/>
    <n v="600"/>
    <n v="200"/>
    <x v="401"/>
    <x v="401"/>
    <x v="401"/>
    <x v="401"/>
    <x v="401"/>
  </r>
  <r>
    <x v="4"/>
    <x v="3"/>
    <x v="4"/>
    <x v="1"/>
    <x v="5"/>
    <n v="600"/>
    <n v="200"/>
    <x v="402"/>
    <x v="402"/>
    <x v="402"/>
    <x v="402"/>
    <x v="402"/>
  </r>
  <r>
    <x v="4"/>
    <x v="3"/>
    <x v="4"/>
    <x v="0"/>
    <x v="6"/>
    <n v="600"/>
    <n v="500"/>
    <x v="403"/>
    <x v="403"/>
    <x v="403"/>
    <x v="403"/>
    <x v="403"/>
  </r>
  <r>
    <x v="4"/>
    <x v="3"/>
    <x v="4"/>
    <x v="2"/>
    <x v="6"/>
    <n v="600"/>
    <n v="500"/>
    <x v="404"/>
    <x v="404"/>
    <x v="404"/>
    <x v="404"/>
    <x v="404"/>
  </r>
  <r>
    <x v="4"/>
    <x v="3"/>
    <x v="4"/>
    <x v="1"/>
    <x v="6"/>
    <n v="600"/>
    <n v="500"/>
    <x v="405"/>
    <x v="405"/>
    <x v="405"/>
    <x v="405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n v="10"/>
    <x v="0"/>
    <n v="0"/>
    <x v="0"/>
    <n v="10"/>
    <n v="600"/>
    <x v="0"/>
    <n v="2.621792078018188"/>
    <n v="7.4114650708251251"/>
    <n v="103.6024243142667"/>
    <n v="0.2621792078018188"/>
    <n v="9.3602424314266699"/>
  </r>
  <r>
    <n v="10"/>
    <x v="0"/>
    <n v="0"/>
    <x v="0"/>
    <n v="10"/>
    <n v="600"/>
    <x v="0"/>
    <n v="1.9657008647918699"/>
    <n v="4.9213797534936257"/>
    <n v="108.8265474214375"/>
    <n v="0.196570086479187"/>
    <n v="9.8826547421437496"/>
  </r>
  <r>
    <n v="10"/>
    <x v="0"/>
    <n v="0"/>
    <x v="0"/>
    <n v="10"/>
    <n v="600"/>
    <x v="0"/>
    <n v="2.724946022033691"/>
    <n v="5.8814118006890856"/>
    <n v="89.416724209427315"/>
    <n v="0.27249460220336907"/>
    <n v="7.9416724209427318"/>
  </r>
  <r>
    <n v="10"/>
    <x v="0"/>
    <n v="0"/>
    <x v="0"/>
    <n v="10"/>
    <n v="600"/>
    <x v="0"/>
    <n v="3.903905868530273"/>
    <n v="5.283048169354112"/>
    <n v="80.204260849187492"/>
    <n v="0.3903905868530273"/>
    <n v="7.0204260849187499"/>
  </r>
  <r>
    <n v="10"/>
    <x v="0"/>
    <n v="0"/>
    <x v="0"/>
    <n v="10"/>
    <n v="600"/>
    <x v="0"/>
    <n v="1.569761991500854"/>
    <n v="7.9566098069171716"/>
    <n v="130.11465134036101"/>
    <n v="0.1569761991500854"/>
    <n v="12.011465134036101"/>
  </r>
  <r>
    <n v="10"/>
    <x v="0"/>
    <n v="0"/>
    <x v="0"/>
    <n v="30"/>
    <n v="600"/>
    <x v="1"/>
    <n v="6.0244150161743164"/>
    <n v="4.7312288235342166"/>
    <n v="97.674968685395044"/>
    <n v="0.20081383387247723"/>
    <n v="8.7674968685395047"/>
  </r>
  <r>
    <n v="10"/>
    <x v="0"/>
    <n v="0"/>
    <x v="0"/>
    <n v="30"/>
    <n v="600"/>
    <x v="1"/>
    <n v="8.0393078327178955"/>
    <n v="6.0412854840729846"/>
    <n v="79.611452705191823"/>
    <n v="0.26797692775726317"/>
    <n v="6.9611452705191823"/>
  </r>
  <r>
    <n v="10"/>
    <x v="0"/>
    <n v="0"/>
    <x v="0"/>
    <n v="30"/>
    <n v="600"/>
    <x v="1"/>
    <n v="8.0841131210327148"/>
    <n v="5.352750803948811"/>
    <n v="91.363238121218146"/>
    <n v="0.26947043736775717"/>
    <n v="8.1363238121218142"/>
  </r>
  <r>
    <n v="10"/>
    <x v="0"/>
    <n v="0"/>
    <x v="0"/>
    <n v="30"/>
    <n v="600"/>
    <x v="1"/>
    <n v="20.86273884773254"/>
    <n v="6.1687428070420722"/>
    <n v="76.815573467654119"/>
    <n v="0.69542462825775131"/>
    <n v="6.6815573467654117"/>
  </r>
  <r>
    <n v="10"/>
    <x v="0"/>
    <n v="0"/>
    <x v="0"/>
    <n v="30"/>
    <n v="600"/>
    <x v="1"/>
    <n v="13.21767997741699"/>
    <n v="5.4413964850024366"/>
    <n v="65.523933304542425"/>
    <n v="0.44058933258056637"/>
    <n v="5.5523933304542421"/>
  </r>
  <r>
    <n v="10"/>
    <x v="0"/>
    <n v="0"/>
    <x v="0"/>
    <n v="50"/>
    <n v="600"/>
    <x v="2"/>
    <n v="13.96981406211853"/>
    <n v="5.1269046745122679"/>
    <n v="45.285037969290819"/>
    <n v="0.27939628124237059"/>
    <n v="3.5285037969290816"/>
  </r>
  <r>
    <n v="10"/>
    <x v="0"/>
    <n v="0"/>
    <x v="0"/>
    <n v="50"/>
    <n v="600"/>
    <x v="2"/>
    <n v="11.811001777648929"/>
    <n v="7.0382877419041669"/>
    <n v="84.118508682247779"/>
    <n v="0.23622003555297857"/>
    <n v="7.4118508682247786"/>
  </r>
  <r>
    <n v="10"/>
    <x v="0"/>
    <n v="0"/>
    <x v="0"/>
    <n v="50"/>
    <n v="600"/>
    <x v="2"/>
    <n v="6.0445041656494141"/>
    <n v="6.8358749745871528"/>
    <n v="90.823222393808138"/>
    <n v="0.12089008331298828"/>
    <n v="8.0823222393808134"/>
  </r>
  <r>
    <n v="10"/>
    <x v="0"/>
    <n v="0"/>
    <x v="0"/>
    <n v="50"/>
    <n v="600"/>
    <x v="2"/>
    <n v="10.695137023925779"/>
    <n v="5.3693761670574789"/>
    <n v="94.516657337611846"/>
    <n v="0.2139027404785156"/>
    <n v="8.4516657337611854"/>
  </r>
  <r>
    <n v="10"/>
    <x v="0"/>
    <n v="0"/>
    <x v="0"/>
    <n v="50"/>
    <n v="600"/>
    <x v="2"/>
    <n v="18.08404183387756"/>
    <n v="5.3501609140323731"/>
    <n v="97.212134031635657"/>
    <n v="0.36168083667755119"/>
    <n v="8.7212134031635653"/>
  </r>
  <r>
    <n v="10"/>
    <x v="0"/>
    <n v="0"/>
    <x v="0"/>
    <n v="50"/>
    <n v="600"/>
    <x v="2"/>
    <n v="13.18207001686096"/>
    <n v="6.5204713693632881"/>
    <n v="79.463193033741618"/>
    <n v="0.26364140033721922"/>
    <n v="6.9463193033741621"/>
  </r>
  <r>
    <n v="10"/>
    <x v="0"/>
    <n v="0"/>
    <x v="0"/>
    <n v="70"/>
    <n v="600"/>
    <x v="3"/>
    <n v="16.308481693267819"/>
    <n v="5.9964909743393466"/>
    <n v="50.007652278258803"/>
    <n v="0.23297830990382598"/>
    <n v="4.0007652278258803"/>
  </r>
  <r>
    <n v="10"/>
    <x v="0"/>
    <n v="0"/>
    <x v="0"/>
    <n v="70"/>
    <n v="600"/>
    <x v="3"/>
    <n v="13.5717887878418"/>
    <n v="8.1872241742480139"/>
    <n v="103.2143910607915"/>
    <n v="0.19388269696916857"/>
    <n v="9.3214391060791506"/>
  </r>
  <r>
    <n v="10"/>
    <x v="0"/>
    <n v="0"/>
    <x v="0"/>
    <n v="70"/>
    <n v="600"/>
    <x v="3"/>
    <n v="15.4757080078125"/>
    <n v="7.0887295208207242"/>
    <n v="70.85738722929149"/>
    <n v="0.22108154296874999"/>
    <n v="6.0857387229291486"/>
  </r>
  <r>
    <n v="10"/>
    <x v="0"/>
    <n v="0"/>
    <x v="0"/>
    <n v="70"/>
    <n v="600"/>
    <x v="3"/>
    <n v="10.495894908905029"/>
    <n v="6.8573767877052934"/>
    <n v="115.61343536964981"/>
    <n v="0.14994135584150042"/>
    <n v="10.56134353696498"/>
  </r>
  <r>
    <n v="10"/>
    <x v="0"/>
    <n v="0"/>
    <x v="0"/>
    <n v="70"/>
    <n v="600"/>
    <x v="3"/>
    <n v="19.802127122879028"/>
    <n v="6.4108560725298522"/>
    <n v="58.106501008268751"/>
    <n v="0.28288753032684327"/>
    <n v="4.8106501008268747"/>
  </r>
  <r>
    <n v="10"/>
    <x v="0"/>
    <n v="0"/>
    <x v="0"/>
    <n v="70"/>
    <n v="600"/>
    <x v="3"/>
    <n v="15.6005699634552"/>
    <n v="5.5522211042357421"/>
    <n v="75.75021916563017"/>
    <n v="0.22286528519221716"/>
    <n v="6.575021916563017"/>
  </r>
  <r>
    <n v="10"/>
    <x v="0"/>
    <n v="0"/>
    <x v="0"/>
    <n v="90"/>
    <n v="600"/>
    <x v="4"/>
    <n v="22.968087911605831"/>
    <n v="4.7804517258145101"/>
    <n v="32.124843135440358"/>
    <n v="0.25520097679562037"/>
    <n v="2.212484313544036"/>
  </r>
  <r>
    <n v="10"/>
    <x v="0"/>
    <n v="0"/>
    <x v="0"/>
    <n v="90"/>
    <n v="600"/>
    <x v="4"/>
    <n v="17.663181066513062"/>
    <n v="6.9391897740000914"/>
    <n v="113.8220325712021"/>
    <n v="0.19625756740570069"/>
    <n v="10.38220325712021"/>
  </r>
  <r>
    <n v="10"/>
    <x v="0"/>
    <n v="0"/>
    <x v="0"/>
    <n v="90"/>
    <n v="600"/>
    <x v="4"/>
    <n v="19.65504002571106"/>
    <n v="4.5282236333567409"/>
    <n v="45.470340356670746"/>
    <n v="0.21838933361901178"/>
    <n v="3.5470340356670746"/>
  </r>
  <r>
    <n v="10"/>
    <x v="0"/>
    <n v="0"/>
    <x v="0"/>
    <n v="90"/>
    <n v="600"/>
    <x v="4"/>
    <n v="13.6792311668396"/>
    <n v="5.8224144084543461"/>
    <n v="109.02348678489891"/>
    <n v="0.15199145740932887"/>
    <n v="9.90234867848989"/>
  </r>
  <r>
    <n v="10"/>
    <x v="0"/>
    <n v="0"/>
    <x v="0"/>
    <n v="90"/>
    <n v="600"/>
    <x v="4"/>
    <n v="21.79994797706604"/>
    <n v="5.7450588063839341"/>
    <n v="42.825069435627739"/>
    <n v="0.24222164418962266"/>
    <n v="3.2825069435627743"/>
  </r>
  <r>
    <n v="10"/>
    <x v="0"/>
    <n v="0"/>
    <x v="0"/>
    <n v="90"/>
    <n v="600"/>
    <x v="4"/>
    <n v="19.677781820297241"/>
    <n v="6.7618100734423088"/>
    <n v="53.111425406231056"/>
    <n v="0.2186420202255249"/>
    <n v="4.3111425406231056"/>
  </r>
  <r>
    <n v="10"/>
    <x v="0"/>
    <n v="0"/>
    <x v="0"/>
    <n v="110"/>
    <n v="600"/>
    <x v="5"/>
    <n v="45.217489004135132"/>
    <n v="4.5308855612177901"/>
    <n v="32.140592326233843"/>
    <n v="0.41106808185577393"/>
    <n v="2.2140592326233843"/>
  </r>
  <r>
    <n v="10"/>
    <x v="0"/>
    <n v="0"/>
    <x v="0"/>
    <n v="110"/>
    <n v="600"/>
    <x v="5"/>
    <n v="30.807818174362179"/>
    <n v="4.1866867604232842"/>
    <n v="29.97619483811728"/>
    <n v="0.28007107431238343"/>
    <n v="1.9976194838117278"/>
  </r>
  <r>
    <n v="10"/>
    <x v="0"/>
    <n v="0"/>
    <x v="0"/>
    <n v="110"/>
    <n v="600"/>
    <x v="5"/>
    <n v="23.446858882904049"/>
    <n v="6.8049859983782222"/>
    <n v="52.204532462124376"/>
    <n v="0.21315326257185499"/>
    <n v="4.220453246212438"/>
  </r>
  <r>
    <n v="10"/>
    <x v="0"/>
    <n v="0"/>
    <x v="0"/>
    <n v="110"/>
    <n v="600"/>
    <x v="5"/>
    <n v="26.094946146011349"/>
    <n v="6.2882877838075926"/>
    <n v="70.84526059012083"/>
    <n v="0.23722678314555773"/>
    <n v="6.0845260590120827"/>
  </r>
  <r>
    <n v="10"/>
    <x v="0"/>
    <n v="0"/>
    <x v="0"/>
    <n v="110"/>
    <n v="600"/>
    <x v="5"/>
    <n v="33.514657020568848"/>
    <n v="5.4847861686625849"/>
    <n v="32.356471772111632"/>
    <n v="0.3046787001869895"/>
    <n v="2.2356471772111632"/>
  </r>
  <r>
    <n v="10"/>
    <x v="0"/>
    <n v="0"/>
    <x v="0"/>
    <n v="110"/>
    <n v="600"/>
    <x v="5"/>
    <n v="32.633647918701172"/>
    <n v="3.8559999331882531"/>
    <n v="31.035552442815689"/>
    <n v="0.29666952653364703"/>
    <n v="2.1035552442815688"/>
  </r>
  <r>
    <n v="10"/>
    <x v="0"/>
    <n v="0"/>
    <x v="0"/>
    <n v="130"/>
    <n v="600"/>
    <x v="6"/>
    <n v="21.103414058685299"/>
    <n v="7.5639614047718133"/>
    <n v="120.8511515552747"/>
    <n v="0.16233395429757921"/>
    <n v="11.08511515552747"/>
  </r>
  <r>
    <n v="10"/>
    <x v="0"/>
    <n v="0"/>
    <x v="0"/>
    <n v="130"/>
    <n v="600"/>
    <x v="6"/>
    <n v="32.322585105896003"/>
    <n v="5.1485298585543644"/>
    <n v="53.829618090295632"/>
    <n v="0.24863527004535388"/>
    <n v="4.3829618090295632"/>
  </r>
  <r>
    <n v="10"/>
    <x v="0"/>
    <n v="0"/>
    <x v="0"/>
    <n v="130"/>
    <n v="600"/>
    <x v="6"/>
    <n v="37.042019844055183"/>
    <n v="4.435207913857802"/>
    <n v="40.643995302008953"/>
    <n v="0.28493861418503985"/>
    <n v="3.0643995302008955"/>
  </r>
  <r>
    <n v="10"/>
    <x v="0"/>
    <n v="0"/>
    <x v="0"/>
    <n v="130"/>
    <n v="600"/>
    <x v="6"/>
    <n v="42.621034860610962"/>
    <n v="4.9532793844131442"/>
    <n v="28.5704143678153"/>
    <n v="0.32785411431239203"/>
    <n v="1.8570414367815298"/>
  </r>
  <r>
    <n v="10"/>
    <x v="0"/>
    <n v="0"/>
    <x v="0"/>
    <n v="130"/>
    <n v="600"/>
    <x v="6"/>
    <n v="36.286135196685791"/>
    <n v="4.3873536601436749"/>
    <n v="20.513112244493058"/>
    <n v="0.27912411689758299"/>
    <n v="1.0513112244493059"/>
  </r>
  <r>
    <n v="10"/>
    <x v="0"/>
    <n v="0"/>
    <x v="0"/>
    <n v="130"/>
    <n v="600"/>
    <x v="6"/>
    <n v="49.13493013381958"/>
    <n v="5.1961396415609959"/>
    <n v="59.030762250645843"/>
    <n v="0.3779610010293814"/>
    <n v="4.9030762250645843"/>
  </r>
  <r>
    <n v="10"/>
    <x v="0"/>
    <n v="0"/>
    <x v="0"/>
    <n v="150"/>
    <n v="600"/>
    <x v="7"/>
    <n v="43.681617259979248"/>
    <n v="6.1414999531518832"/>
    <n v="45.465349903027857"/>
    <n v="0.29121078173319498"/>
    <n v="3.5465349903027859"/>
  </r>
  <r>
    <n v="10"/>
    <x v="0"/>
    <n v="0"/>
    <x v="0"/>
    <n v="150"/>
    <n v="600"/>
    <x v="7"/>
    <n v="61.890571117401123"/>
    <n v="4.095452266713929"/>
    <n v="24.966421026905099"/>
    <n v="0.41260380744934083"/>
    <n v="1.4966421026905099"/>
  </r>
  <r>
    <n v="10"/>
    <x v="0"/>
    <n v="0"/>
    <x v="0"/>
    <n v="150"/>
    <n v="600"/>
    <x v="7"/>
    <n v="49.780852079391479"/>
    <n v="6.3468525385275907"/>
    <n v="50.032928581468333"/>
    <n v="0.33187234719594322"/>
    <n v="4.0032928581468337"/>
  </r>
  <r>
    <n v="10"/>
    <x v="0"/>
    <n v="0"/>
    <x v="0"/>
    <n v="150"/>
    <n v="600"/>
    <x v="7"/>
    <n v="43.376779079437263"/>
    <n v="4.9354179987089051"/>
    <n v="27.59763080015064"/>
    <n v="0.28917852719624842"/>
    <n v="1.7597630800150639"/>
  </r>
  <r>
    <n v="10"/>
    <x v="0"/>
    <n v="0"/>
    <x v="0"/>
    <n v="150"/>
    <n v="600"/>
    <x v="7"/>
    <n v="36.780272960662842"/>
    <n v="5.0951644666303384"/>
    <n v="28.51446741399916"/>
    <n v="0.24520181973775229"/>
    <n v="1.8514467413999158"/>
  </r>
  <r>
    <n v="10"/>
    <x v="0"/>
    <n v="0"/>
    <x v="0"/>
    <n v="150"/>
    <n v="600"/>
    <x v="7"/>
    <n v="32.617894887924187"/>
    <n v="5.2047512479129452"/>
    <n v="58.622731084783602"/>
    <n v="0.21745263258616124"/>
    <n v="4.8622731084783606"/>
  </r>
  <r>
    <n v="10"/>
    <x v="0"/>
    <n v="0"/>
    <x v="0"/>
    <n v="190"/>
    <n v="600"/>
    <x v="8"/>
    <n v="51.457370281219482"/>
    <n v="4.7181907313443627"/>
    <n v="40.49492565478932"/>
    <n v="0.27082826463799725"/>
    <n v="3.049492565478932"/>
  </r>
  <r>
    <n v="10"/>
    <x v="0"/>
    <n v="0"/>
    <x v="0"/>
    <n v="190"/>
    <n v="600"/>
    <x v="8"/>
    <n v="60.446952104568481"/>
    <n v="6.7448241433805158"/>
    <n v="46.300913076235958"/>
    <n v="0.31814185318193938"/>
    <n v="3.6300913076235961"/>
  </r>
  <r>
    <n v="10"/>
    <x v="0"/>
    <n v="0"/>
    <x v="0"/>
    <n v="190"/>
    <n v="600"/>
    <x v="8"/>
    <n v="45.986719846725457"/>
    <n v="7.3440709198407026"/>
    <n v="97.257381047954738"/>
    <n v="0.24203536761434452"/>
    <n v="8.7257381047954734"/>
  </r>
  <r>
    <n v="10"/>
    <x v="0"/>
    <n v="0"/>
    <x v="0"/>
    <n v="190"/>
    <n v="600"/>
    <x v="9"/>
    <n v="7220.4780669212341"/>
    <n v="8.6801242799677514"/>
    <n v="147.93903979694329"/>
    <n v="1203.4130111535389"/>
    <n v="13.793903979694329"/>
  </r>
  <r>
    <n v="10"/>
    <x v="0"/>
    <n v="0"/>
    <x v="0"/>
    <n v="190"/>
    <n v="600"/>
    <x v="8"/>
    <n v="78.287086963653564"/>
    <n v="5.011939290554019"/>
    <n v="95.091792326333177"/>
    <n v="0.41203729980870296"/>
    <n v="8.5091792326333184"/>
  </r>
  <r>
    <n v="10"/>
    <x v="0"/>
    <n v="0"/>
    <x v="0"/>
    <n v="210"/>
    <n v="600"/>
    <x v="10"/>
    <n v="56.958996057510383"/>
    <n v="3.7854678551367149"/>
    <n v="20.604046585848121"/>
    <n v="0.27123331455957328"/>
    <n v="1.0604046585848121"/>
  </r>
  <r>
    <n v="10"/>
    <x v="0"/>
    <n v="0"/>
    <x v="0"/>
    <n v="210"/>
    <n v="600"/>
    <x v="10"/>
    <n v="65.502645969390869"/>
    <n v="3.0999264614708459"/>
    <n v="15.3191199107183"/>
    <n v="0.31191736175900414"/>
    <n v="0.53191199107182996"/>
  </r>
  <r>
    <n v="10"/>
    <x v="0"/>
    <n v="0"/>
    <x v="0"/>
    <n v="210"/>
    <n v="600"/>
    <x v="10"/>
    <n v="63.628021955490112"/>
    <n v="4.8096301886230277"/>
    <n v="54.299019983006659"/>
    <n v="0.30299058074042912"/>
    <n v="4.4299019983006662"/>
  </r>
  <r>
    <n v="10"/>
    <x v="0"/>
    <n v="0"/>
    <x v="0"/>
    <n v="210"/>
    <n v="600"/>
    <x v="11"/>
    <n v="7275.1777749061584"/>
    <n v="5.6362100084481526"/>
    <n v="82.951180599260766"/>
    <n v="76.580818683222716"/>
    <n v="7.295118059926077"/>
  </r>
  <r>
    <n v="10"/>
    <x v="0"/>
    <n v="0"/>
    <x v="0"/>
    <n v="210"/>
    <n v="600"/>
    <x v="10"/>
    <n v="127.84780383110051"/>
    <n v="5.0713056264561782"/>
    <n v="32.472971009677863"/>
    <n v="0.60879906586238342"/>
    <n v="2.2472971009677862"/>
  </r>
  <r>
    <n v="10"/>
    <x v="0"/>
    <n v="0"/>
    <x v="0"/>
    <n v="230"/>
    <n v="600"/>
    <x v="12"/>
    <n v="63.868561983108521"/>
    <n v="6.1321409358195824"/>
    <n v="38.41540451080774"/>
    <n v="0.27768939992655878"/>
    <n v="2.8415404510807738"/>
  </r>
  <r>
    <n v="10"/>
    <x v="0"/>
    <n v="0"/>
    <x v="0"/>
    <n v="230"/>
    <n v="600"/>
    <x v="12"/>
    <n v="73.135676145553589"/>
    <n v="5.4325314819253343"/>
    <n v="32.521564083024863"/>
    <n v="0.31798120063284169"/>
    <n v="2.2521564083024863"/>
  </r>
  <r>
    <n v="10"/>
    <x v="0"/>
    <n v="0"/>
    <x v="0"/>
    <n v="230"/>
    <n v="600"/>
    <x v="12"/>
    <n v="83.220951795578003"/>
    <n v="3.6697670505322169"/>
    <n v="57.149766070678147"/>
    <n v="0.36183022519816521"/>
    <n v="4.7149766070678147"/>
  </r>
  <r>
    <n v="10"/>
    <x v="0"/>
    <n v="0"/>
    <x v="0"/>
    <n v="230"/>
    <n v="600"/>
    <x v="13"/>
    <n v="1009.093509912491"/>
    <n v="5.5942547181312223"/>
    <n v="80.211144777497964"/>
    <n v="24.026035950297405"/>
    <n v="7.021114477749796"/>
  </r>
  <r>
    <n v="10"/>
    <x v="0"/>
    <n v="0"/>
    <x v="0"/>
    <n v="230"/>
    <n v="600"/>
    <x v="12"/>
    <n v="124.7148582935333"/>
    <n v="5.6539436700938346"/>
    <n v="33.644954972345673"/>
    <n v="0.54223851431971004"/>
    <n v="2.3644954972345671"/>
  </r>
  <r>
    <n v="10"/>
    <x v="0"/>
    <n v="0"/>
    <x v="0"/>
    <n v="250"/>
    <n v="600"/>
    <x v="14"/>
    <n v="75.483033180236816"/>
    <n v="7.5641525644471104"/>
    <n v="105.50510167323429"/>
    <n v="0.30193213272094727"/>
    <n v="9.5505101673234289"/>
  </r>
  <r>
    <n v="10"/>
    <x v="0"/>
    <n v="0"/>
    <x v="0"/>
    <n v="250"/>
    <n v="600"/>
    <x v="14"/>
    <n v="103.1385889053345"/>
    <n v="3.585513289659183"/>
    <n v="13.05427156924574"/>
    <n v="0.41255435562133802"/>
    <n v="0.30542715692457412"/>
  </r>
  <r>
    <n v="10"/>
    <x v="0"/>
    <n v="0"/>
    <x v="0"/>
    <n v="250"/>
    <n v="600"/>
    <x v="14"/>
    <n v="76.403226137161255"/>
    <n v="4.6983296084770156"/>
    <n v="27.201435145503812"/>
    <n v="0.30561290454864504"/>
    <n v="1.7201435145503812"/>
  </r>
  <r>
    <n v="10"/>
    <x v="0"/>
    <n v="0"/>
    <x v="0"/>
    <n v="250"/>
    <n v="600"/>
    <x v="14"/>
    <n v="182.56102085113531"/>
    <n v="4.6939367288141431"/>
    <n v="48.581245108969867"/>
    <n v="0.73024408340454128"/>
    <n v="3.858124510896987"/>
  </r>
  <r>
    <n v="10"/>
    <x v="0"/>
    <n v="0"/>
    <x v="0"/>
    <n v="250"/>
    <n v="600"/>
    <x v="14"/>
    <n v="148.57835388183591"/>
    <n v="5.5548160660271124"/>
    <n v="31.130582041786539"/>
    <n v="0.59431341552734362"/>
    <n v="2.1130582041786541"/>
  </r>
  <r>
    <n v="10"/>
    <x v="0"/>
    <n v="0"/>
    <x v="0"/>
    <n v="270"/>
    <n v="600"/>
    <x v="15"/>
    <n v="91.037714958190918"/>
    <n v="4.4696945857619914"/>
    <n v="24.66801779542125"/>
    <n v="0.33717672206737376"/>
    <n v="1.4668017795421249"/>
  </r>
  <r>
    <n v="10"/>
    <x v="0"/>
    <n v="0"/>
    <x v="0"/>
    <n v="270"/>
    <n v="600"/>
    <x v="15"/>
    <n v="98.049506187438965"/>
    <n v="5.4324804772895998"/>
    <n v="30.668529159409289"/>
    <n v="0.36314631921273693"/>
    <n v="2.0668529159409288"/>
  </r>
  <r>
    <n v="10"/>
    <x v="0"/>
    <n v="0"/>
    <x v="0"/>
    <n v="270"/>
    <n v="600"/>
    <x v="15"/>
    <n v="118.4813618659973"/>
    <n v="3.3964119741515471"/>
    <n v="44.239446709001143"/>
    <n v="0.43881985876295299"/>
    <n v="3.4239446709001147"/>
  </r>
  <r>
    <n v="10"/>
    <x v="0"/>
    <n v="0"/>
    <x v="0"/>
    <n v="270"/>
    <n v="600"/>
    <x v="15"/>
    <n v="166.08788895606989"/>
    <n v="3.4978412373692551"/>
    <n v="51.155024431140617"/>
    <n v="0.61514032946692554"/>
    <n v="4.1155024431140621"/>
  </r>
  <r>
    <n v="10"/>
    <x v="0"/>
    <n v="0"/>
    <x v="0"/>
    <n v="270"/>
    <n v="600"/>
    <x v="15"/>
    <n v="154.63714933395389"/>
    <n v="5.7043068926429266"/>
    <n v="34.397718451261873"/>
    <n v="0.57273018271834775"/>
    <n v="2.4397718451261872"/>
  </r>
  <r>
    <n v="10"/>
    <x v="0"/>
    <n v="0"/>
    <x v="0"/>
    <n v="290"/>
    <n v="600"/>
    <x v="16"/>
    <n v="134.22118020057681"/>
    <n v="5.2222770360139847"/>
    <n v="71.78084045807725"/>
    <n v="0.46283165586405794"/>
    <n v="6.1780840458077249"/>
  </r>
  <r>
    <n v="10"/>
    <x v="0"/>
    <n v="0"/>
    <x v="0"/>
    <n v="290"/>
    <n v="600"/>
    <x v="16"/>
    <n v="106.8722479343414"/>
    <n v="5.5132256065575254"/>
    <n v="32.49777958650445"/>
    <n v="0.36852499287703933"/>
    <n v="2.2497779586504452"/>
  </r>
  <r>
    <n v="10"/>
    <x v="0"/>
    <n v="0"/>
    <x v="0"/>
    <n v="290"/>
    <n v="600"/>
    <x v="16"/>
    <n v="93.772790908813477"/>
    <n v="5.4864567201712733"/>
    <n v="39.197853576535451"/>
    <n v="0.32335445140970165"/>
    <n v="2.9197853576535451"/>
  </r>
  <r>
    <n v="10"/>
    <x v="0"/>
    <n v="0"/>
    <x v="0"/>
    <n v="290"/>
    <n v="600"/>
    <x v="16"/>
    <n v="146.49981379508969"/>
    <n v="5.8981182910142023"/>
    <n v="44.329407078324508"/>
    <n v="0.50517177170720584"/>
    <n v="3.4329407078324508"/>
  </r>
  <r>
    <n v="10"/>
    <x v="0"/>
    <n v="0"/>
    <x v="0"/>
    <n v="290"/>
    <n v="600"/>
    <x v="16"/>
    <n v="167.81334090232849"/>
    <n v="5.2588076949342364"/>
    <n v="30.52419669299719"/>
    <n v="0.57866669276664995"/>
    <n v="2.0524196692997192"/>
  </r>
  <r>
    <n v="10"/>
    <x v="1"/>
    <n v="0"/>
    <x v="0"/>
    <n v="10"/>
    <n v="600"/>
    <x v="0"/>
    <n v="2.4445431232452388"/>
    <n v="1.247130323517408"/>
    <n v="1.5553340438366341"/>
    <n v="0.24445431232452389"/>
    <n v="14.553340438366341"/>
  </r>
  <r>
    <n v="10"/>
    <x v="1"/>
    <n v="0"/>
    <x v="0"/>
    <n v="10"/>
    <n v="600"/>
    <x v="0"/>
    <n v="2.758466243743896"/>
    <n v="1.080279215716935"/>
    <n v="1.167003183909995"/>
    <n v="0.27584662437438962"/>
    <n v="10.67003183909995"/>
  </r>
  <r>
    <n v="10"/>
    <x v="1"/>
    <n v="0"/>
    <x v="0"/>
    <n v="10"/>
    <n v="600"/>
    <x v="0"/>
    <n v="2.0682559013366699"/>
    <n v="0.78282045578991477"/>
    <n v="0.61280786600312986"/>
    <n v="0.206825590133667"/>
    <n v="5.1280786600312984"/>
  </r>
  <r>
    <n v="10"/>
    <x v="1"/>
    <n v="0"/>
    <x v="0"/>
    <n v="10"/>
    <n v="600"/>
    <x v="0"/>
    <n v="2.099262952804565"/>
    <n v="0.67576071978157692"/>
    <n v="0.45665255039971492"/>
    <n v="0.2099262952804565"/>
    <n v="3.5665255039971493"/>
  </r>
  <r>
    <n v="10"/>
    <x v="1"/>
    <n v="0"/>
    <x v="0"/>
    <n v="10"/>
    <n v="600"/>
    <x v="0"/>
    <n v="3.251397848129272"/>
    <n v="1.153881597447902"/>
    <n v="1.3314427409289229"/>
    <n v="0.32513978481292721"/>
    <n v="12.314427409289229"/>
  </r>
  <r>
    <n v="10"/>
    <x v="1"/>
    <n v="0"/>
    <x v="0"/>
    <n v="30"/>
    <n v="600"/>
    <x v="1"/>
    <n v="6.802257776260376"/>
    <n v="0.35969318605148493"/>
    <n v="0.12937918809186821"/>
    <n v="0.22674192587534586"/>
    <n v="0.29379188091868214"/>
  </r>
  <r>
    <n v="10"/>
    <x v="1"/>
    <n v="0"/>
    <x v="0"/>
    <n v="30"/>
    <n v="600"/>
    <x v="1"/>
    <n v="6.3294069766998291"/>
    <n v="0.41128500829035031"/>
    <n v="0.16915535804439349"/>
    <n v="0.21098023255666096"/>
    <n v="0.69155358044393478"/>
  </r>
  <r>
    <n v="10"/>
    <x v="1"/>
    <n v="0"/>
    <x v="0"/>
    <n v="30"/>
    <n v="600"/>
    <x v="1"/>
    <n v="7.6711409091949463"/>
    <n v="0.25998103570165199"/>
    <n v="6.7590138924503676E-2"/>
    <n v="0.25570469697316489"/>
    <n v="-0.32409861075496327"/>
  </r>
  <r>
    <n v="10"/>
    <x v="1"/>
    <n v="0"/>
    <x v="0"/>
    <n v="30"/>
    <n v="600"/>
    <x v="1"/>
    <n v="5.9886858463287354"/>
    <n v="0.36613614279539519"/>
    <n v="0.13405567506109001"/>
    <n v="0.19962286154429118"/>
    <n v="0.34055675061089996"/>
  </r>
  <r>
    <n v="10"/>
    <x v="1"/>
    <n v="0"/>
    <x v="0"/>
    <n v="30"/>
    <n v="600"/>
    <x v="1"/>
    <n v="9.0998990535736084"/>
    <n v="0.38049099281626569"/>
    <n v="0.1447733956143076"/>
    <n v="0.30332996845245364"/>
    <n v="0.44773395614307598"/>
  </r>
  <r>
    <n v="10"/>
    <x v="1"/>
    <n v="0"/>
    <x v="0"/>
    <n v="50"/>
    <n v="600"/>
    <x v="2"/>
    <n v="10.533478021621701"/>
    <n v="1.590769249337378E-2"/>
    <n v="2.5305468046374059E-4"/>
    <n v="0.21066956043243401"/>
    <n v="-0.99746945319536262"/>
  </r>
  <r>
    <n v="10"/>
    <x v="1"/>
    <n v="0"/>
    <x v="0"/>
    <n v="50"/>
    <n v="600"/>
    <x v="2"/>
    <n v="10.97363805770874"/>
    <n v="8.6907014041035287E-3"/>
    <n v="7.5528290895287038E-5"/>
    <n v="0.2194727611541748"/>
    <n v="-0.99924471709104712"/>
  </r>
  <r>
    <n v="10"/>
    <x v="1"/>
    <n v="0"/>
    <x v="0"/>
    <n v="50"/>
    <n v="600"/>
    <x v="2"/>
    <n v="17.783327341079708"/>
    <n v="1.2540963008750671E-2"/>
    <n v="1.5727575318685261E-4"/>
    <n v="0.35566654682159415"/>
    <n v="-0.99842724246813153"/>
  </r>
  <r>
    <n v="10"/>
    <x v="1"/>
    <n v="0"/>
    <x v="0"/>
    <n v="50"/>
    <n v="600"/>
    <x v="2"/>
    <n v="16.46838116645813"/>
    <n v="1.1305929231356831E-2"/>
    <n v="1.2782403578444869E-4"/>
    <n v="0.32936762332916258"/>
    <n v="-0.99872175964215548"/>
  </r>
  <r>
    <n v="10"/>
    <x v="1"/>
    <n v="0"/>
    <x v="0"/>
    <n v="50"/>
    <n v="600"/>
    <x v="2"/>
    <n v="13.84663510322571"/>
    <n v="1.354988262098804E-2"/>
    <n v="1.8359931904255369E-4"/>
    <n v="0.2769327020645142"/>
    <n v="-0.99816400680957451"/>
  </r>
  <r>
    <n v="10"/>
    <x v="1"/>
    <n v="0"/>
    <x v="0"/>
    <n v="50"/>
    <n v="600"/>
    <x v="2"/>
    <n v="12.98122978210449"/>
    <n v="1.145656474451843E-2"/>
    <n v="1.3125287574534261E-4"/>
    <n v="0.25962459564208978"/>
    <n v="-0.99868747124254653"/>
  </r>
  <r>
    <n v="10"/>
    <x v="1"/>
    <n v="0"/>
    <x v="0"/>
    <n v="70"/>
    <n v="600"/>
    <x v="3"/>
    <n v="17.704269170761108"/>
    <n v="1.373326057503564E-2"/>
    <n v="1.886024460218282E-4"/>
    <n v="0.25291813101087296"/>
    <n v="-0.99811397553978176"/>
  </r>
  <r>
    <n v="10"/>
    <x v="1"/>
    <n v="0"/>
    <x v="0"/>
    <n v="70"/>
    <n v="600"/>
    <x v="3"/>
    <n v="16.604354858398441"/>
    <n v="1.5108669956903849E-2"/>
    <n v="2.2827190786664891E-4"/>
    <n v="0.23720506940569203"/>
    <n v="-0.99771728092133349"/>
  </r>
  <r>
    <n v="10"/>
    <x v="1"/>
    <n v="0"/>
    <x v="0"/>
    <n v="70"/>
    <n v="600"/>
    <x v="3"/>
    <n v="24.317269325256351"/>
    <n v="1.0245386336822451E-2"/>
    <n v="1.0496794119074819E-4"/>
    <n v="0.34738956178937647"/>
    <n v="-0.99895032058809252"/>
  </r>
  <r>
    <n v="10"/>
    <x v="1"/>
    <n v="0"/>
    <x v="0"/>
    <n v="70"/>
    <n v="600"/>
    <x v="3"/>
    <n v="22.053148984909061"/>
    <n v="1.1367992014884939E-2"/>
    <n v="1.2923124245048791E-4"/>
    <n v="0.31504498549870086"/>
    <n v="-0.99870768757549511"/>
  </r>
  <r>
    <n v="10"/>
    <x v="1"/>
    <n v="0"/>
    <x v="0"/>
    <n v="70"/>
    <n v="600"/>
    <x v="3"/>
    <n v="21.642982959747311"/>
    <n v="7.9944890813226227E-3"/>
    <n v="6.3911855671386656E-5"/>
    <n v="0.30918547085353304"/>
    <n v="-0.99936088144328616"/>
  </r>
  <r>
    <n v="10"/>
    <x v="1"/>
    <n v="0"/>
    <x v="0"/>
    <n v="70"/>
    <n v="600"/>
    <x v="3"/>
    <n v="21.907149076461788"/>
    <n v="8.3333368067553953E-3"/>
    <n v="6.944450233482419E-5"/>
    <n v="0.31295927252088268"/>
    <n v="-0.99930555497665174"/>
  </r>
  <r>
    <n v="10"/>
    <x v="1"/>
    <n v="0"/>
    <x v="0"/>
    <n v="90"/>
    <n v="600"/>
    <x v="4"/>
    <n v="23.620867013931271"/>
    <n v="1.839620273814753E-2"/>
    <n v="3.3842027518302662E-4"/>
    <n v="0.2624540779325697"/>
    <n v="-0.99661579724816973"/>
  </r>
  <r>
    <n v="10"/>
    <x v="1"/>
    <n v="0"/>
    <x v="0"/>
    <n v="90"/>
    <n v="600"/>
    <x v="4"/>
    <n v="31.128129959106449"/>
    <n v="1.516531677542237E-2"/>
    <n v="2.2998683289890721E-4"/>
    <n v="0.34586811065673834"/>
    <n v="-0.9977001316710109"/>
  </r>
  <r>
    <n v="10"/>
    <x v="1"/>
    <n v="0"/>
    <x v="0"/>
    <n v="90"/>
    <n v="600"/>
    <x v="4"/>
    <n v="35.033978939056396"/>
    <n v="1.21509828486082E-2"/>
    <n v="1.476463841871705E-4"/>
    <n v="0.38926643265618216"/>
    <n v="-0.99852353615812828"/>
  </r>
  <r>
    <n v="10"/>
    <x v="1"/>
    <n v="0"/>
    <x v="0"/>
    <n v="90"/>
    <n v="600"/>
    <x v="4"/>
    <n v="34.521346807479858"/>
    <n v="1.138536322049611E-2"/>
    <n v="1.2962649566262559E-4"/>
    <n v="0.38357052008310955"/>
    <n v="-0.99870373504337373"/>
  </r>
  <r>
    <n v="10"/>
    <x v="1"/>
    <n v="0"/>
    <x v="0"/>
    <n v="90"/>
    <n v="600"/>
    <x v="4"/>
    <n v="28.38474011421204"/>
    <n v="1.5671234270974589E-2"/>
    <n v="2.455875835757684E-4"/>
    <n v="0.31538600126902266"/>
    <n v="-0.99754412416424232"/>
  </r>
  <r>
    <n v="10"/>
    <x v="1"/>
    <n v="0"/>
    <x v="0"/>
    <n v="90"/>
    <n v="600"/>
    <x v="4"/>
    <n v="29.11735987663269"/>
    <n v="1.197883329128893E-2"/>
    <n v="1.4349244702049199E-4"/>
    <n v="0.32352622085147431"/>
    <n v="-0.99856507552979512"/>
  </r>
  <r>
    <n v="10"/>
    <x v="1"/>
    <n v="0"/>
    <x v="0"/>
    <n v="110"/>
    <n v="600"/>
    <x v="5"/>
    <n v="31.491075992584229"/>
    <n v="3.8499346609126091E-3"/>
    <n v="1.482199689329628E-5"/>
    <n v="0.286282509023493"/>
    <n v="-0.99985178003106701"/>
  </r>
  <r>
    <n v="10"/>
    <x v="1"/>
    <n v="0"/>
    <x v="0"/>
    <n v="110"/>
    <n v="600"/>
    <x v="5"/>
    <n v="40.942749738693237"/>
    <n v="1.205999946141628E-2"/>
    <n v="1.4544358700936111E-4"/>
    <n v="0.37220681580630216"/>
    <n v="-0.99854556412990636"/>
  </r>
  <r>
    <n v="10"/>
    <x v="1"/>
    <n v="0"/>
    <x v="0"/>
    <n v="110"/>
    <n v="600"/>
    <x v="5"/>
    <n v="45.478356838226318"/>
    <n v="6.8880689777116502E-3"/>
    <n v="4.744549424171362E-5"/>
    <n v="0.41343960762023924"/>
    <n v="-0.99952554505758284"/>
  </r>
  <r>
    <n v="10"/>
    <x v="1"/>
    <n v="0"/>
    <x v="0"/>
    <n v="110"/>
    <n v="600"/>
    <x v="5"/>
    <n v="45.204763174057007"/>
    <n v="1.1872568939792119E-2"/>
    <n v="1.4095789323011659E-4"/>
    <n v="0.41095239249142734"/>
    <n v="-0.9985904210676988"/>
  </r>
  <r>
    <n v="10"/>
    <x v="1"/>
    <n v="0"/>
    <x v="0"/>
    <n v="110"/>
    <n v="600"/>
    <x v="5"/>
    <n v="38.798825979232788"/>
    <n v="1.3604100548722501E-2"/>
    <n v="1.8507155173975179E-4"/>
    <n v="0.35271659981120718"/>
    <n v="-0.99814928448260243"/>
  </r>
  <r>
    <n v="10"/>
    <x v="1"/>
    <n v="0"/>
    <x v="0"/>
    <n v="110"/>
    <n v="600"/>
    <x v="5"/>
    <n v="37.024021863937378"/>
    <n v="7.3980944205259483E-3"/>
    <n v="5.4731801055017168E-5"/>
    <n v="0.33658201694488527"/>
    <n v="-0.99945268198944981"/>
  </r>
  <r>
    <n v="10"/>
    <x v="1"/>
    <n v="0"/>
    <x v="0"/>
    <n v="130"/>
    <n v="600"/>
    <x v="6"/>
    <n v="47.163491010665886"/>
    <n v="1.006665800809424E-2"/>
    <n v="1.01337603451928E-4"/>
    <n v="0.36279608469742991"/>
    <n v="-0.99898662396548077"/>
  </r>
  <r>
    <n v="10"/>
    <x v="1"/>
    <n v="0"/>
    <x v="0"/>
    <n v="130"/>
    <n v="600"/>
    <x v="6"/>
    <n v="57.864848136901863"/>
    <n v="1.024731139205773E-2"/>
    <n v="1.05007390765796E-4"/>
    <n v="0.44511421643770666"/>
    <n v="-0.99894992609234201"/>
  </r>
  <r>
    <n v="10"/>
    <x v="1"/>
    <n v="0"/>
    <x v="0"/>
    <n v="130"/>
    <n v="600"/>
    <x v="6"/>
    <n v="57.816426038742073"/>
    <n v="7.8809973354739722E-3"/>
    <n v="6.2110119001747855E-5"/>
    <n v="0.44474173875955442"/>
    <n v="-0.99937889880998254"/>
  </r>
  <r>
    <n v="10"/>
    <x v="1"/>
    <n v="0"/>
    <x v="0"/>
    <n v="130"/>
    <n v="600"/>
    <x v="6"/>
    <n v="55.310311079025269"/>
    <n v="5.7422613225399377E-3"/>
    <n v="3.2973565096338122E-5"/>
    <n v="0.42546393137711747"/>
    <n v="-0.99967026434903661"/>
  </r>
  <r>
    <n v="10"/>
    <x v="1"/>
    <n v="0"/>
    <x v="0"/>
    <n v="130"/>
    <n v="600"/>
    <x v="6"/>
    <n v="52.966405868530273"/>
    <n v="1.114889305268116E-2"/>
    <n v="1.2429781630012219E-4"/>
    <n v="0.40743389129638674"/>
    <n v="-0.99875702183699877"/>
  </r>
  <r>
    <n v="10"/>
    <x v="1"/>
    <n v="0"/>
    <x v="0"/>
    <n v="130"/>
    <n v="600"/>
    <x v="6"/>
    <n v="47.949672937393188"/>
    <n v="1.7831199365303259E-2"/>
    <n v="3.179516708051912E-4"/>
    <n v="0.36884363797994763"/>
    <n v="-0.99682048329194806"/>
  </r>
  <r>
    <n v="10"/>
    <x v="1"/>
    <n v="0"/>
    <x v="0"/>
    <n v="150"/>
    <n v="600"/>
    <x v="7"/>
    <n v="62.534548997879028"/>
    <n v="9.4461478385423521E-3"/>
    <n v="8.9229708987598335E-5"/>
    <n v="0.4168969933191935"/>
    <n v="-0.99910770291012396"/>
  </r>
  <r>
    <n v="10"/>
    <x v="1"/>
    <n v="0"/>
    <x v="0"/>
    <n v="150"/>
    <n v="600"/>
    <x v="7"/>
    <n v="80.722831726074219"/>
    <n v="7.5313991831719614E-3"/>
    <n v="5.6721973656283292E-5"/>
    <n v="0.53815221150716142"/>
    <n v="-0.99943278026343718"/>
  </r>
  <r>
    <n v="10"/>
    <x v="1"/>
    <n v="0"/>
    <x v="0"/>
    <n v="150"/>
    <n v="600"/>
    <x v="7"/>
    <n v="59.929611921310418"/>
    <n v="8.2615765024201312E-3"/>
    <n v="6.8253646305340435E-5"/>
    <n v="0.39953074614206946"/>
    <n v="-0.99931746353694662"/>
  </r>
  <r>
    <n v="10"/>
    <x v="1"/>
    <n v="0"/>
    <x v="0"/>
    <n v="150"/>
    <n v="600"/>
    <x v="7"/>
    <n v="60.448523044586182"/>
    <n v="9.345356255073935E-3"/>
    <n v="8.7335683534249536E-5"/>
    <n v="0.40299015363057455"/>
    <n v="-0.99912664316465749"/>
  </r>
  <r>
    <n v="10"/>
    <x v="1"/>
    <n v="0"/>
    <x v="0"/>
    <n v="150"/>
    <n v="600"/>
    <x v="7"/>
    <n v="65.244836807250977"/>
    <n v="1.455885997291128E-2"/>
    <n v="2.1196040371083841E-4"/>
    <n v="0.43496557871500652"/>
    <n v="-0.99788039596289158"/>
  </r>
  <r>
    <n v="10"/>
    <x v="1"/>
    <n v="0"/>
    <x v="0"/>
    <n v="150"/>
    <n v="600"/>
    <x v="7"/>
    <n v="65.475522041320801"/>
    <n v="1.7288707937828791E-2"/>
    <n v="2.9889942215954412E-4"/>
    <n v="0.43650348027547198"/>
    <n v="-0.99701100577840451"/>
  </r>
  <r>
    <n v="10"/>
    <x v="1"/>
    <n v="0"/>
    <x v="0"/>
    <n v="190"/>
    <n v="600"/>
    <x v="8"/>
    <n v="84.61773419380188"/>
    <n v="1.2988926945841689E-2"/>
    <n v="1.6871222320441229E-4"/>
    <n v="0.44535649575685199"/>
    <n v="-0.99831287776795585"/>
  </r>
  <r>
    <n v="10"/>
    <x v="1"/>
    <n v="0"/>
    <x v="0"/>
    <n v="190"/>
    <n v="600"/>
    <x v="8"/>
    <n v="85.468647003173828"/>
    <n v="1.059986244700623E-2"/>
    <n v="1.123570838954529E-4"/>
    <n v="0.44983498422723067"/>
    <n v="-0.99887642916104546"/>
  </r>
  <r>
    <n v="10"/>
    <x v="1"/>
    <n v="0"/>
    <x v="0"/>
    <n v="190"/>
    <n v="600"/>
    <x v="8"/>
    <n v="92.157217025756836"/>
    <n v="9.3771070664651849E-3"/>
    <n v="8.79301369359513E-5"/>
    <n v="0.48503798434608864"/>
    <n v="-0.99912069863064046"/>
  </r>
  <r>
    <n v="10"/>
    <x v="1"/>
    <n v="0"/>
    <x v="0"/>
    <n v="190"/>
    <n v="600"/>
    <x v="8"/>
    <n v="86.698652267456055"/>
    <n v="5.9340220364956023E-3"/>
    <n v="3.5212617529615409E-5"/>
    <n v="0.45630869614450553"/>
    <n v="-0.99964787382470388"/>
  </r>
  <r>
    <n v="10"/>
    <x v="1"/>
    <n v="0"/>
    <x v="0"/>
    <n v="190"/>
    <n v="600"/>
    <x v="8"/>
    <n v="121.5483348369598"/>
    <n v="6.0618931552269559E-3"/>
    <n v="3.6746548625387419E-5"/>
    <n v="0.63972807808926213"/>
    <n v="-0.99963253451374612"/>
  </r>
  <r>
    <n v="10"/>
    <x v="1"/>
    <n v="0"/>
    <x v="0"/>
    <n v="210"/>
    <n v="600"/>
    <x v="10"/>
    <n v="107.7012450695038"/>
    <n v="6.6416729217634602E-3"/>
    <n v="4.411181919968597E-5"/>
    <n v="0.51286307175954193"/>
    <n v="-0.99955888180800312"/>
  </r>
  <r>
    <n v="10"/>
    <x v="1"/>
    <n v="0"/>
    <x v="0"/>
    <n v="210"/>
    <n v="600"/>
    <x v="10"/>
    <n v="107.5896542072296"/>
    <n v="7.2111670773188762E-3"/>
    <n v="5.2000930617007653E-5"/>
    <n v="0.5123316867010933"/>
    <n v="-0.99947999069382998"/>
  </r>
  <r>
    <n v="10"/>
    <x v="1"/>
    <n v="0"/>
    <x v="0"/>
    <n v="210"/>
    <n v="600"/>
    <x v="10"/>
    <n v="108.8388578891754"/>
    <n v="4.9889109848633246E-3"/>
    <n v="2.4889232814889951E-5"/>
    <n v="0.51828027566274004"/>
    <n v="-0.99975110767185105"/>
  </r>
  <r>
    <n v="10"/>
    <x v="1"/>
    <n v="0"/>
    <x v="0"/>
    <n v="210"/>
    <n v="600"/>
    <x v="10"/>
    <n v="98.94789981842041"/>
    <n v="5.6203310792266288E-3"/>
    <n v="3.1588121440120753E-5"/>
    <n v="0.47118047532581148"/>
    <n v="-0.99968411878559882"/>
  </r>
  <r>
    <n v="10"/>
    <x v="1"/>
    <n v="0"/>
    <x v="0"/>
    <n v="210"/>
    <n v="600"/>
    <x v="10"/>
    <n v="148.92695617675781"/>
    <n v="9.7046780244706074E-3"/>
    <n v="9.4180775558642708E-5"/>
    <n v="0.70917598179408481"/>
    <n v="-0.99905819224441361"/>
  </r>
  <r>
    <n v="10"/>
    <x v="1"/>
    <n v="0"/>
    <x v="0"/>
    <n v="230"/>
    <n v="600"/>
    <x v="12"/>
    <n v="130.03023076057431"/>
    <n v="7.2640634147072202E-3"/>
    <n v="5.2766617292887917E-5"/>
    <n v="0.56534882939380138"/>
    <n v="-0.99947233382707112"/>
  </r>
  <r>
    <n v="10"/>
    <x v="1"/>
    <n v="0"/>
    <x v="0"/>
    <n v="230"/>
    <n v="600"/>
    <x v="12"/>
    <n v="132.35500121116641"/>
    <n v="5.0858716230449894E-3"/>
    <n v="2.586609016609428E-5"/>
    <n v="0.57545652700507133"/>
    <n v="-0.99974133909833907"/>
  </r>
  <r>
    <n v="10"/>
    <x v="1"/>
    <n v="0"/>
    <x v="0"/>
    <n v="230"/>
    <n v="600"/>
    <x v="12"/>
    <n v="140.09481072425839"/>
    <n v="8.2610408042005767E-3"/>
    <n v="6.8244795168666907E-5"/>
    <n v="0.60910787271416689"/>
    <n v="-0.9993175520483133"/>
  </r>
  <r>
    <n v="10"/>
    <x v="1"/>
    <n v="0"/>
    <x v="0"/>
    <n v="230"/>
    <n v="600"/>
    <x v="12"/>
    <n v="117.8503839969635"/>
    <n v="8.6635912748909555E-3"/>
    <n v="7.5057813778366684E-5"/>
    <n v="0.51239297389984129"/>
    <n v="-0.99924942186221632"/>
  </r>
  <r>
    <n v="10"/>
    <x v="1"/>
    <n v="0"/>
    <x v="0"/>
    <n v="230"/>
    <n v="600"/>
    <x v="12"/>
    <n v="192.96864891052249"/>
    <n v="1.038261155430612E-2"/>
    <n v="1.07798622687611E-4"/>
    <n v="0.83899412569792386"/>
    <n v="-0.99892201377312384"/>
  </r>
  <r>
    <n v="10"/>
    <x v="1"/>
    <n v="0"/>
    <x v="0"/>
    <n v="250"/>
    <n v="600"/>
    <x v="14"/>
    <n v="155.2655329704285"/>
    <n v="1.4444935694057521E-2"/>
    <n v="2.086561672054571E-4"/>
    <n v="0.621062131881714"/>
    <n v="-0.99791343832794543"/>
  </r>
  <r>
    <n v="10"/>
    <x v="1"/>
    <n v="0"/>
    <x v="0"/>
    <n v="250"/>
    <n v="600"/>
    <x v="14"/>
    <n v="158.13423895835879"/>
    <n v="5.3798490458805094E-3"/>
    <n v="2.894277575646142E-5"/>
    <n v="0.63253695583343517"/>
    <n v="-0.99971057224243542"/>
  </r>
  <r>
    <n v="10"/>
    <x v="1"/>
    <n v="0"/>
    <x v="0"/>
    <n v="250"/>
    <n v="600"/>
    <x v="14"/>
    <n v="151.61898493766779"/>
    <n v="7.4834752266770364E-3"/>
    <n v="5.6002401468288921E-5"/>
    <n v="0.60647593975067116"/>
    <n v="-0.99943997598531709"/>
  </r>
  <r>
    <n v="10"/>
    <x v="1"/>
    <n v="0"/>
    <x v="0"/>
    <n v="250"/>
    <n v="600"/>
    <x v="17"/>
    <n v="1826.878739118576"/>
    <n v="1.722069092381881E-2"/>
    <n v="2.9655219589369558E-4"/>
    <n v="16.760355404757579"/>
    <n v="-0.99703447804106304"/>
  </r>
  <r>
    <n v="10"/>
    <x v="1"/>
    <n v="0"/>
    <x v="0"/>
    <n v="250"/>
    <n v="600"/>
    <x v="14"/>
    <n v="239.12778210639951"/>
    <n v="1.126291961397599E-2"/>
    <n v="1.2685335823088499E-4"/>
    <n v="0.95651112842559805"/>
    <n v="-0.99873146641769117"/>
  </r>
  <r>
    <n v="10"/>
    <x v="1"/>
    <n v="0"/>
    <x v="0"/>
    <n v="270"/>
    <n v="600"/>
    <x v="15"/>
    <n v="187.61317896842959"/>
    <n v="6.3740175745922584E-3"/>
    <n v="4.062810004121097E-5"/>
    <n v="0.69486362580899852"/>
    <n v="-0.99959371899958793"/>
  </r>
  <r>
    <n v="10"/>
    <x v="1"/>
    <n v="0"/>
    <x v="0"/>
    <n v="270"/>
    <n v="600"/>
    <x v="15"/>
    <n v="199.3784320354462"/>
    <n v="4.7286337555627819E-3"/>
    <n v="2.2359977194247779E-5"/>
    <n v="0.73843863716831926"/>
    <n v="-0.99977640022805747"/>
  </r>
  <r>
    <n v="10"/>
    <x v="1"/>
    <n v="0"/>
    <x v="0"/>
    <n v="270"/>
    <n v="600"/>
    <x v="15"/>
    <n v="163.69532299041751"/>
    <n v="1.6260953420026151E-2"/>
    <n v="2.6441860612826031E-4"/>
    <n v="0.60627897403858333"/>
    <n v="-0.99735581393871742"/>
  </r>
  <r>
    <n v="10"/>
    <x v="1"/>
    <n v="0"/>
    <x v="0"/>
    <n v="270"/>
    <n v="600"/>
    <x v="18"/>
    <n v="1008.963078975677"/>
    <n v="1.058359842991349E-2"/>
    <n v="1.120125557256674E-4"/>
    <n v="13.821412040762699"/>
    <n v="-0.99887987444274329"/>
  </r>
  <r>
    <n v="10"/>
    <x v="1"/>
    <n v="0"/>
    <x v="0"/>
    <n v="270"/>
    <n v="600"/>
    <x v="15"/>
    <n v="265.01066493988043"/>
    <n v="4.6642133685868437E-3"/>
    <n v="2.1754886347704239E-5"/>
    <n v="0.98152098125881637"/>
    <n v="-0.99978245113652298"/>
  </r>
  <r>
    <n v="10"/>
    <x v="1"/>
    <n v="0"/>
    <x v="0"/>
    <n v="290"/>
    <n v="600"/>
    <x v="16"/>
    <n v="224.9179091453552"/>
    <n v="5.3673644701291469E-3"/>
    <n v="2.880860135520475E-5"/>
    <n v="0.77557899705294897"/>
    <n v="-0.99971191398644799"/>
  </r>
  <r>
    <n v="10"/>
    <x v="1"/>
    <n v="0"/>
    <x v="0"/>
    <n v="290"/>
    <n v="600"/>
    <x v="16"/>
    <n v="213.20364809036249"/>
    <n v="6.7924177702014714E-3"/>
    <n v="4.6136939164948718E-5"/>
    <n v="0.73518499341504306"/>
    <n v="-0.99953863060835046"/>
  </r>
  <r>
    <n v="10"/>
    <x v="1"/>
    <n v="0"/>
    <x v="0"/>
    <n v="290"/>
    <n v="600"/>
    <x v="16"/>
    <n v="192.42492198944089"/>
    <n v="8.4713737374458795E-3"/>
    <n v="7.1764172999487781E-5"/>
    <n v="0.66353421375669275"/>
    <n v="-0.99928235827000511"/>
  </r>
  <r>
    <n v="10"/>
    <x v="1"/>
    <n v="0"/>
    <x v="0"/>
    <n v="290"/>
    <n v="600"/>
    <x v="19"/>
    <n v="7246.8945600986481"/>
    <n v="3.9447834125974843E-2"/>
    <n v="1.5561316172304251E-3"/>
    <n v="161.0421013355255"/>
    <n v="-0.98443868382769573"/>
  </r>
  <r>
    <n v="10"/>
    <x v="1"/>
    <n v="0"/>
    <x v="0"/>
    <n v="290"/>
    <n v="600"/>
    <x v="16"/>
    <n v="313.27170586585999"/>
    <n v="5.6388839877163947E-3"/>
    <n v="3.1797012626924348E-5"/>
    <n v="1.0802472616064138"/>
    <n v="-0.99968202987373078"/>
  </r>
  <r>
    <n v="10"/>
    <x v="1"/>
    <n v="0"/>
    <x v="1"/>
    <n v="10"/>
    <n v="600"/>
    <x v="0"/>
    <n v="2.8491041660308838"/>
    <n v="0.77973277442577082"/>
    <n v="0.60798319951371005"/>
    <n v="0.28491041660308836"/>
    <n v="5.0798319951371003"/>
  </r>
  <r>
    <n v="10"/>
    <x v="1"/>
    <n v="0"/>
    <x v="1"/>
    <n v="30"/>
    <n v="600"/>
    <x v="1"/>
    <n v="7.3556318283081046"/>
    <n v="0.18727093807968609"/>
    <n v="3.5070404249245603E-2"/>
    <n v="0.24518772761027016"/>
    <n v="-0.64929595750754399"/>
  </r>
  <r>
    <n v="10"/>
    <x v="1"/>
    <n v="0"/>
    <x v="1"/>
    <n v="50"/>
    <n v="600"/>
    <x v="2"/>
    <n v="12.77405524253845"/>
    <n v="7.593570171553525E-2"/>
    <n v="5.766230795030745E-3"/>
    <n v="0.25548110485076903"/>
    <n v="-0.94233769204969253"/>
  </r>
  <r>
    <n v="10"/>
    <x v="1"/>
    <n v="0"/>
    <x v="1"/>
    <n v="70"/>
    <n v="600"/>
    <x v="3"/>
    <n v="19.116592884063721"/>
    <n v="0.1358529263431946"/>
    <n v="1.8456017596009459E-2"/>
    <n v="0.27309418405805314"/>
    <n v="-0.81543982403990545"/>
  </r>
  <r>
    <n v="10"/>
    <x v="1"/>
    <n v="0"/>
    <x v="1"/>
    <n v="90"/>
    <n v="600"/>
    <x v="4"/>
    <n v="30.06076192855835"/>
    <n v="0.12997888757106779"/>
    <n v="1.6894511214212281E-2"/>
    <n v="0.33400846587287053"/>
    <n v="-0.83105488785787718"/>
  </r>
  <r>
    <n v="10"/>
    <x v="1"/>
    <n v="0"/>
    <x v="1"/>
    <n v="110"/>
    <n v="600"/>
    <x v="5"/>
    <n v="52.755644083023071"/>
    <n v="0.13331681114839869"/>
    <n v="1.777337213477782E-2"/>
    <n v="0.47959676439111881"/>
    <n v="-0.82226627865222179"/>
  </r>
  <r>
    <n v="10"/>
    <x v="1"/>
    <n v="0"/>
    <x v="1"/>
    <n v="130"/>
    <n v="600"/>
    <x v="6"/>
    <n v="72.677582025527954"/>
    <n v="0.15478896846153781"/>
    <n v="2.395962475738693E-2"/>
    <n v="0.55905832327329197"/>
    <n v="-0.76040375242613067"/>
  </r>
  <r>
    <n v="10"/>
    <x v="1"/>
    <n v="0"/>
    <x v="1"/>
    <n v="150"/>
    <n v="600"/>
    <x v="7"/>
    <n v="97.984256982803345"/>
    <n v="0.1307453006936434"/>
    <n v="1.7094333653471239E-2"/>
    <n v="0.65322837988535565"/>
    <n v="-0.82905666346528761"/>
  </r>
  <r>
    <n v="10"/>
    <x v="1"/>
    <n v="0"/>
    <x v="1"/>
    <n v="170"/>
    <n v="600"/>
    <x v="20"/>
    <n v="112.5274360179901"/>
    <n v="0.17400594236882369"/>
    <n v="3.0278067979662409E-2"/>
    <n v="0.66192609422347115"/>
    <n v="-0.69721932020337585"/>
  </r>
  <r>
    <n v="10"/>
    <x v="1"/>
    <n v="0"/>
    <x v="1"/>
    <n v="190"/>
    <n v="600"/>
    <x v="8"/>
    <n v="144.8583810329437"/>
    <n v="0.1345521562627521"/>
    <n v="1.8104282754956059E-2"/>
    <n v="0.76241253175233525"/>
    <n v="-0.81895717245043942"/>
  </r>
  <r>
    <n v="10"/>
    <x v="1"/>
    <n v="0"/>
    <x v="1"/>
    <n v="210"/>
    <n v="600"/>
    <x v="10"/>
    <n v="175.678866147995"/>
    <n v="0.14878198965383899"/>
    <n v="2.213608044535504E-2"/>
    <n v="0.83656602927616663"/>
    <n v="-0.77863919554644956"/>
  </r>
  <r>
    <n v="10"/>
    <x v="1"/>
    <n v="0"/>
    <x v="1"/>
    <n v="230"/>
    <n v="600"/>
    <x v="12"/>
    <n v="205.15799617767331"/>
    <n v="0.13222856427459589"/>
    <n v="1.7484393210120949E-2"/>
    <n v="0.89199128772901437"/>
    <n v="-0.82515606789879048"/>
  </r>
  <r>
    <n v="10"/>
    <x v="1"/>
    <n v="0"/>
    <x v="1"/>
    <n v="250"/>
    <n v="600"/>
    <x v="14"/>
    <n v="242.607301235199"/>
    <n v="0.15390327050971719"/>
    <n v="2.3686216673587189E-2"/>
    <n v="0.97042920494079599"/>
    <n v="-0.7631378332641281"/>
  </r>
  <r>
    <n v="10"/>
    <x v="1"/>
    <n v="0"/>
    <x v="1"/>
    <n v="270"/>
    <n v="600"/>
    <x v="21"/>
    <n v="651.16258096694946"/>
    <n v="0.1589851937675151"/>
    <n v="2.527629183729433E-2"/>
    <n v="4.5219623678260383"/>
    <n v="-0.74723708162705671"/>
  </r>
  <r>
    <n v="10"/>
    <x v="1"/>
    <n v="0"/>
    <x v="1"/>
    <n v="290"/>
    <n v="600"/>
    <x v="16"/>
    <n v="377.24562191963201"/>
    <n v="0.14507261589900949"/>
    <n v="2.1046063883781541E-2"/>
    <n v="1.3008469721366622"/>
    <n v="-0.78953936116218459"/>
  </r>
  <r>
    <n v="10"/>
    <x v="0"/>
    <n v="0"/>
    <x v="1"/>
    <n v="10"/>
    <n v="600"/>
    <x v="0"/>
    <n v="2.5421209335327148"/>
    <n v="6.9901725618035506"/>
    <n v="111.8163340109078"/>
    <n v="0.2542120933532715"/>
    <n v="10.18163340109078"/>
  </r>
  <r>
    <n v="10"/>
    <x v="0"/>
    <n v="0"/>
    <x v="1"/>
    <n v="30"/>
    <n v="600"/>
    <x v="1"/>
    <n v="8.8065459728240967"/>
    <n v="6.3477145476627319"/>
    <n v="79.215413842263587"/>
    <n v="0.2935515324274699"/>
    <n v="6.9215413842263587"/>
  </r>
  <r>
    <n v="10"/>
    <x v="0"/>
    <n v="0"/>
    <x v="1"/>
    <n v="50"/>
    <n v="600"/>
    <x v="2"/>
    <n v="5.6993601322174072"/>
    <n v="6.0323172612822296"/>
    <n v="94.484043065050955"/>
    <n v="0.11398720264434814"/>
    <n v="8.4484043065050951"/>
  </r>
  <r>
    <n v="10"/>
    <x v="0"/>
    <n v="0"/>
    <x v="1"/>
    <n v="70"/>
    <n v="600"/>
    <x v="3"/>
    <n v="8.7630350589752197"/>
    <n v="5.6548237382797346"/>
    <n v="98.406241475131367"/>
    <n v="0.12518621512821743"/>
    <n v="8.840624147513136"/>
  </r>
  <r>
    <n v="10"/>
    <x v="0"/>
    <n v="0"/>
    <x v="1"/>
    <n v="90"/>
    <n v="600"/>
    <x v="4"/>
    <n v="15.03997802734375"/>
    <n v="6.0701167616276033"/>
    <n v="74.42475267935842"/>
    <n v="0.1671108669704861"/>
    <n v="6.4424752679358424"/>
  </r>
  <r>
    <n v="10"/>
    <x v="0"/>
    <n v="0"/>
    <x v="1"/>
    <n v="110"/>
    <n v="600"/>
    <x v="5"/>
    <n v="17.517958164215091"/>
    <n v="6.3261953573623488"/>
    <n v="83.732396653908012"/>
    <n v="0.1592541651292281"/>
    <n v="7.3732396653908019"/>
  </r>
  <r>
    <n v="10"/>
    <x v="0"/>
    <n v="0"/>
    <x v="1"/>
    <n v="130"/>
    <n v="600"/>
    <x v="6"/>
    <n v="26.53775596618652"/>
    <n v="6.4718509385536933"/>
    <n v="105.1925744248848"/>
    <n v="0.20413658435528093"/>
    <n v="9.5192574424884793"/>
  </r>
  <r>
    <n v="10"/>
    <x v="0"/>
    <n v="0"/>
    <x v="1"/>
    <n v="150"/>
    <n v="600"/>
    <x v="7"/>
    <n v="27.783636093139648"/>
    <n v="5.6577485568081549"/>
    <n v="50.466561250285537"/>
    <n v="0.18522424062093099"/>
    <n v="4.0466561250285533"/>
  </r>
  <r>
    <n v="10"/>
    <x v="0"/>
    <n v="0"/>
    <x v="1"/>
    <n v="170"/>
    <n v="600"/>
    <x v="20"/>
    <n v="56.849609851837158"/>
    <n v="6.4379786467794009"/>
    <n v="46.70860306113849"/>
    <n v="0.33440946971668917"/>
    <n v="3.6708603061138492"/>
  </r>
  <r>
    <n v="10"/>
    <x v="0"/>
    <n v="0"/>
    <x v="1"/>
    <n v="190"/>
    <n v="600"/>
    <x v="8"/>
    <n v="45.866154909133911"/>
    <n v="5.4164755472546586"/>
    <n v="43.317699404696867"/>
    <n v="0.24140081531123112"/>
    <n v="3.3317699404696866"/>
  </r>
  <r>
    <n v="10"/>
    <x v="0"/>
    <n v="0"/>
    <x v="1"/>
    <n v="210"/>
    <n v="600"/>
    <x v="10"/>
    <n v="53.447409868240364"/>
    <n v="5.6332052208867536"/>
    <n v="50.183662853772589"/>
    <n v="0.25451147556304937"/>
    <n v="4.018366285377259"/>
  </r>
  <r>
    <n v="10"/>
    <x v="0"/>
    <n v="0"/>
    <x v="1"/>
    <n v="230"/>
    <n v="600"/>
    <x v="12"/>
    <n v="59.227719068527222"/>
    <n v="5.1412097677608166"/>
    <n v="59.681609363353097"/>
    <n v="0.2575118220370749"/>
    <n v="4.9681609363353099"/>
  </r>
  <r>
    <n v="10"/>
    <x v="0"/>
    <n v="0"/>
    <x v="1"/>
    <n v="250"/>
    <n v="600"/>
    <x v="14"/>
    <n v="80.748245000839233"/>
    <n v="5.3379416414685874"/>
    <n v="76.454408644929799"/>
    <n v="0.32299298000335691"/>
    <n v="6.6454408644929801"/>
  </r>
  <r>
    <n v="10"/>
    <x v="0"/>
    <n v="0"/>
    <x v="1"/>
    <n v="270"/>
    <n v="600"/>
    <x v="15"/>
    <n v="81.885048151016235"/>
    <n v="5.1488788241836074"/>
    <n v="68.906714766173224"/>
    <n v="0.30327795611487496"/>
    <n v="5.8906714766173227"/>
  </r>
  <r>
    <n v="10"/>
    <x v="0"/>
    <n v="0"/>
    <x v="1"/>
    <n v="290"/>
    <n v="600"/>
    <x v="16"/>
    <n v="88.215238094329834"/>
    <n v="6.0393205729203876"/>
    <n v="70.405589425473835"/>
    <n v="0.30419047618734424"/>
    <n v="6.0405589425473831"/>
  </r>
  <r>
    <n v="10"/>
    <x v="1"/>
    <n v="0"/>
    <x v="1"/>
    <n v="10"/>
    <n v="600"/>
    <x v="0"/>
    <n v="3.0211489200592041"/>
    <n v="0.83011457356693408"/>
    <n v="0.68909020524821285"/>
    <n v="0.3021148920059204"/>
    <n v="5.8909020524821285"/>
  </r>
  <r>
    <n v="10"/>
    <x v="1"/>
    <n v="0"/>
    <x v="1"/>
    <n v="30"/>
    <n v="600"/>
    <x v="1"/>
    <n v="10.30254101753235"/>
    <n v="0.23785678907664759"/>
    <n v="5.657585210985281E-2"/>
    <n v="0.343418033917745"/>
    <n v="-0.43424147890147191"/>
  </r>
  <r>
    <n v="10"/>
    <x v="1"/>
    <n v="0"/>
    <x v="1"/>
    <n v="50"/>
    <n v="600"/>
    <x v="2"/>
    <n v="14.695373773574831"/>
    <n v="0.10275719086304989"/>
    <n v="1.0559040274065269E-2"/>
    <n v="0.29390747547149659"/>
    <n v="-0.89440959725934732"/>
  </r>
  <r>
    <n v="10"/>
    <x v="1"/>
    <n v="0"/>
    <x v="1"/>
    <n v="70"/>
    <n v="600"/>
    <x v="3"/>
    <n v="24.043514013290409"/>
    <n v="9.9072255639406692E-2"/>
    <n v="9.8153118374799501E-3"/>
    <n v="0.34347877161843443"/>
    <n v="-0.90184688162520055"/>
  </r>
  <r>
    <n v="10"/>
    <x v="1"/>
    <n v="0"/>
    <x v="1"/>
    <n v="90"/>
    <n v="600"/>
    <x v="4"/>
    <n v="40.360059022903442"/>
    <n v="0.1473859760440491"/>
    <n v="2.1722625934457011E-2"/>
    <n v="0.4484451002544827"/>
    <n v="-0.78277374065542993"/>
  </r>
  <r>
    <n v="10"/>
    <x v="1"/>
    <n v="0"/>
    <x v="1"/>
    <n v="110"/>
    <n v="600"/>
    <x v="5"/>
    <n v="60.93598484992981"/>
    <n v="0.1080782978887065"/>
    <n v="1.1680918474519981E-2"/>
    <n v="0.55396349863572558"/>
    <n v="-0.88319081525480025"/>
  </r>
  <r>
    <n v="10"/>
    <x v="1"/>
    <n v="0"/>
    <x v="1"/>
    <n v="130"/>
    <n v="600"/>
    <x v="6"/>
    <n v="89.889488220214844"/>
    <n v="8.7866495392767238E-2"/>
    <n v="7.7205210126071854E-3"/>
    <n v="0.69145760169396031"/>
    <n v="-0.92279478987392816"/>
  </r>
  <r>
    <n v="10"/>
    <x v="1"/>
    <n v="0"/>
    <x v="1"/>
    <n v="150"/>
    <n v="600"/>
    <x v="7"/>
    <n v="124.8536009788513"/>
    <n v="0.14997893141147001"/>
    <n v="2.2493679867326411E-2"/>
    <n v="0.83235733985900873"/>
    <n v="-0.7750632013267359"/>
  </r>
  <r>
    <n v="10"/>
    <x v="1"/>
    <n v="0"/>
    <x v="1"/>
    <n v="170"/>
    <n v="600"/>
    <x v="20"/>
    <n v="151.79504108428961"/>
    <n v="0.1042845055010298"/>
    <n v="1.0875258087594319E-2"/>
    <n v="0.89291200637817414"/>
    <n v="-0.89124741912405681"/>
  </r>
  <r>
    <n v="10"/>
    <x v="1"/>
    <n v="0"/>
    <x v="1"/>
    <n v="190"/>
    <n v="600"/>
    <x v="8"/>
    <n v="189.19670677185059"/>
    <n v="0.13465956273454241"/>
    <n v="1.813319783585815E-2"/>
    <n v="0.99577214090447674"/>
    <n v="-0.8186680216414185"/>
  </r>
  <r>
    <n v="10"/>
    <x v="1"/>
    <n v="0"/>
    <x v="1"/>
    <n v="210"/>
    <n v="600"/>
    <x v="10"/>
    <n v="212.06492614746091"/>
    <n v="0.14757944570256851"/>
    <n v="2.177969279387738E-2"/>
    <n v="1.0098329816545757"/>
    <n v="-0.78220307206122619"/>
  </r>
  <r>
    <n v="10"/>
    <x v="1"/>
    <n v="0"/>
    <x v="1"/>
    <n v="230"/>
    <n v="600"/>
    <x v="12"/>
    <n v="244.23647308349609"/>
    <n v="7.2129388351464027E-2"/>
    <n v="5.2026486639563142E-3"/>
    <n v="1.0618977090586788"/>
    <n v="-0.94797351336043689"/>
  </r>
  <r>
    <n v="10"/>
    <x v="1"/>
    <n v="0"/>
    <x v="1"/>
    <n v="250"/>
    <n v="600"/>
    <x v="14"/>
    <n v="310.37467908859247"/>
    <n v="0.12007530475274571"/>
    <n v="1.441807881146475E-2"/>
    <n v="1.2414987163543698"/>
    <n v="-0.85581921188535248"/>
  </r>
  <r>
    <n v="10"/>
    <x v="1"/>
    <n v="0"/>
    <x v="1"/>
    <n v="270"/>
    <n v="600"/>
    <x v="15"/>
    <n v="365.72692775726318"/>
    <n v="0.15327970559015569"/>
    <n v="2.3494668145804792E-2"/>
    <n v="1.3545441768787525"/>
    <n v="-0.76505331854195213"/>
  </r>
  <r>
    <n v="10"/>
    <x v="1"/>
    <n v="0"/>
    <x v="1"/>
    <n v="290"/>
    <n v="600"/>
    <x v="16"/>
    <n v="390.6605110168457"/>
    <n v="0.1552873439315347"/>
    <n v="2.4114159185310739E-2"/>
    <n v="1.3471052104029162"/>
    <n v="-0.75885840814689265"/>
  </r>
  <r>
    <n v="10"/>
    <x v="0"/>
    <n v="0"/>
    <x v="1"/>
    <n v="10"/>
    <n v="600"/>
    <x v="0"/>
    <n v="3.07275390625"/>
    <n v="8.2493875186560839"/>
    <n v="114.0522230505604"/>
    <n v="0.30727539062499998"/>
    <n v="10.405222305056039"/>
  </r>
  <r>
    <n v="10"/>
    <x v="0"/>
    <n v="0"/>
    <x v="1"/>
    <n v="30"/>
    <n v="600"/>
    <x v="1"/>
    <n v="4.6535098552703857"/>
    <n v="5.3552320766422996"/>
    <n v="98.368603233282585"/>
    <n v="0.15511699517567953"/>
    <n v="8.8368603233282581"/>
  </r>
  <r>
    <n v="10"/>
    <x v="0"/>
    <n v="0"/>
    <x v="1"/>
    <n v="50"/>
    <n v="600"/>
    <x v="2"/>
    <n v="6.6116228103637704"/>
    <n v="6.6138331040087097"/>
    <n v="102.9390031529683"/>
    <n v="0.13223245620727542"/>
    <n v="9.2939003152968294"/>
  </r>
  <r>
    <n v="10"/>
    <x v="0"/>
    <n v="0"/>
    <x v="1"/>
    <n v="70"/>
    <n v="600"/>
    <x v="3"/>
    <n v="9.3177368640899658"/>
    <n v="7.3670267464365926"/>
    <n v="78.011230814975448"/>
    <n v="0.13311052662985665"/>
    <n v="6.8011230814975452"/>
  </r>
  <r>
    <n v="10"/>
    <x v="0"/>
    <n v="0"/>
    <x v="1"/>
    <n v="90"/>
    <n v="600"/>
    <x v="4"/>
    <n v="13.30637788772583"/>
    <n v="6.777206021625652"/>
    <n v="112.491840425755"/>
    <n v="0.14784864319695368"/>
    <n v="10.2491840425755"/>
  </r>
  <r>
    <n v="10"/>
    <x v="0"/>
    <n v="0"/>
    <x v="1"/>
    <n v="110"/>
    <n v="600"/>
    <x v="5"/>
    <n v="19.680052995681759"/>
    <n v="6.3754583401302272"/>
    <n v="73.799905728750673"/>
    <n v="0.17890957268801599"/>
    <n v="6.3799905728750677"/>
  </r>
  <r>
    <n v="10"/>
    <x v="0"/>
    <n v="0"/>
    <x v="1"/>
    <n v="130"/>
    <n v="600"/>
    <x v="6"/>
    <n v="26.77687501907349"/>
    <n v="4.7962826422649192"/>
    <n v="41.019174419473131"/>
    <n v="0.2059759616851807"/>
    <n v="3.1019174419473128"/>
  </r>
  <r>
    <n v="10"/>
    <x v="0"/>
    <n v="0"/>
    <x v="1"/>
    <n v="150"/>
    <n v="600"/>
    <x v="7"/>
    <n v="34.352465152740479"/>
    <n v="4.9697899668940444"/>
    <n v="40.732359997689969"/>
    <n v="0.22901643435160318"/>
    <n v="3.0732359997689969"/>
  </r>
  <r>
    <n v="10"/>
    <x v="0"/>
    <n v="0"/>
    <x v="1"/>
    <n v="170"/>
    <n v="600"/>
    <x v="20"/>
    <n v="38.593104124069207"/>
    <n v="4.4774439723252568"/>
    <n v="81.616086284485533"/>
    <n v="0.22701825955334828"/>
    <n v="7.1616086284485529"/>
  </r>
  <r>
    <n v="10"/>
    <x v="0"/>
    <n v="0"/>
    <x v="1"/>
    <n v="190"/>
    <n v="600"/>
    <x v="8"/>
    <n v="48.598240852355957"/>
    <n v="5.378232481763134"/>
    <n v="52.560849755270581"/>
    <n v="0.25578021501239978"/>
    <n v="4.2560849755270578"/>
  </r>
  <r>
    <n v="10"/>
    <x v="0"/>
    <n v="0"/>
    <x v="1"/>
    <n v="210"/>
    <n v="600"/>
    <x v="10"/>
    <n v="65.498188972473145"/>
    <n v="6.9692088491080897"/>
    <n v="103.5244336972989"/>
    <n v="0.31189613796415783"/>
    <n v="9.3524433697298903"/>
  </r>
  <r>
    <n v="10"/>
    <x v="0"/>
    <n v="0"/>
    <x v="1"/>
    <n v="230"/>
    <n v="600"/>
    <x v="12"/>
    <n v="49.459211587905877"/>
    <n v="4.2988053498885321"/>
    <n v="36.774957466641077"/>
    <n v="0.21504005038219948"/>
    <n v="2.6774957466641078"/>
  </r>
  <r>
    <n v="10"/>
    <x v="0"/>
    <n v="0"/>
    <x v="1"/>
    <n v="250"/>
    <n v="600"/>
    <x v="14"/>
    <n v="87.851234197616577"/>
    <n v="5.1455775478222741"/>
    <n v="31.837409542991679"/>
    <n v="0.3514049367904663"/>
    <n v="2.1837409542991679"/>
  </r>
  <r>
    <n v="10"/>
    <x v="0"/>
    <n v="0"/>
    <x v="1"/>
    <n v="270"/>
    <n v="600"/>
    <x v="15"/>
    <n v="67.828823804855347"/>
    <n v="4.8171761375796764"/>
    <n v="63.80714476911605"/>
    <n v="0.25121786594390871"/>
    <n v="5.3807144769116046"/>
  </r>
  <r>
    <n v="10"/>
    <x v="0"/>
    <n v="0"/>
    <x v="1"/>
    <n v="290"/>
    <n v="600"/>
    <x v="16"/>
    <n v="92.288686037063599"/>
    <n v="5.1356879164290161"/>
    <n v="48.053196797437323"/>
    <n v="0.31823684840366756"/>
    <n v="3.8053196797437323"/>
  </r>
  <r>
    <n v="10"/>
    <x v="1"/>
    <n v="0"/>
    <x v="1"/>
    <n v="10"/>
    <n v="600"/>
    <x v="0"/>
    <n v="3.3070487976074219"/>
    <n v="0.60001187532609301"/>
    <n v="0.36001425053233488"/>
    <n v="0.3307048797607422"/>
    <n v="2.6001425053233485"/>
  </r>
  <r>
    <n v="10"/>
    <x v="1"/>
    <n v="0"/>
    <x v="1"/>
    <n v="30"/>
    <n v="600"/>
    <x v="1"/>
    <n v="8.7899999618530273"/>
    <n v="0.18368204945423611"/>
    <n v="3.3739095291708453E-2"/>
    <n v="0.29299999872843424"/>
    <n v="-0.66260904708291557"/>
  </r>
  <r>
    <n v="10"/>
    <x v="1"/>
    <n v="0"/>
    <x v="1"/>
    <n v="50"/>
    <n v="600"/>
    <x v="2"/>
    <n v="14.9882869720459"/>
    <n v="0.15975187039375671"/>
    <n v="2.5520660094303649E-2"/>
    <n v="0.299765739440918"/>
    <n v="-0.74479339905696351"/>
  </r>
  <r>
    <n v="10"/>
    <x v="1"/>
    <n v="0"/>
    <x v="1"/>
    <n v="70"/>
    <n v="600"/>
    <x v="3"/>
    <n v="20.413686037063599"/>
    <n v="0.147931263575276"/>
    <n v="2.188365874297777E-2"/>
    <n v="0.29162408624376568"/>
    <n v="-0.78116341257022226"/>
  </r>
  <r>
    <n v="10"/>
    <x v="1"/>
    <n v="0"/>
    <x v="1"/>
    <n v="90"/>
    <n v="600"/>
    <x v="4"/>
    <n v="30.953827142715451"/>
    <n v="0.1145176487519923"/>
    <n v="1.3114291875684679E-2"/>
    <n v="0.34393141269683836"/>
    <n v="-0.8688570812431532"/>
  </r>
  <r>
    <n v="10"/>
    <x v="1"/>
    <n v="0"/>
    <x v="1"/>
    <n v="110"/>
    <n v="600"/>
    <x v="5"/>
    <n v="59.714521884918213"/>
    <n v="0.15262101899700881"/>
    <n v="2.3293175439685329E-2"/>
    <n v="0.54285928986289289"/>
    <n v="-0.76706824560314668"/>
  </r>
  <r>
    <n v="10"/>
    <x v="1"/>
    <n v="0"/>
    <x v="1"/>
    <n v="130"/>
    <n v="600"/>
    <x v="6"/>
    <n v="86.200428009033203"/>
    <n v="0.15456297218728421"/>
    <n v="2.3889712371367181E-2"/>
    <n v="0.66308021545410156"/>
    <n v="-0.76110287628632822"/>
  </r>
  <r>
    <n v="10"/>
    <x v="1"/>
    <n v="0"/>
    <x v="1"/>
    <n v="150"/>
    <n v="600"/>
    <x v="7"/>
    <n v="112.86005616188049"/>
    <n v="0.1604354940136799"/>
    <n v="2.5739547739413522E-2"/>
    <n v="0.7524003744125366"/>
    <n v="-0.74260452260586485"/>
  </r>
  <r>
    <n v="10"/>
    <x v="1"/>
    <n v="0"/>
    <x v="1"/>
    <n v="170"/>
    <n v="600"/>
    <x v="20"/>
    <n v="141.8656339645386"/>
    <n v="0.13040395830843679"/>
    <n v="1.700519234250851E-2"/>
    <n v="0.83450372920316829"/>
    <n v="-0.82994807657491487"/>
  </r>
  <r>
    <n v="10"/>
    <x v="1"/>
    <n v="0"/>
    <x v="1"/>
    <n v="190"/>
    <n v="600"/>
    <x v="8"/>
    <n v="204.29768180847171"/>
    <n v="0.1492958106683335"/>
    <n v="2.2289239083114872E-2"/>
    <n v="1.0752509568866933"/>
    <n v="-0.77710760916885135"/>
  </r>
  <r>
    <n v="10"/>
    <x v="1"/>
    <n v="0"/>
    <x v="1"/>
    <n v="210"/>
    <n v="600"/>
    <x v="10"/>
    <n v="225.3819739818573"/>
    <n v="8.4319367263937309E-2"/>
    <n v="7.1097556957907433E-3"/>
    <n v="1.0732474951517015"/>
    <n v="-0.92890244304209257"/>
  </r>
  <r>
    <n v="10"/>
    <x v="1"/>
    <n v="0"/>
    <x v="1"/>
    <n v="230"/>
    <n v="600"/>
    <x v="12"/>
    <n v="255.84714794158941"/>
    <n v="0.16868938165230771"/>
    <n v="2.8456107482237921E-2"/>
    <n v="1.112378904093867"/>
    <n v="-0.71543892517762075"/>
  </r>
  <r>
    <n v="10"/>
    <x v="1"/>
    <n v="0"/>
    <x v="1"/>
    <n v="250"/>
    <n v="600"/>
    <x v="14"/>
    <n v="271.74188899993902"/>
    <n v="0.13945905686573071"/>
    <n v="1.9448828541879109E-2"/>
    <n v="1.086967555999756"/>
    <n v="-0.80551171458120896"/>
  </r>
  <r>
    <n v="10"/>
    <x v="1"/>
    <n v="0"/>
    <x v="1"/>
    <n v="270"/>
    <n v="600"/>
    <x v="15"/>
    <n v="311.88619709014893"/>
    <n v="0.13529181814935709"/>
    <n v="1.8303876058158721E-2"/>
    <n v="1.1551340632968479"/>
    <n v="-0.81696123941841281"/>
  </r>
  <r>
    <n v="10"/>
    <x v="1"/>
    <n v="0"/>
    <x v="1"/>
    <n v="290"/>
    <n v="600"/>
    <x v="16"/>
    <n v="359.29798674583441"/>
    <n v="0.1305002161267233"/>
    <n v="1.7030306409121499E-2"/>
    <n v="1.238958574985636"/>
    <n v="-0.82969693590878502"/>
  </r>
  <r>
    <n v="10"/>
    <x v="0"/>
    <n v="0"/>
    <x v="1"/>
    <n v="10"/>
    <n v="600"/>
    <x v="0"/>
    <n v="1.370886087417603"/>
    <n v="7.8532111923148014"/>
    <n v="128.66426692275789"/>
    <n v="0.13708860874176029"/>
    <n v="11.866426692275789"/>
  </r>
  <r>
    <n v="10"/>
    <x v="0"/>
    <n v="0"/>
    <x v="1"/>
    <n v="30"/>
    <n v="600"/>
    <x v="1"/>
    <n v="3.204166173934937"/>
    <n v="9.2299723004450591"/>
    <n v="124.6960124425144"/>
    <n v="0.10680553913116457"/>
    <n v="11.469601244251439"/>
  </r>
  <r>
    <n v="10"/>
    <x v="0"/>
    <n v="0"/>
    <x v="1"/>
    <n v="50"/>
    <n v="600"/>
    <x v="2"/>
    <n v="6.0033252239227286"/>
    <n v="6.3343895090335032"/>
    <n v="90.018411717626805"/>
    <n v="0.12006650447845457"/>
    <n v="8.0018411717626812"/>
  </r>
  <r>
    <n v="10"/>
    <x v="0"/>
    <n v="0"/>
    <x v="1"/>
    <n v="70"/>
    <n v="600"/>
    <x v="3"/>
    <n v="15.60041213035583"/>
    <n v="3.1194026770776122"/>
    <n v="76.607732546088869"/>
    <n v="0.22286303043365471"/>
    <n v="6.6607732546088867"/>
  </r>
  <r>
    <n v="10"/>
    <x v="0"/>
    <n v="0"/>
    <x v="1"/>
    <n v="90"/>
    <n v="600"/>
    <x v="4"/>
    <n v="16.798962831497189"/>
    <n v="4.4257772317244406"/>
    <n v="60.824819380197191"/>
    <n v="0.18665514257219099"/>
    <n v="5.0824819380197193"/>
  </r>
  <r>
    <n v="10"/>
    <x v="0"/>
    <n v="0"/>
    <x v="1"/>
    <n v="110"/>
    <n v="600"/>
    <x v="5"/>
    <n v="25.082390785217289"/>
    <n v="6.4256044747072814"/>
    <n v="99.187929365248152"/>
    <n v="0.22802173441106627"/>
    <n v="8.9187929365248149"/>
  </r>
  <r>
    <n v="10"/>
    <x v="0"/>
    <n v="0"/>
    <x v="1"/>
    <n v="130"/>
    <n v="600"/>
    <x v="6"/>
    <n v="17.345975160598751"/>
    <n v="4.3710223264254457"/>
    <n v="63.030566805801158"/>
    <n v="0.13343057815845194"/>
    <n v="5.3030566805801156"/>
  </r>
  <r>
    <n v="10"/>
    <x v="0"/>
    <n v="0"/>
    <x v="1"/>
    <n v="150"/>
    <n v="600"/>
    <x v="7"/>
    <n v="29.423080921173099"/>
    <n v="6.276636260127586"/>
    <n v="56.583640841365373"/>
    <n v="0.19615387280782065"/>
    <n v="4.6583640841365375"/>
  </r>
  <r>
    <n v="10"/>
    <x v="0"/>
    <n v="0"/>
    <x v="1"/>
    <n v="170"/>
    <n v="600"/>
    <x v="20"/>
    <n v="31.44881010055542"/>
    <n v="4.2766171991913211"/>
    <n v="54.073905468665437"/>
    <n v="0.18499300059150248"/>
    <n v="4.4073905468665435"/>
  </r>
  <r>
    <n v="10"/>
    <x v="0"/>
    <n v="0"/>
    <x v="1"/>
    <n v="190"/>
    <n v="600"/>
    <x v="8"/>
    <n v="35.022053956985467"/>
    <n v="4.9091025728214106"/>
    <n v="63.738133878990382"/>
    <n v="0.18432659977360771"/>
    <n v="5.3738133878990384"/>
  </r>
  <r>
    <n v="10"/>
    <x v="0"/>
    <n v="0"/>
    <x v="1"/>
    <n v="210"/>
    <n v="600"/>
    <x v="10"/>
    <n v="47.500777006149292"/>
    <n v="5.3058979939803903"/>
    <n v="55.549004017522108"/>
    <n v="0.22619417621975854"/>
    <n v="4.554900401752211"/>
  </r>
  <r>
    <n v="10"/>
    <x v="0"/>
    <n v="0"/>
    <x v="1"/>
    <n v="230"/>
    <n v="600"/>
    <x v="12"/>
    <n v="47.057589054107673"/>
    <n v="6.5888450370638658"/>
    <n v="60.613970869032343"/>
    <n v="0.20459821327872901"/>
    <n v="5.0613970869032343"/>
  </r>
  <r>
    <n v="10"/>
    <x v="0"/>
    <n v="0"/>
    <x v="1"/>
    <n v="250"/>
    <n v="600"/>
    <x v="14"/>
    <n v="61.864438056945801"/>
    <n v="5.4468828310684358"/>
    <n v="53.071994651504909"/>
    <n v="0.24745775222778321"/>
    <n v="4.3071994651504912"/>
  </r>
  <r>
    <n v="10"/>
    <x v="0"/>
    <n v="0"/>
    <x v="1"/>
    <n v="270"/>
    <n v="600"/>
    <x v="15"/>
    <n v="131.04567408561709"/>
    <n v="4.5644879744970117"/>
    <n v="28.488085829166579"/>
    <n v="0.4853543484652485"/>
    <n v="1.8488085829166581"/>
  </r>
  <r>
    <n v="10"/>
    <x v="0"/>
    <n v="0"/>
    <x v="1"/>
    <n v="290"/>
    <n v="600"/>
    <x v="16"/>
    <n v="94.963862895965576"/>
    <n v="4.9128754755261967"/>
    <n v="47.340071313064442"/>
    <n v="0.32746159619298476"/>
    <n v="3.734007131306444"/>
  </r>
  <r>
    <n v="10"/>
    <x v="1"/>
    <n v="0"/>
    <x v="1"/>
    <n v="10"/>
    <n v="600"/>
    <x v="0"/>
    <n v="2.5404150485992432"/>
    <n v="0.68895206398029374"/>
    <n v="0.47465494646270667"/>
    <n v="0.25404150485992433"/>
    <n v="3.7465494646270665"/>
  </r>
  <r>
    <n v="10"/>
    <x v="1"/>
    <n v="0"/>
    <x v="1"/>
    <n v="30"/>
    <n v="600"/>
    <x v="1"/>
    <n v="8.4654090404510498"/>
    <n v="0.2101648238442323"/>
    <n v="4.4169253181477193E-2"/>
    <n v="0.2821803013483683"/>
    <n v="-0.55830746818522803"/>
  </r>
  <r>
    <n v="10"/>
    <x v="1"/>
    <n v="0"/>
    <x v="1"/>
    <n v="50"/>
    <n v="600"/>
    <x v="2"/>
    <n v="13.66093373298645"/>
    <n v="0.1095478439383213"/>
    <n v="1.20007301115348E-2"/>
    <n v="0.27321867465972899"/>
    <n v="-0.87999269888465204"/>
  </r>
  <r>
    <n v="10"/>
    <x v="1"/>
    <n v="0"/>
    <x v="1"/>
    <n v="70"/>
    <n v="600"/>
    <x v="3"/>
    <n v="19.076236009597778"/>
    <n v="0.1660364877589694"/>
    <n v="2.7568115267334381E-2"/>
    <n v="0.27251765727996824"/>
    <n v="-0.72431884732665619"/>
  </r>
  <r>
    <n v="10"/>
    <x v="1"/>
    <n v="0"/>
    <x v="1"/>
    <n v="90"/>
    <n v="600"/>
    <x v="4"/>
    <n v="32.946688175201423"/>
    <n v="0.1173023856971122"/>
    <n v="1.3759849690234079E-2"/>
    <n v="0.36607431305779359"/>
    <n v="-0.86240150309765928"/>
  </r>
  <r>
    <n v="10"/>
    <x v="1"/>
    <n v="0"/>
    <x v="1"/>
    <n v="110"/>
    <n v="600"/>
    <x v="5"/>
    <n v="58.863142013549798"/>
    <n v="0.12798662024619761"/>
    <n v="1.6380574962044401E-2"/>
    <n v="0.53511947285045269"/>
    <n v="-0.83619425037955597"/>
  </r>
  <r>
    <n v="10"/>
    <x v="1"/>
    <n v="0"/>
    <x v="1"/>
    <n v="130"/>
    <n v="600"/>
    <x v="6"/>
    <n v="73.399468898773193"/>
    <n v="0.1090375394121539"/>
    <n v="1.188918500105701E-2"/>
    <n v="0.56461129922133224"/>
    <n v="-0.88110814998942988"/>
  </r>
  <r>
    <n v="10"/>
    <x v="1"/>
    <n v="0"/>
    <x v="1"/>
    <n v="150"/>
    <n v="600"/>
    <x v="7"/>
    <n v="97.290796041488647"/>
    <n v="0.12639667457585749"/>
    <n v="1.5976119343835211E-2"/>
    <n v="0.64860530694325769"/>
    <n v="-0.84023880656164796"/>
  </r>
  <r>
    <n v="10"/>
    <x v="1"/>
    <n v="0"/>
    <x v="1"/>
    <n v="170"/>
    <n v="600"/>
    <x v="20"/>
    <n v="121.84403204917911"/>
    <n v="0.15146271687858209"/>
    <n v="2.2940954604241531E-2"/>
    <n v="0.71672960028928889"/>
    <n v="-0.77059045395758474"/>
  </r>
  <r>
    <n v="10"/>
    <x v="1"/>
    <n v="0"/>
    <x v="1"/>
    <n v="190"/>
    <n v="600"/>
    <x v="8"/>
    <n v="168.9710490703583"/>
    <n v="0.14521059221164351"/>
    <n v="2.1086116090456221E-2"/>
    <n v="0.8893213108966227"/>
    <n v="-0.78913883909543781"/>
  </r>
  <r>
    <n v="10"/>
    <x v="1"/>
    <n v="0"/>
    <x v="1"/>
    <n v="210"/>
    <n v="600"/>
    <x v="10"/>
    <n v="190.06286525726321"/>
    <n v="0.1503407800507007"/>
    <n v="2.2602350146253159E-2"/>
    <n v="0.90506126312982482"/>
    <n v="-0.77397649853746842"/>
  </r>
  <r>
    <n v="10"/>
    <x v="1"/>
    <n v="0"/>
    <x v="1"/>
    <n v="230"/>
    <n v="600"/>
    <x v="12"/>
    <n v="213.13325715065"/>
    <n v="0.15428931273889371"/>
    <n v="2.3805192025440139E-2"/>
    <n v="0.92666633543760868"/>
    <n v="-0.76194807974559864"/>
  </r>
  <r>
    <n v="10"/>
    <x v="1"/>
    <n v="0"/>
    <x v="1"/>
    <n v="250"/>
    <n v="600"/>
    <x v="14"/>
    <n v="260.9354453086853"/>
    <n v="0.13201603047916149"/>
    <n v="1.7428232303474889E-2"/>
    <n v="1.0437417812347412"/>
    <n v="-0.82571767696525111"/>
  </r>
  <r>
    <n v="10"/>
    <x v="1"/>
    <n v="0"/>
    <x v="1"/>
    <n v="270"/>
    <n v="600"/>
    <x v="15"/>
    <n v="297.2804491519928"/>
    <n v="0.15939179846833609"/>
    <n v="2.5405745418970671E-2"/>
    <n v="1.1010387005629363"/>
    <n v="-0.74594254581029329"/>
  </r>
  <r>
    <n v="10"/>
    <x v="1"/>
    <n v="0"/>
    <x v="1"/>
    <n v="290"/>
    <n v="600"/>
    <x v="16"/>
    <n v="352.02919220924377"/>
    <n v="0.1250615908248274"/>
    <n v="1.564040149963656E-2"/>
    <n v="1.2138937662387717"/>
    <n v="-0.84359598500363442"/>
  </r>
  <r>
    <n v="10"/>
    <x v="0"/>
    <n v="0"/>
    <x v="1"/>
    <n v="10"/>
    <n v="600"/>
    <x v="0"/>
    <n v="0.90963411331176758"/>
    <n v="6.5350944518175647"/>
    <n v="138.8065363983188"/>
    <n v="9.0963411331176761E-2"/>
    <n v="12.88065363983188"/>
  </r>
  <r>
    <n v="10"/>
    <x v="0"/>
    <n v="0"/>
    <x v="1"/>
    <n v="30"/>
    <n v="600"/>
    <x v="1"/>
    <n v="3.3291041851043701"/>
    <n v="5.0782258460584639"/>
    <n v="122.25475545698509"/>
    <n v="0.110970139503479"/>
    <n v="11.22547554569851"/>
  </r>
  <r>
    <n v="10"/>
    <x v="0"/>
    <n v="0"/>
    <x v="1"/>
    <n v="50"/>
    <n v="600"/>
    <x v="2"/>
    <n v="6.1895852088928223"/>
    <n v="7.5526952169602204"/>
    <n v="124.80883341302599"/>
    <n v="0.12379170417785644"/>
    <n v="11.480883341302599"/>
  </r>
  <r>
    <n v="10"/>
    <x v="0"/>
    <n v="0"/>
    <x v="1"/>
    <n v="70"/>
    <n v="600"/>
    <x v="3"/>
    <n v="7.9583349227905273"/>
    <n v="6.1173678500206119"/>
    <n v="74.06658829060747"/>
    <n v="0.11369049889700754"/>
    <n v="6.4066588290607474"/>
  </r>
  <r>
    <n v="10"/>
    <x v="0"/>
    <n v="0"/>
    <x v="1"/>
    <n v="90"/>
    <n v="600"/>
    <x v="4"/>
    <n v="13.06118679046631"/>
    <n v="5.5267976785303059"/>
    <n v="86.13324626584"/>
    <n v="0.1451242976718479"/>
    <n v="7.6133246265839993"/>
  </r>
  <r>
    <n v="10"/>
    <x v="0"/>
    <n v="0"/>
    <x v="1"/>
    <n v="110"/>
    <n v="600"/>
    <x v="5"/>
    <n v="14.778764963150021"/>
    <n v="6.1418863866629803"/>
    <n v="98.563170352497565"/>
    <n v="0.13435240875590929"/>
    <n v="8.8563170352497558"/>
  </r>
  <r>
    <n v="10"/>
    <x v="0"/>
    <n v="0"/>
    <x v="1"/>
    <n v="130"/>
    <n v="600"/>
    <x v="6"/>
    <n v="18.929726123809811"/>
    <n v="5.2590223718117981"/>
    <n v="45.122954258236582"/>
    <n v="0.14561327787546008"/>
    <n v="3.5122954258236581"/>
  </r>
  <r>
    <n v="10"/>
    <x v="0"/>
    <n v="0"/>
    <x v="1"/>
    <n v="150"/>
    <n v="600"/>
    <x v="7"/>
    <n v="32.955776929855347"/>
    <n v="5.6267566597925516"/>
    <n v="69.23657921567515"/>
    <n v="0.21970517953236898"/>
    <n v="5.9236579215675151"/>
  </r>
  <r>
    <n v="10"/>
    <x v="0"/>
    <n v="0"/>
    <x v="1"/>
    <n v="170"/>
    <n v="600"/>
    <x v="20"/>
    <n v="36.454167127609253"/>
    <n v="4.427280072065372"/>
    <n v="50.572419560100307"/>
    <n v="0.2144362772212309"/>
    <n v="4.0572419560100306"/>
  </r>
  <r>
    <n v="10"/>
    <x v="0"/>
    <n v="0"/>
    <x v="1"/>
    <n v="190"/>
    <n v="600"/>
    <x v="8"/>
    <n v="44.177016735076897"/>
    <n v="5.598634020835962"/>
    <n v="98.180137219170263"/>
    <n v="0.23251061439514156"/>
    <n v="8.8180137219170263"/>
  </r>
  <r>
    <n v="10"/>
    <x v="0"/>
    <n v="0"/>
    <x v="1"/>
    <n v="210"/>
    <n v="600"/>
    <x v="10"/>
    <n v="41.239674091339111"/>
    <n v="6.2891012382783877"/>
    <n v="59.784532007066581"/>
    <n v="0.19637940043494814"/>
    <n v="4.9784532007066584"/>
  </r>
  <r>
    <n v="10"/>
    <x v="0"/>
    <n v="0"/>
    <x v="1"/>
    <n v="230"/>
    <n v="600"/>
    <x v="12"/>
    <n v="49.533634662628167"/>
    <n v="5.4927083442940212"/>
    <n v="33.951113640152471"/>
    <n v="0.21536362896794856"/>
    <n v="2.3951113640152473"/>
  </r>
  <r>
    <n v="10"/>
    <x v="0"/>
    <n v="0"/>
    <x v="1"/>
    <n v="250"/>
    <n v="600"/>
    <x v="14"/>
    <n v="61.690802097320557"/>
    <n v="3.5297021579890511"/>
    <n v="26.914231116917989"/>
    <n v="0.24676320838928223"/>
    <n v="1.6914231116917988"/>
  </r>
  <r>
    <n v="10"/>
    <x v="0"/>
    <n v="0"/>
    <x v="1"/>
    <n v="270"/>
    <n v="600"/>
    <x v="15"/>
    <n v="74.010672092437744"/>
    <n v="6.5636880562591289"/>
    <n v="81.393732627892234"/>
    <n v="0.27411360034236204"/>
    <n v="7.1393732627892241"/>
  </r>
  <r>
    <n v="10"/>
    <x v="0"/>
    <n v="0"/>
    <x v="1"/>
    <n v="290"/>
    <n v="600"/>
    <x v="16"/>
    <n v="92.973534107208252"/>
    <n v="4.9127109992627176"/>
    <n v="49.314212312242823"/>
    <n v="0.3205983934731319"/>
    <n v="3.9314212312242827"/>
  </r>
  <r>
    <n v="10"/>
    <x v="1"/>
    <n v="0"/>
    <x v="1"/>
    <n v="10"/>
    <n v="600"/>
    <x v="0"/>
    <n v="3.194706916809082"/>
    <n v="0.90071117356463648"/>
    <n v="0.81128061818418473"/>
    <n v="0.31947069168090819"/>
    <n v="7.1128061818418473"/>
  </r>
  <r>
    <n v="10"/>
    <x v="1"/>
    <n v="0"/>
    <x v="1"/>
    <n v="30"/>
    <n v="600"/>
    <x v="1"/>
    <n v="10.64068508148193"/>
    <n v="0.1522401876943848"/>
    <n v="2.3177074749221521E-2"/>
    <n v="0.35468950271606431"/>
    <n v="-0.76822925250778484"/>
  </r>
  <r>
    <n v="10"/>
    <x v="1"/>
    <n v="0"/>
    <x v="1"/>
    <n v="50"/>
    <n v="600"/>
    <x v="2"/>
    <n v="15.579587936401371"/>
    <n v="0.14939197346228089"/>
    <n v="2.2317961734954841E-2"/>
    <n v="0.31159175872802741"/>
    <n v="-0.77682038265045161"/>
  </r>
  <r>
    <n v="10"/>
    <x v="1"/>
    <n v="0"/>
    <x v="1"/>
    <n v="70"/>
    <n v="600"/>
    <x v="3"/>
    <n v="20.913917064666752"/>
    <n v="0.1146399344848386"/>
    <n v="1.3142314578688089E-2"/>
    <n v="0.29877024378095357"/>
    <n v="-0.86857685421311914"/>
  </r>
  <r>
    <n v="10"/>
    <x v="1"/>
    <n v="0"/>
    <x v="1"/>
    <n v="90"/>
    <n v="600"/>
    <x v="4"/>
    <n v="36.943308115005493"/>
    <n v="0.16132700590712051"/>
    <n v="2.6026402834956101E-2"/>
    <n v="0.41048120127783883"/>
    <n v="-0.73973597165043903"/>
  </r>
  <r>
    <n v="10"/>
    <x v="1"/>
    <n v="0"/>
    <x v="1"/>
    <n v="110"/>
    <n v="600"/>
    <x v="5"/>
    <n v="54.046751976013176"/>
    <n v="0.1045538373689686"/>
    <n v="1.093150490857674E-2"/>
    <n v="0.49133410887284706"/>
    <n v="-0.89068495091423261"/>
  </r>
  <r>
    <n v="10"/>
    <x v="1"/>
    <n v="0"/>
    <x v="1"/>
    <n v="130"/>
    <n v="600"/>
    <x v="6"/>
    <n v="71.049071073532104"/>
    <n v="0.1188837637650275"/>
    <n v="1.413334928693886E-2"/>
    <n v="0.54653131595024695"/>
    <n v="-0.85866650713061143"/>
  </r>
  <r>
    <n v="10"/>
    <x v="1"/>
    <n v="0"/>
    <x v="1"/>
    <n v="150"/>
    <n v="600"/>
    <x v="7"/>
    <n v="89.21399974822998"/>
    <n v="0.13291455305018421"/>
    <n v="1.7666278412530229E-2"/>
    <n v="0.59475999832153326"/>
    <n v="-0.82333721587469766"/>
  </r>
  <r>
    <n v="10"/>
    <x v="1"/>
    <n v="0"/>
    <x v="1"/>
    <n v="170"/>
    <n v="600"/>
    <x v="20"/>
    <n v="115.3987579345703"/>
    <n v="7.8485289531382715E-2"/>
    <n v="6.1599406728249729E-3"/>
    <n v="0.67881622314453116"/>
    <n v="-0.93840059327175029"/>
  </r>
  <r>
    <n v="10"/>
    <x v="1"/>
    <n v="0"/>
    <x v="1"/>
    <n v="190"/>
    <n v="600"/>
    <x v="8"/>
    <n v="143.45591616630551"/>
    <n v="7.9828869309103323E-2"/>
    <n v="6.3726483751698993E-3"/>
    <n v="0.75503113771739749"/>
    <n v="-0.93627351624830102"/>
  </r>
  <r>
    <n v="10"/>
    <x v="1"/>
    <n v="0"/>
    <x v="1"/>
    <n v="210"/>
    <n v="600"/>
    <x v="10"/>
    <n v="170.7772779464722"/>
    <n v="0.140495979495985"/>
    <n v="1.9739120254536231E-2"/>
    <n v="0.81322513307843902"/>
    <n v="-0.80260879745463765"/>
  </r>
  <r>
    <n v="10"/>
    <x v="1"/>
    <n v="0"/>
    <x v="1"/>
    <n v="230"/>
    <n v="600"/>
    <x v="22"/>
    <n v="1855.040951728821"/>
    <n v="0.1235695718484387"/>
    <n v="1.526943908680645E-2"/>
    <n v="15.330916956436537"/>
    <n v="-0.84730560913193553"/>
  </r>
  <r>
    <n v="10"/>
    <x v="1"/>
    <n v="0"/>
    <x v="1"/>
    <n v="250"/>
    <n v="600"/>
    <x v="23"/>
    <n v="1099.9059088230131"/>
    <n v="0.17344090879165519"/>
    <n v="3.0081748842475241E-2"/>
    <n v="27.497647720575326"/>
    <n v="-0.69918251157524769"/>
  </r>
  <r>
    <n v="10"/>
    <x v="1"/>
    <n v="0"/>
    <x v="1"/>
    <n v="270"/>
    <n v="600"/>
    <x v="24"/>
    <n v="1027.088626861572"/>
    <n v="0.15118323485884569"/>
    <n v="2.2856370502384898E-2"/>
    <n v="20.138992683560236"/>
    <n v="-0.77143629497615107"/>
  </r>
  <r>
    <n v="10"/>
    <x v="1"/>
    <n v="0"/>
    <x v="1"/>
    <n v="290"/>
    <n v="600"/>
    <x v="25"/>
    <n v="3379.1125600337982"/>
    <n v="0.1158573168501256"/>
    <n v="1.3422917867710389E-2"/>
    <n v="86.643911795738418"/>
    <n v="-0.86577082132289607"/>
  </r>
  <r>
    <n v="10"/>
    <x v="0"/>
    <n v="0"/>
    <x v="1"/>
    <n v="10"/>
    <n v="600"/>
    <x v="0"/>
    <n v="4.1825480461120614"/>
    <n v="8.1650064715025739"/>
    <n v="120.7281684232795"/>
    <n v="0.41825480461120612"/>
    <n v="11.072816842327949"/>
  </r>
  <r>
    <n v="10"/>
    <x v="0"/>
    <n v="0"/>
    <x v="1"/>
    <n v="30"/>
    <n v="600"/>
    <x v="1"/>
    <n v="8.3454952239990234"/>
    <n v="7.35939586001337"/>
    <n v="99.88229940787501"/>
    <n v="0.27818317413330079"/>
    <n v="8.9882299407875017"/>
  </r>
  <r>
    <n v="10"/>
    <x v="0"/>
    <n v="0"/>
    <x v="1"/>
    <n v="50"/>
    <n v="600"/>
    <x v="2"/>
    <n v="12.390755176544189"/>
    <n v="6.3684616846641431"/>
    <n v="75.559676745213167"/>
    <n v="0.24781510353088379"/>
    <n v="6.5559676745213169"/>
  </r>
  <r>
    <n v="10"/>
    <x v="0"/>
    <n v="0"/>
    <x v="1"/>
    <n v="70"/>
    <n v="600"/>
    <x v="3"/>
    <n v="16.751787185668949"/>
    <n v="7.9723510925721852"/>
    <n v="105.21998513745569"/>
    <n v="0.2393112455095564"/>
    <n v="9.5219985137455687"/>
  </r>
  <r>
    <n v="10"/>
    <x v="0"/>
    <n v="0"/>
    <x v="1"/>
    <n v="90"/>
    <n v="600"/>
    <x v="4"/>
    <n v="18.675848960876461"/>
    <n v="5.69429381273559"/>
    <n v="64.443358975305344"/>
    <n v="0.20750943289862736"/>
    <n v="5.444335897530534"/>
  </r>
  <r>
    <n v="10"/>
    <x v="0"/>
    <n v="0"/>
    <x v="1"/>
    <n v="110"/>
    <n v="600"/>
    <x v="5"/>
    <n v="15.552999019622799"/>
    <n v="6.0041815191913219"/>
    <n v="98.994532587550978"/>
    <n v="0.1413909001783891"/>
    <n v="8.8994532587550985"/>
  </r>
  <r>
    <n v="10"/>
    <x v="0"/>
    <n v="0"/>
    <x v="1"/>
    <n v="130"/>
    <n v="600"/>
    <x v="6"/>
    <n v="25.09658598899841"/>
    <n v="7.7083911390391453"/>
    <n v="77.221562665983058"/>
    <n v="0.19305066145383393"/>
    <n v="6.7221562665983061"/>
  </r>
  <r>
    <n v="10"/>
    <x v="0"/>
    <n v="0"/>
    <x v="1"/>
    <n v="150"/>
    <n v="600"/>
    <x v="7"/>
    <n v="37.418134689331048"/>
    <n v="5.8387488654192339"/>
    <n v="54.553590914420809"/>
    <n v="0.24945423126220698"/>
    <n v="4.4553590914420811"/>
  </r>
  <r>
    <n v="10"/>
    <x v="0"/>
    <n v="0"/>
    <x v="1"/>
    <n v="170"/>
    <n v="600"/>
    <x v="20"/>
    <n v="41.124701976776123"/>
    <n v="3.4059557328407069"/>
    <n v="39.809739139083561"/>
    <n v="0.24191001162809483"/>
    <n v="2.9809739139083562"/>
  </r>
  <r>
    <n v="10"/>
    <x v="0"/>
    <n v="0"/>
    <x v="1"/>
    <n v="190"/>
    <n v="600"/>
    <x v="8"/>
    <n v="46.512693881988532"/>
    <n v="4.5907496367269438"/>
    <n v="57.896442284318503"/>
    <n v="0.24480365201046597"/>
    <n v="4.7896442284318503"/>
  </r>
  <r>
    <n v="10"/>
    <x v="0"/>
    <n v="0"/>
    <x v="1"/>
    <n v="210"/>
    <n v="600"/>
    <x v="10"/>
    <n v="61.633064985275269"/>
    <n v="5.5399258064469539"/>
    <n v="45.990789035712751"/>
    <n v="0.29349078564416797"/>
    <n v="3.5990789035712751"/>
  </r>
  <r>
    <n v="10"/>
    <x v="0"/>
    <n v="0"/>
    <x v="1"/>
    <n v="230"/>
    <n v="600"/>
    <x v="12"/>
    <n v="71.950114965438843"/>
    <n v="3.9347650358775619"/>
    <n v="34.773663219365957"/>
    <n v="0.31282658680625586"/>
    <n v="2.4773663219365956"/>
  </r>
  <r>
    <n v="10"/>
    <x v="0"/>
    <n v="0"/>
    <x v="1"/>
    <n v="250"/>
    <n v="600"/>
    <x v="14"/>
    <n v="110.01257085800169"/>
    <n v="6.2136455022166013"/>
    <n v="92.168005540976353"/>
    <n v="0.44005028343200681"/>
    <n v="8.2168005540976345"/>
  </r>
  <r>
    <n v="10"/>
    <x v="0"/>
    <n v="0"/>
    <x v="1"/>
    <n v="270"/>
    <n v="600"/>
    <x v="15"/>
    <n v="93.09837794303894"/>
    <n v="2.618252018966114"/>
    <n v="12.316162110532471"/>
    <n v="0.34480880719644053"/>
    <n v="0.23161621105324715"/>
  </r>
  <r>
    <n v="10"/>
    <x v="0"/>
    <n v="0"/>
    <x v="1"/>
    <n v="290"/>
    <n v="600"/>
    <x v="16"/>
    <n v="90.263024806976318"/>
    <n v="4.6122341274637799"/>
    <n v="40.083777584186024"/>
    <n v="0.31125180967922866"/>
    <n v="3.008377758418602"/>
  </r>
  <r>
    <n v="10"/>
    <x v="1"/>
    <n v="0"/>
    <x v="0"/>
    <n v="170"/>
    <n v="600"/>
    <x v="20"/>
    <n v="77.143320000000003"/>
    <n v="6.5890000000000002E-3"/>
    <n v="4.3399999999999998E-5"/>
    <n v="0.45378423529411765"/>
    <n v="-0.99956599999999995"/>
  </r>
  <r>
    <n v="10"/>
    <x v="0"/>
    <n v="0"/>
    <x v="0"/>
    <n v="170"/>
    <n v="600"/>
    <x v="20"/>
    <n v="53.503120000000003"/>
    <n v="5.7950670000000004"/>
    <n v="42.596490000000003"/>
    <n v="0.31472423529411764"/>
    <n v="3.2596490000000005"/>
  </r>
  <r>
    <n v="10"/>
    <x v="1"/>
    <n v="0"/>
    <x v="0"/>
    <n v="170"/>
    <n v="600"/>
    <x v="20"/>
    <n v="90.394739999999999"/>
    <n v="1.2296E-2"/>
    <n v="1.5100000000000001E-4"/>
    <n v="0.53173376470588229"/>
    <n v="-0.99848999999999999"/>
  </r>
  <r>
    <n v="10"/>
    <x v="0"/>
    <n v="0"/>
    <x v="0"/>
    <n v="170"/>
    <n v="600"/>
    <x v="20"/>
    <n v="63.137799999999999"/>
    <n v="6.3541699999999999"/>
    <n v="41.64452"/>
    <n v="0.37139882352941178"/>
    <n v="3.1644519999999998"/>
  </r>
  <r>
    <n v="10"/>
    <x v="1"/>
    <n v="0"/>
    <x v="0"/>
    <n v="170"/>
    <n v="600"/>
    <x v="20"/>
    <n v="85.737889999999993"/>
    <n v="1.0186000000000001E-2"/>
    <n v="1.0399999999999999E-4"/>
    <n v="0.50434052941176466"/>
    <n v="-0.99895999999999996"/>
  </r>
  <r>
    <n v="10"/>
    <x v="0"/>
    <n v="0"/>
    <x v="0"/>
    <n v="170"/>
    <n v="600"/>
    <x v="20"/>
    <n v="54.789439999999999"/>
    <n v="5.8153680000000003"/>
    <n v="51.933689999999999"/>
    <n v="0.32229082352941174"/>
    <n v="4.1933689999999997"/>
  </r>
  <r>
    <n v="10"/>
    <x v="1"/>
    <n v="0"/>
    <x v="0"/>
    <n v="170"/>
    <n v="600"/>
    <x v="20"/>
    <n v="80.544020000000003"/>
    <n v="9.3570000000000007E-3"/>
    <n v="8.7600000000000002E-5"/>
    <n v="0.47378835294117649"/>
    <n v="-0.99912400000000001"/>
  </r>
  <r>
    <n v="10"/>
    <x v="0"/>
    <n v="0"/>
    <x v="0"/>
    <n v="170"/>
    <n v="600"/>
    <x v="20"/>
    <n v="56.298270000000002"/>
    <n v="5.6961539999999999"/>
    <n v="34.077260000000003"/>
    <n v="0.33116629411764709"/>
    <n v="2.4077260000000003"/>
  </r>
  <r>
    <n v="10"/>
    <x v="1"/>
    <n v="0"/>
    <x v="0"/>
    <n v="170"/>
    <n v="600"/>
    <x v="20"/>
    <n v="91.628709999999998"/>
    <n v="4.5979999999999997E-3"/>
    <n v="2.1100000000000001E-5"/>
    <n v="0.53899241176470591"/>
    <n v="-0.99978900000000004"/>
  </r>
  <r>
    <n v="10"/>
    <x v="0"/>
    <n v="0"/>
    <x v="0"/>
    <n v="170"/>
    <n v="600"/>
    <x v="20"/>
    <n v="45.422620000000002"/>
    <n v="6.7775879999999997"/>
    <n v="90.370189999999994"/>
    <n v="0.26719188235294117"/>
    <n v="8.037018999999999"/>
  </r>
  <r>
    <m/>
    <x v="2"/>
    <m/>
    <x v="2"/>
    <m/>
    <m/>
    <x v="26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x v="0"/>
    <n v="0"/>
    <x v="0"/>
    <s v="EI"/>
    <n v="7.8280811748675516E-2"/>
    <x v="0"/>
    <n v="0.26407032799999991"/>
    <x v="0"/>
    <n v="10.489068105895649"/>
  </r>
  <r>
    <n v="1"/>
    <x v="0"/>
    <n v="0"/>
    <x v="1"/>
    <s v="EI"/>
    <n v="0.84906039774248843"/>
    <x v="1"/>
    <n v="0.39885454599999992"/>
    <x v="0"/>
    <n v="4.8711872165408394"/>
  </r>
  <r>
    <n v="1"/>
    <x v="0"/>
    <n v="0"/>
    <x v="2"/>
    <s v="EI"/>
    <n v="1.38344430555476E-2"/>
    <x v="2"/>
    <n v="0.44014880200000001"/>
    <x v="0"/>
    <n v="-0.52063842077740308"/>
  </r>
  <r>
    <n v="1"/>
    <x v="0"/>
    <n v="0"/>
    <x v="3"/>
    <s v="EI"/>
    <n v="9.3250304192482592E-4"/>
    <x v="3"/>
    <n v="1.0607217550000001"/>
    <x v="0"/>
    <n v="-0.99785384771450403"/>
  </r>
  <r>
    <n v="1"/>
    <x v="0"/>
    <n v="0"/>
    <x v="4"/>
    <s v="EI"/>
    <n v="6.0920626005567247E-4"/>
    <x v="4"/>
    <n v="9.1076309539999993"/>
    <x v="0"/>
    <n v="-0.99909453272061821"/>
  </r>
  <r>
    <n v="1"/>
    <x v="0"/>
    <n v="0"/>
    <x v="5"/>
    <s v="EI"/>
    <n v="1.5255432145632191E-3"/>
    <x v="5"/>
    <n v="59.353433384000013"/>
    <x v="0"/>
    <n v="-0.99422950342087724"/>
  </r>
  <r>
    <n v="1"/>
    <x v="0"/>
    <n v="0.1"/>
    <x v="0"/>
    <s v="EI"/>
    <n v="0.86909199405273674"/>
    <x v="6"/>
    <n v="0.12826759100001081"/>
    <x v="0"/>
    <n v="4.3843095614835832"/>
  </r>
  <r>
    <n v="1"/>
    <x v="0"/>
    <n v="0.1"/>
    <x v="1"/>
    <s v="EI"/>
    <n v="1.267945555250383E-2"/>
    <x v="7"/>
    <n v="0.12380023900000479"/>
    <x v="0"/>
    <n v="9.0645227682737861E-2"/>
  </r>
  <r>
    <n v="1"/>
    <x v="0"/>
    <n v="0.1"/>
    <x v="2"/>
    <s v="EI"/>
    <n v="1.7955156406505249E-2"/>
    <x v="8"/>
    <n v="0.1838688849999954"/>
    <x v="0"/>
    <n v="-0.37298788267713956"/>
  </r>
  <r>
    <n v="1"/>
    <x v="0"/>
    <n v="0.1"/>
    <x v="3"/>
    <s v="EI"/>
    <n v="1.515718760780715E-3"/>
    <x v="9"/>
    <n v="0.36814975600000821"/>
    <x v="0"/>
    <n v="-0.55386672496624467"/>
  </r>
  <r>
    <n v="1"/>
    <x v="0"/>
    <n v="0.1"/>
    <x v="4"/>
    <s v="EI"/>
    <n v="9.6357649544258628E-3"/>
    <x v="10"/>
    <n v="3.3716008589999968"/>
    <x v="0"/>
    <n v="-0.51600111246224467"/>
  </r>
  <r>
    <n v="1"/>
    <x v="0"/>
    <n v="0.1"/>
    <x v="5"/>
    <s v="EI"/>
    <n v="1.6554107796375232E-2"/>
    <x v="11"/>
    <n v="24.12828969500001"/>
    <x v="0"/>
    <n v="-0.38688109665192016"/>
  </r>
  <r>
    <n v="1"/>
    <x v="0"/>
    <n v="1"/>
    <x v="0"/>
    <s v="EI"/>
    <n v="0.1513063709717927"/>
    <x v="12"/>
    <n v="0.15308470799999441"/>
    <x v="0"/>
    <n v="9.0435888544220688"/>
  </r>
  <r>
    <n v="1"/>
    <x v="0"/>
    <n v="1"/>
    <x v="1"/>
    <s v="EI"/>
    <n v="0.2139028835129432"/>
    <x v="13"/>
    <n v="0.20764476000000801"/>
    <x v="0"/>
    <n v="24.268350966294008"/>
  </r>
  <r>
    <n v="1"/>
    <x v="0"/>
    <n v="1"/>
    <x v="2"/>
    <s v="EI"/>
    <n v="0.60419864226086739"/>
    <x v="14"/>
    <n v="0.34953244000000439"/>
    <x v="0"/>
    <n v="-0.71509617263721648"/>
  </r>
  <r>
    <n v="1"/>
    <x v="0"/>
    <n v="1"/>
    <x v="3"/>
    <s v="EI"/>
    <n v="0.85276568360271354"/>
    <x v="15"/>
    <n v="0.49969944900000479"/>
    <x v="0"/>
    <n v="17.301397354654139"/>
  </r>
  <r>
    <n v="1"/>
    <x v="0"/>
    <n v="1"/>
    <x v="4"/>
    <s v="EI"/>
    <n v="2.6647035901792179E-2"/>
    <x v="16"/>
    <n v="2.870918482999997"/>
    <x v="0"/>
    <n v="7.8624405114820792"/>
  </r>
  <r>
    <n v="1"/>
    <x v="0"/>
    <n v="1"/>
    <x v="5"/>
    <s v="EI"/>
    <n v="6.7232703708259836E-3"/>
    <x v="17"/>
    <n v="19.656089087000009"/>
    <x v="0"/>
    <n v="0.15407234553841098"/>
  </r>
  <r>
    <n v="2"/>
    <x v="1"/>
    <n v="0"/>
    <x v="0"/>
    <s v="EI"/>
    <n v="1.966457520994187"/>
    <x v="18"/>
    <n v="0.1427591260000014"/>
    <x v="0"/>
    <n v="344.05820907772147"/>
  </r>
  <r>
    <n v="2"/>
    <x v="1"/>
    <n v="0"/>
    <x v="1"/>
    <s v="EI"/>
    <n v="2.1106005436633142"/>
    <x v="19"/>
    <n v="0.69508285300000239"/>
    <x v="0"/>
    <n v="58.808009637116818"/>
  </r>
  <r>
    <n v="2"/>
    <x v="1"/>
    <n v="0"/>
    <x v="2"/>
    <s v="EI"/>
    <n v="0.41860860740849931"/>
    <x v="20"/>
    <n v="0.82703520300000832"/>
    <x v="0"/>
    <n v="0.80329492162486793"/>
  </r>
  <r>
    <n v="2"/>
    <x v="1"/>
    <n v="0"/>
    <x v="3"/>
    <s v="EI"/>
    <n v="1.03126020729295"/>
    <x v="21"/>
    <n v="1.2689862589999881"/>
    <x v="0"/>
    <n v="19.127531476375957"/>
  </r>
  <r>
    <n v="2"/>
    <x v="1"/>
    <n v="0"/>
    <x v="4"/>
    <s v="EI"/>
    <n v="0.56051000465494272"/>
    <x v="22"/>
    <n v="10.699263111999979"/>
    <x v="0"/>
    <n v="6.9265022121731894"/>
  </r>
  <r>
    <n v="2"/>
    <x v="1"/>
    <n v="0"/>
    <x v="5"/>
    <s v="EI"/>
    <n v="9.6470363651726301E-2"/>
    <x v="23"/>
    <n v="71.946906912999992"/>
    <x v="0"/>
    <n v="-0.43037226516479532"/>
  </r>
  <r>
    <n v="2"/>
    <x v="1"/>
    <n v="0.1"/>
    <x v="0"/>
    <s v="EI"/>
    <n v="2.0279752664941548"/>
    <x v="24"/>
    <n v="0.17005549700002121"/>
    <x v="0"/>
    <n v="369.20162517928611"/>
  </r>
  <r>
    <n v="2"/>
    <x v="1"/>
    <n v="0.1"/>
    <x v="1"/>
    <s v="EI"/>
    <n v="1.2581149153215001"/>
    <x v="25"/>
    <n v="0.50202763100000425"/>
    <x v="0"/>
    <n v="111.50640405046458"/>
  </r>
  <r>
    <n v="2"/>
    <x v="1"/>
    <n v="0.1"/>
    <x v="2"/>
    <s v="EI"/>
    <n v="3.017962178347406"/>
    <x v="26"/>
    <n v="0.52602743400001373"/>
    <x v="0"/>
    <n v="134.86525607549299"/>
  </r>
  <r>
    <n v="2"/>
    <x v="1"/>
    <n v="0.1"/>
    <x v="3"/>
    <s v="EI"/>
    <n v="1.496138137612556"/>
    <x v="27"/>
    <n v="0.9513371310000025"/>
    <x v="0"/>
    <n v="21.755908409579408"/>
  </r>
  <r>
    <n v="2"/>
    <x v="1"/>
    <n v="0.1"/>
    <x v="4"/>
    <s v="EI"/>
    <n v="0.47796701331234548"/>
    <x v="28"/>
    <n v="9.2505132489999937"/>
    <x v="0"/>
    <n v="3.0093874983297555"/>
  </r>
  <r>
    <n v="2"/>
    <x v="1"/>
    <n v="0.1"/>
    <x v="5"/>
    <s v="EI"/>
    <n v="0.34437370248474852"/>
    <x v="29"/>
    <n v="50.73316454700003"/>
    <x v="0"/>
    <n v="9.8966796323743296"/>
  </r>
  <r>
    <n v="2"/>
    <x v="1"/>
    <n v="1"/>
    <x v="0"/>
    <s v="EI"/>
    <n v="5.1050317706716717"/>
    <x v="30"/>
    <n v="0.23064433099995091"/>
    <x v="0"/>
    <n v="269.95124341965709"/>
  </r>
  <r>
    <n v="2"/>
    <x v="1"/>
    <n v="1"/>
    <x v="1"/>
    <s v="EI"/>
    <n v="3.673399093041354"/>
    <x v="31"/>
    <n v="0.34067343999998911"/>
    <x v="0"/>
    <n v="394.50677885539881"/>
  </r>
  <r>
    <n v="2"/>
    <x v="1"/>
    <n v="1"/>
    <x v="2"/>
    <s v="EI"/>
    <n v="2.6455610710897881"/>
    <x v="32"/>
    <n v="0.41276583500001612"/>
    <x v="0"/>
    <n v="62.186312722039887"/>
  </r>
  <r>
    <n v="2"/>
    <x v="1"/>
    <n v="1"/>
    <x v="3"/>
    <s v="EI"/>
    <n v="0.19381824494633521"/>
    <x v="33"/>
    <n v="0.75174490299997387"/>
    <x v="0"/>
    <n v="4.0972874123906786"/>
  </r>
  <r>
    <n v="2"/>
    <x v="1"/>
    <n v="1"/>
    <x v="4"/>
    <s v="EI"/>
    <n v="0.34420939779302939"/>
    <x v="34"/>
    <n v="7.6400696289999814"/>
    <x v="0"/>
    <n v="1.3427002588233679"/>
  </r>
  <r>
    <n v="2"/>
    <x v="1"/>
    <n v="1"/>
    <x v="5"/>
    <s v="EI"/>
    <n v="0.92161457682739856"/>
    <x v="35"/>
    <n v="55.901468858999984"/>
    <x v="0"/>
    <n v="3.9000823028666529"/>
  </r>
  <r>
    <n v="5"/>
    <x v="2"/>
    <n v="0"/>
    <x v="0"/>
    <s v="EI"/>
    <n v="1.006825096579363"/>
    <x v="36"/>
    <n v="0.12116523300005611"/>
    <x v="0"/>
    <n v="9.1369677510204284"/>
  </r>
  <r>
    <n v="5"/>
    <x v="2"/>
    <n v="0"/>
    <x v="1"/>
    <s v="EI"/>
    <n v="0.82414550252040897"/>
    <x v="37"/>
    <n v="0.1612973040000156"/>
    <x v="0"/>
    <n v="5.7921580932461731"/>
  </r>
  <r>
    <n v="5"/>
    <x v="2"/>
    <n v="0"/>
    <x v="2"/>
    <s v="EI"/>
    <n v="0.68201417333104353"/>
    <x v="38"/>
    <n v="0.59112767099998109"/>
    <x v="0"/>
    <n v="3.6514333262442653"/>
  </r>
  <r>
    <n v="5"/>
    <x v="2"/>
    <n v="0"/>
    <x v="3"/>
    <s v="EI"/>
    <n v="0.59504983698566227"/>
    <x v="39"/>
    <n v="1.0567798739999721"/>
    <x v="0"/>
    <n v="2.5408430849666326"/>
  </r>
  <r>
    <n v="5"/>
    <x v="2"/>
    <n v="0"/>
    <x v="4"/>
    <s v="EI"/>
    <n v="0.48154022529902279"/>
    <x v="40"/>
    <n v="9.8174395300000015"/>
    <x v="0"/>
    <n v="1.3188098858103356"/>
  </r>
  <r>
    <n v="5"/>
    <x v="2"/>
    <n v="0"/>
    <x v="5"/>
    <s v="EI"/>
    <n v="0.25178049896146237"/>
    <x v="41"/>
    <n v="64.177408339999999"/>
    <x v="0"/>
    <n v="-0.36606580342717043"/>
  </r>
  <r>
    <n v="5"/>
    <x v="2"/>
    <n v="0.1"/>
    <x v="0"/>
    <s v="EI"/>
    <n v="0.84330048824550863"/>
    <x v="42"/>
    <n v="0.11781338099996221"/>
    <x v="0"/>
    <n v="7.2673240991361165"/>
  </r>
  <r>
    <n v="5"/>
    <x v="2"/>
    <n v="0.1"/>
    <x v="1"/>
    <s v="EI"/>
    <n v="0.63053694912145708"/>
    <x v="43"/>
    <n v="0.2073301479999827"/>
    <x v="0"/>
    <n v="2.1758097681670026"/>
  </r>
  <r>
    <n v="5"/>
    <x v="2"/>
    <n v="0.1"/>
    <x v="2"/>
    <s v="EI"/>
    <n v="0.55116758099296148"/>
    <x v="44"/>
    <n v="0.24264864299999539"/>
    <x v="0"/>
    <n v="2.0517571597427517"/>
  </r>
  <r>
    <n v="5"/>
    <x v="2"/>
    <n v="0.1"/>
    <x v="3"/>
    <s v="EI"/>
    <n v="0.51758975711527178"/>
    <x v="45"/>
    <n v="0.40810189199999058"/>
    <x v="0"/>
    <n v="0.67925289269210798"/>
  </r>
  <r>
    <n v="5"/>
    <x v="2"/>
    <n v="0.1"/>
    <x v="4"/>
    <s v="EI"/>
    <n v="0.47568558399026972"/>
    <x v="46"/>
    <n v="10.418201525000031"/>
    <x v="0"/>
    <n v="1.8014406335792708"/>
  </r>
  <r>
    <n v="5"/>
    <x v="2"/>
    <n v="0.1"/>
    <x v="5"/>
    <s v="EI"/>
    <n v="0.40713440766344461"/>
    <x v="47"/>
    <n v="81.45253100299999"/>
    <x v="0"/>
    <n v="1.1592272920781461"/>
  </r>
  <r>
    <n v="5"/>
    <x v="2"/>
    <n v="1"/>
    <x v="0"/>
    <s v="EI"/>
    <n v="1.305133172576854"/>
    <x v="48"/>
    <n v="0.1598625480000351"/>
    <x v="0"/>
    <n v="13.631982825198838"/>
  </r>
  <r>
    <n v="5"/>
    <x v="2"/>
    <n v="1"/>
    <x v="1"/>
    <s v="EI"/>
    <n v="1.087778523891562"/>
    <x v="49"/>
    <n v="0.14000179600003551"/>
    <x v="0"/>
    <n v="11.66506392754094"/>
  </r>
  <r>
    <n v="5"/>
    <x v="2"/>
    <n v="1"/>
    <x v="2"/>
    <s v="EI"/>
    <n v="0.7880703903355063"/>
    <x v="50"/>
    <n v="0.2065767109999683"/>
    <x v="0"/>
    <n v="0.60653862321373708"/>
  </r>
  <r>
    <n v="5"/>
    <x v="2"/>
    <n v="1"/>
    <x v="3"/>
    <s v="EI"/>
    <n v="0.94416513888236653"/>
    <x v="51"/>
    <n v="0.34355750999998241"/>
    <x v="0"/>
    <n v="18.183573060351637"/>
  </r>
  <r>
    <n v="5"/>
    <x v="2"/>
    <n v="1"/>
    <x v="4"/>
    <s v="EI"/>
    <n v="1.0952122521595049"/>
    <x v="52"/>
    <n v="3.4465159260000182"/>
    <x v="0"/>
    <n v="11.467449198662258"/>
  </r>
  <r>
    <n v="5"/>
    <x v="2"/>
    <n v="1"/>
    <x v="5"/>
    <s v="EI"/>
    <n v="0.82446281441136782"/>
    <x v="53"/>
    <n v="23.490125176999982"/>
    <x v="0"/>
    <n v="0.1140278790827729"/>
  </r>
  <r>
    <n v="5"/>
    <x v="3"/>
    <n v="0"/>
    <x v="0"/>
    <s v="EI"/>
    <n v="3.02401415218212"/>
    <x v="54"/>
    <n v="8.9303818999951545E-2"/>
    <x v="0"/>
    <n v="4.2369172701140307"/>
  </r>
  <r>
    <n v="5"/>
    <x v="3"/>
    <n v="0"/>
    <x v="1"/>
    <s v="EI"/>
    <n v="5.2024671258365123"/>
    <x v="55"/>
    <n v="0.1470836750000899"/>
    <x v="0"/>
    <n v="3.6554948256959898"/>
  </r>
  <r>
    <n v="5"/>
    <x v="3"/>
    <n v="0"/>
    <x v="2"/>
    <s v="EI"/>
    <n v="5.1830029074883788"/>
    <x v="56"/>
    <n v="0.1995596790000036"/>
    <x v="0"/>
    <n v="4.4770951016265723"/>
  </r>
  <r>
    <n v="5"/>
    <x v="3"/>
    <n v="0"/>
    <x v="3"/>
    <s v="EI"/>
    <n v="3.1788502655600221"/>
    <x v="57"/>
    <n v="0.20467963700002659"/>
    <x v="0"/>
    <n v="3.4148508969391722"/>
  </r>
  <r>
    <n v="5"/>
    <x v="3"/>
    <n v="0"/>
    <x v="6"/>
    <s v="EI"/>
    <n v="6.0030017606499158"/>
    <x v="58"/>
    <n v="0.64686799599996903"/>
    <x v="0"/>
    <n v="3.1057851317427421"/>
  </r>
  <r>
    <n v="5"/>
    <x v="3"/>
    <n v="0"/>
    <x v="4"/>
    <s v="EI"/>
    <n v="5.7270976661709589"/>
    <x v="59"/>
    <n v="6.7777660519999472"/>
    <x v="0"/>
    <n v="2.8750097542390671"/>
  </r>
  <r>
    <n v="5"/>
    <x v="3"/>
    <n v="0.1"/>
    <x v="0"/>
    <s v="EI"/>
    <n v="6.1503160814144717"/>
    <x v="60"/>
    <n v="0.12769156900003509"/>
    <x v="0"/>
    <n v="4.7579491574506028"/>
  </r>
  <r>
    <n v="5"/>
    <x v="3"/>
    <n v="0.1"/>
    <x v="1"/>
    <s v="EI"/>
    <n v="3.7847235229099869"/>
    <x v="61"/>
    <n v="9.5274732000007134E-2"/>
    <x v="0"/>
    <n v="5.0356845083263693"/>
  </r>
  <r>
    <n v="5"/>
    <x v="3"/>
    <n v="0.1"/>
    <x v="2"/>
    <s v="EI"/>
    <n v="1.922008664223978"/>
    <x v="62"/>
    <n v="0.15959701199994919"/>
    <x v="0"/>
    <n v="3.0747862775445585"/>
  </r>
  <r>
    <n v="5"/>
    <x v="3"/>
    <n v="0.1"/>
    <x v="3"/>
    <s v="EI"/>
    <n v="1.8082737382560341"/>
    <x v="63"/>
    <n v="0.36083016099996712"/>
    <x v="0"/>
    <n v="1.6807367046733339"/>
  </r>
  <r>
    <n v="5"/>
    <x v="3"/>
    <n v="0.1"/>
    <x v="6"/>
    <s v="EI"/>
    <n v="4.0986967335276931"/>
    <x v="64"/>
    <n v="0.59355552800002442"/>
    <x v="0"/>
    <n v="2.3923244296280166"/>
  </r>
  <r>
    <n v="5"/>
    <x v="3"/>
    <n v="0.1"/>
    <x v="4"/>
    <s v="EI"/>
    <n v="4.8524388587635796"/>
    <x v="65"/>
    <n v="5.12897494799995"/>
    <x v="0"/>
    <n v="2.048883544888124"/>
  </r>
  <r>
    <n v="5"/>
    <x v="3"/>
    <n v="1"/>
    <x v="0"/>
    <s v="EI"/>
    <n v="6.9704171361406884"/>
    <x v="66"/>
    <n v="0.15876516800005899"/>
    <x v="0"/>
    <n v="5.5127164583940287"/>
  </r>
  <r>
    <n v="5"/>
    <x v="3"/>
    <n v="1"/>
    <x v="1"/>
    <s v="EI"/>
    <n v="4.3029401029896999"/>
    <x v="67"/>
    <n v="0.1199152189999495"/>
    <x v="0"/>
    <n v="4.136196719504591"/>
  </r>
  <r>
    <n v="5"/>
    <x v="3"/>
    <n v="1"/>
    <x v="2"/>
    <s v="EI"/>
    <n v="5.6997602182184348"/>
    <x v="68"/>
    <n v="0.21720530900006449"/>
    <x v="0"/>
    <n v="2.6593876235812792"/>
  </r>
  <r>
    <n v="5"/>
    <x v="3"/>
    <n v="1"/>
    <x v="3"/>
    <s v="EI"/>
    <n v="3.9243195258693748"/>
    <x v="69"/>
    <n v="0.54505226300000231"/>
    <x v="0"/>
    <n v="3.9371951471287456"/>
  </r>
  <r>
    <n v="5"/>
    <x v="3"/>
    <n v="1"/>
    <x v="6"/>
    <s v="EI"/>
    <n v="4.2705360282402687"/>
    <x v="70"/>
    <n v="0.85280378600009499"/>
    <x v="0"/>
    <n v="1.889546830175469"/>
  </r>
  <r>
    <n v="5"/>
    <x v="3"/>
    <n v="1"/>
    <x v="4"/>
    <s v="EI"/>
    <n v="2.6338036714454649"/>
    <x v="71"/>
    <n v="3.902318766999997"/>
    <x v="0"/>
    <n v="1.7548720720921618"/>
  </r>
  <r>
    <n v="1"/>
    <x v="0"/>
    <n v="0"/>
    <x v="0"/>
    <s v="EI"/>
    <n v="3.7491093449536828E-2"/>
    <x v="72"/>
    <n v="0.32709579599998051"/>
    <x v="1"/>
    <n v="2.178851443273059"/>
  </r>
  <r>
    <n v="1"/>
    <x v="0"/>
    <n v="0"/>
    <x v="1"/>
    <s v="EI"/>
    <n v="1.383827754763634E-2"/>
    <x v="73"/>
    <n v="0.44491984100000082"/>
    <x v="1"/>
    <n v="-0.53790098261218189"/>
  </r>
  <r>
    <n v="1"/>
    <x v="0"/>
    <n v="0"/>
    <x v="2"/>
    <s v="EI"/>
    <n v="9.1023257772783195E-3"/>
    <x v="74"/>
    <n v="1.0522896580000629"/>
    <x v="1"/>
    <n v="-0.79306998483412849"/>
  </r>
  <r>
    <n v="1"/>
    <x v="0"/>
    <n v="0"/>
    <x v="3"/>
    <s v="EI"/>
    <n v="4.9808140951587143E-3"/>
    <x v="75"/>
    <n v="2.0513651510000268"/>
    <x v="1"/>
    <n v="-0.9382390153553346"/>
  </r>
  <r>
    <n v="1"/>
    <x v="0"/>
    <n v="0"/>
    <x v="4"/>
    <s v="EI"/>
    <n v="2.093864333864381E-3"/>
    <x v="76"/>
    <n v="3.114815082999939"/>
    <x v="1"/>
    <n v="-0.98911558790466225"/>
  </r>
  <r>
    <n v="1"/>
    <x v="0"/>
    <n v="0"/>
    <x v="5"/>
    <s v="EI"/>
    <n v="2.0587072617694879E-4"/>
    <x v="77"/>
    <n v="7.8425434309999673"/>
    <x v="1"/>
    <n v="-0.99992487073160463"/>
  </r>
  <r>
    <n v="1"/>
    <x v="0"/>
    <n v="0.1"/>
    <x v="0"/>
    <s v="EI"/>
    <n v="3.380996021405736E-3"/>
    <x v="78"/>
    <n v="0.90339306699991084"/>
    <x v="1"/>
    <n v="-0.55629831559779541"/>
  </r>
  <r>
    <n v="1"/>
    <x v="0"/>
    <n v="0.1"/>
    <x v="1"/>
    <s v="EI"/>
    <n v="8.2054666714568292E-3"/>
    <x v="79"/>
    <n v="0.51106106299994281"/>
    <x v="1"/>
    <n v="-0.2885414604215133"/>
  </r>
  <r>
    <n v="1"/>
    <x v="0"/>
    <n v="0.1"/>
    <x v="2"/>
    <s v="EI"/>
    <n v="1.0582198286698369E-2"/>
    <x v="80"/>
    <n v="0.8022818350000307"/>
    <x v="1"/>
    <n v="7.7771332955889783E-2"/>
  </r>
  <r>
    <n v="1"/>
    <x v="0"/>
    <n v="0.1"/>
    <x v="3"/>
    <s v="EI"/>
    <n v="2.207436625302461E-2"/>
    <x v="81"/>
    <n v="1.35337878200005"/>
    <x v="1"/>
    <n v="0.98050061578575409"/>
  </r>
  <r>
    <n v="1"/>
    <x v="0"/>
    <n v="0.1"/>
    <x v="4"/>
    <s v="EI"/>
    <n v="4.8701850918956291E-3"/>
    <x v="82"/>
    <n v="2.9020399730000008"/>
    <x v="1"/>
    <n v="-0.36077331952708924"/>
  </r>
  <r>
    <n v="1"/>
    <x v="0"/>
    <n v="0.1"/>
    <x v="5"/>
    <s v="EI"/>
    <n v="1.2312215336542479E-2"/>
    <x v="83"/>
    <n v="6.1969262960000151"/>
    <x v="1"/>
    <n v="-0.51832862069969876"/>
  </r>
  <r>
    <n v="1"/>
    <x v="0"/>
    <n v="1"/>
    <x v="0"/>
    <s v="EI"/>
    <n v="4.5347889323471002E-2"/>
    <x v="84"/>
    <n v="0.42646157100000442"/>
    <x v="1"/>
    <n v="10.668691160707739"/>
  </r>
  <r>
    <n v="1"/>
    <x v="0"/>
    <n v="1"/>
    <x v="1"/>
    <s v="EI"/>
    <n v="0.52834130647347588"/>
    <x v="85"/>
    <n v="0.3972850100000187"/>
    <x v="1"/>
    <n v="2.9743336884230112"/>
  </r>
  <r>
    <n v="1"/>
    <x v="0"/>
    <n v="1"/>
    <x v="2"/>
    <s v="EI"/>
    <n v="4.6804873398386897E-2"/>
    <x v="86"/>
    <n v="0.55791022899995824"/>
    <x v="1"/>
    <n v="2.7273741528209481"/>
  </r>
  <r>
    <n v="1"/>
    <x v="0"/>
    <n v="1"/>
    <x v="3"/>
    <s v="EI"/>
    <n v="0.31529500078679878"/>
    <x v="87"/>
    <n v="1.258656990999953"/>
    <x v="1"/>
    <n v="10.9886958126057"/>
  </r>
  <r>
    <n v="1"/>
    <x v="0"/>
    <n v="1"/>
    <x v="4"/>
    <s v="EI"/>
    <n v="3.6532137492453647E-2"/>
    <x v="88"/>
    <n v="1.9348103390000231"/>
    <x v="1"/>
    <n v="3.719585534004489"/>
  </r>
  <r>
    <n v="1"/>
    <x v="0"/>
    <n v="1"/>
    <x v="5"/>
    <s v="EI"/>
    <n v="1.255854370198106E-2"/>
    <x v="89"/>
    <n v="3.405917555999963"/>
    <x v="1"/>
    <n v="5.893273883018689"/>
  </r>
  <r>
    <n v="2"/>
    <x v="1"/>
    <n v="0"/>
    <x v="0"/>
    <s v="EI"/>
    <n v="2.6801154017674511"/>
    <x v="90"/>
    <n v="1.8381604160000511"/>
    <x v="1"/>
    <n v="99.497938043211406"/>
  </r>
  <r>
    <n v="2"/>
    <x v="1"/>
    <n v="0"/>
    <x v="1"/>
    <s v="EI"/>
    <n v="2.2781720506997729"/>
    <x v="91"/>
    <n v="0.89257063700006256"/>
    <x v="1"/>
    <n v="184.36034334102669"/>
  </r>
  <r>
    <n v="2"/>
    <x v="1"/>
    <n v="0"/>
    <x v="2"/>
    <s v="EI"/>
    <n v="0.8086194842467308"/>
    <x v="92"/>
    <n v="2.5487429759999709"/>
    <x v="1"/>
    <n v="41.822417354504751"/>
  </r>
  <r>
    <n v="2"/>
    <x v="1"/>
    <n v="0"/>
    <x v="3"/>
    <s v="EI"/>
    <n v="2.8865783469670849"/>
    <x v="93"/>
    <n v="0.90480336199993872"/>
    <x v="1"/>
    <n v="91.414858386195561"/>
  </r>
  <r>
    <n v="2"/>
    <x v="1"/>
    <n v="0"/>
    <x v="4"/>
    <s v="EI"/>
    <n v="0.1244151215531562"/>
    <x v="94"/>
    <n v="4.877092108999932"/>
    <x v="1"/>
    <n v="-0.25052529334949103"/>
  </r>
  <r>
    <n v="2"/>
    <x v="1"/>
    <n v="0"/>
    <x v="5"/>
    <s v="EI"/>
    <n v="0.236707117983807"/>
    <x v="95"/>
    <n v="15.351629266999909"/>
    <x v="1"/>
    <n v="0.46140671599522776"/>
  </r>
  <r>
    <n v="2"/>
    <x v="1"/>
    <n v="0.1"/>
    <x v="0"/>
    <s v="EI"/>
    <n v="0.70503012382814245"/>
    <x v="96"/>
    <n v="0.84698012700005165"/>
    <x v="1"/>
    <n v="3.5917812097321207"/>
  </r>
  <r>
    <n v="2"/>
    <x v="1"/>
    <n v="0.1"/>
    <x v="1"/>
    <s v="EI"/>
    <n v="3.0324826523812858"/>
    <x v="97"/>
    <n v="0.80650987199999236"/>
    <x v="1"/>
    <n v="309.06014890979429"/>
  </r>
  <r>
    <n v="2"/>
    <x v="1"/>
    <n v="0.1"/>
    <x v="2"/>
    <s v="EI"/>
    <n v="1.6631364162410669"/>
    <x v="98"/>
    <n v="0.8133118650000597"/>
    <x v="1"/>
    <n v="105.96296590855839"/>
  </r>
  <r>
    <n v="2"/>
    <x v="1"/>
    <n v="0.1"/>
    <x v="3"/>
    <s v="EI"/>
    <n v="3.2880728653488931"/>
    <x v="99"/>
    <n v="1.941233004999958"/>
    <x v="1"/>
    <n v="111.78381124905249"/>
  </r>
  <r>
    <n v="2"/>
    <x v="1"/>
    <n v="0.1"/>
    <x v="4"/>
    <s v="EI"/>
    <n v="0.64667165263355486"/>
    <x v="100"/>
    <n v="3.7098582870000878"/>
    <x v="1"/>
    <n v="6.0027474759959452"/>
  </r>
  <r>
    <n v="2"/>
    <x v="1"/>
    <n v="0.1"/>
    <x v="5"/>
    <s v="EI"/>
    <n v="0.36149384809106638"/>
    <x v="101"/>
    <n v="11.953730702999909"/>
    <x v="1"/>
    <n v="1.3553096098515409"/>
  </r>
  <r>
    <n v="2"/>
    <x v="1"/>
    <n v="1"/>
    <x v="0"/>
    <s v="EI"/>
    <n v="3.0320942242816771"/>
    <x v="102"/>
    <n v="2.013511382000047"/>
    <x v="1"/>
    <n v="89.717780055936089"/>
  </r>
  <r>
    <n v="2"/>
    <x v="1"/>
    <n v="1"/>
    <x v="1"/>
    <s v="EI"/>
    <n v="3.9473120614512922"/>
    <x v="103"/>
    <n v="1.029017701000043"/>
    <x v="1"/>
    <n v="173.78763095582738"/>
  </r>
  <r>
    <n v="2"/>
    <x v="1"/>
    <n v="1"/>
    <x v="2"/>
    <s v="EI"/>
    <n v="0.45728697636070992"/>
    <x v="104"/>
    <n v="1.52368052700001"/>
    <x v="1"/>
    <n v="12.11719785171236"/>
  </r>
  <r>
    <n v="2"/>
    <x v="1"/>
    <n v="1"/>
    <x v="3"/>
    <s v="EI"/>
    <n v="2.0558120462344029"/>
    <x v="105"/>
    <n v="2.6435131759999422"/>
    <x v="1"/>
    <n v="47.83296464172556"/>
  </r>
  <r>
    <n v="2"/>
    <x v="1"/>
    <n v="1"/>
    <x v="4"/>
    <s v="EI"/>
    <n v="0.25470093999152399"/>
    <x v="106"/>
    <n v="5.8523910750000141"/>
    <x v="1"/>
    <n v="4.1276394071351961"/>
  </r>
  <r>
    <n v="2"/>
    <x v="1"/>
    <n v="1"/>
    <x v="5"/>
    <s v="EI"/>
    <n v="0.56900794031104873"/>
    <x v="107"/>
    <n v="13.063488415999929"/>
    <x v="1"/>
    <n v="11.949937058794889"/>
  </r>
  <r>
    <n v="5"/>
    <x v="2"/>
    <n v="0"/>
    <x v="0"/>
    <s v="EI"/>
    <n v="0.56606073348777053"/>
    <x v="108"/>
    <n v="0.62605274000009103"/>
    <x v="1"/>
    <n v="2.2042475399671271"/>
  </r>
  <r>
    <n v="5"/>
    <x v="2"/>
    <n v="0"/>
    <x v="1"/>
    <s v="EI"/>
    <n v="0.74869811477917092"/>
    <x v="109"/>
    <n v="0.58454570699996111"/>
    <x v="1"/>
    <n v="4.6054886707388452"/>
  </r>
  <r>
    <n v="5"/>
    <x v="2"/>
    <n v="0"/>
    <x v="2"/>
    <s v="EI"/>
    <n v="0.82696742625155706"/>
    <x v="110"/>
    <n v="0.85908856799994737"/>
    <x v="1"/>
    <n v="5.838751240811245"/>
  </r>
  <r>
    <n v="5"/>
    <x v="2"/>
    <n v="0"/>
    <x v="3"/>
    <s v="EI"/>
    <n v="0.49300070979331689"/>
    <x v="111"/>
    <n v="9.6855846800000336"/>
    <x v="1"/>
    <n v="1.430496998567143"/>
  </r>
  <r>
    <n v="5"/>
    <x v="2"/>
    <n v="0"/>
    <x v="4"/>
    <s v="EI"/>
    <n v="0.46154249953674181"/>
    <x v="112"/>
    <n v="23.489785131999952"/>
    <x v="1"/>
    <n v="1.1302147887862328"/>
  </r>
  <r>
    <n v="5"/>
    <x v="2"/>
    <n v="0"/>
    <x v="5"/>
    <s v="EI"/>
    <n v="0.27035426566086718"/>
    <x v="113"/>
    <n v="46.423248718999957"/>
    <x v="1"/>
    <n v="-0.26908571038973217"/>
  </r>
  <r>
    <n v="5"/>
    <x v="2"/>
    <n v="0.1"/>
    <x v="0"/>
    <s v="EI"/>
    <n v="0.90539291851323778"/>
    <x v="114"/>
    <n v="0.47384996700009202"/>
    <x v="1"/>
    <n v="5.3296800703896912"/>
  </r>
  <r>
    <n v="5"/>
    <x v="2"/>
    <n v="0.1"/>
    <x v="1"/>
    <s v="EI"/>
    <n v="0.96535758692184626"/>
    <x v="115"/>
    <n v="0.42452797999999348"/>
    <x v="1"/>
    <n v="8.2220437870774923"/>
  </r>
  <r>
    <n v="5"/>
    <x v="2"/>
    <n v="0.1"/>
    <x v="2"/>
    <s v="EI"/>
    <n v="0.62022636487024041"/>
    <x v="116"/>
    <n v="1.041987894000044"/>
    <x v="1"/>
    <n v="2.9889129600185091"/>
  </r>
  <r>
    <n v="5"/>
    <x v="2"/>
    <n v="0.1"/>
    <x v="3"/>
    <s v="EI"/>
    <n v="0.62212628154739569"/>
    <x v="117"/>
    <n v="10.049415847000089"/>
    <x v="1"/>
    <n v="2.5911961788781319"/>
  </r>
  <r>
    <n v="5"/>
    <x v="2"/>
    <n v="0.1"/>
    <x v="4"/>
    <s v="EI"/>
    <n v="0.47365205080876771"/>
    <x v="118"/>
    <n v="23.856940962999939"/>
    <x v="1"/>
    <n v="1.2600671771270999E-2"/>
  </r>
  <r>
    <n v="5"/>
    <x v="2"/>
    <n v="0.1"/>
    <x v="5"/>
    <s v="EI"/>
    <n v="0.46023309075023278"/>
    <x v="119"/>
    <n v="30.969971049000041"/>
    <x v="1"/>
    <n v="-0.16551707942610683"/>
  </r>
  <r>
    <n v="5"/>
    <x v="2"/>
    <n v="1"/>
    <x v="0"/>
    <s v="EI"/>
    <n v="1.1580573739143269"/>
    <x v="120"/>
    <n v="0.47310841000000892"/>
    <x v="1"/>
    <n v="13.12196033538998"/>
  </r>
  <r>
    <n v="5"/>
    <x v="2"/>
    <n v="1"/>
    <x v="1"/>
    <s v="EI"/>
    <n v="0.82675140978509354"/>
    <x v="121"/>
    <n v="0.45198805799998348"/>
    <x v="1"/>
    <n v="0.35179841523406297"/>
  </r>
  <r>
    <n v="5"/>
    <x v="2"/>
    <n v="1"/>
    <x v="2"/>
    <s v="EI"/>
    <n v="1.2111783264029621"/>
    <x v="122"/>
    <n v="0.54535525100004634"/>
    <x v="1"/>
    <n v="11.707139245602118"/>
  </r>
  <r>
    <n v="5"/>
    <x v="2"/>
    <n v="1"/>
    <x v="3"/>
    <s v="EI"/>
    <n v="1.1713308236492781"/>
    <x v="123"/>
    <n v="2.5944470050000059"/>
    <x v="1"/>
    <n v="20.987633241830302"/>
  </r>
  <r>
    <n v="5"/>
    <x v="2"/>
    <n v="1"/>
    <x v="4"/>
    <s v="EI"/>
    <n v="0.91057127162278972"/>
    <x v="124"/>
    <n v="7.8561328729999786"/>
    <x v="1"/>
    <n v="0.50683171172744212"/>
  </r>
  <r>
    <n v="5"/>
    <x v="2"/>
    <n v="1"/>
    <x v="5"/>
    <s v="EI"/>
    <n v="0.76641129872432401"/>
    <x v="125"/>
    <n v="12.91753122099999"/>
    <x v="1"/>
    <n v="1.6698237731637708"/>
  </r>
  <r>
    <n v="5"/>
    <x v="3"/>
    <n v="0"/>
    <x v="0"/>
    <s v="EI"/>
    <n v="5.0281644883779677"/>
    <x v="126"/>
    <n v="0.49418644299998959"/>
    <x v="1"/>
    <n v="4.5885884400862338"/>
  </r>
  <r>
    <n v="5"/>
    <x v="3"/>
    <n v="0"/>
    <x v="1"/>
    <s v="EI"/>
    <n v="5.8792317931272429"/>
    <x v="127"/>
    <n v="0.47570251799993463"/>
    <x v="1"/>
    <n v="5.5268397419536752"/>
  </r>
  <r>
    <n v="5"/>
    <x v="3"/>
    <n v="0"/>
    <x v="2"/>
    <s v="EI"/>
    <n v="5.7444995468909008"/>
    <x v="128"/>
    <n v="0.52900859600003969"/>
    <x v="1"/>
    <n v="4.4105844624377344"/>
  </r>
  <r>
    <n v="5"/>
    <x v="3"/>
    <n v="0"/>
    <x v="3"/>
    <s v="EI"/>
    <n v="3.6948097362289101"/>
    <x v="129"/>
    <n v="0.67492735300004369"/>
    <x v="1"/>
    <n v="1.7275599054968289"/>
  </r>
  <r>
    <n v="5"/>
    <x v="3"/>
    <n v="0"/>
    <x v="6"/>
    <s v="EI"/>
    <n v="3.3269066866938042"/>
    <x v="130"/>
    <n v="2.527847851999923"/>
    <x v="1"/>
    <n v="2.7327038874503708"/>
  </r>
  <r>
    <n v="5"/>
    <x v="3"/>
    <n v="0"/>
    <x v="4"/>
    <s v="EI"/>
    <n v="3.1752714909285782"/>
    <x v="131"/>
    <n v="0.9945193549999658"/>
    <x v="1"/>
    <n v="1.0567139129369441"/>
  </r>
  <r>
    <n v="5"/>
    <x v="3"/>
    <n v="0.1"/>
    <x v="0"/>
    <s v="EI"/>
    <n v="5.9333502689833484"/>
    <x v="132"/>
    <n v="0.48806912400004882"/>
    <x v="1"/>
    <n v="7.1473943206392843"/>
  </r>
  <r>
    <n v="5"/>
    <x v="3"/>
    <n v="0.1"/>
    <x v="1"/>
    <s v="EI"/>
    <n v="3.809739618806701"/>
    <x v="133"/>
    <n v="0.48445311000000402"/>
    <x v="1"/>
    <n v="4.4673133943499987"/>
  </r>
  <r>
    <n v="5"/>
    <x v="3"/>
    <n v="0.1"/>
    <x v="2"/>
    <s v="EI"/>
    <n v="5.0836719958713674"/>
    <x v="134"/>
    <n v="0.53631154999993669"/>
    <x v="1"/>
    <n v="4.8137888038636802"/>
  </r>
  <r>
    <n v="5"/>
    <x v="3"/>
    <n v="0.1"/>
    <x v="3"/>
    <s v="EI"/>
    <n v="3.8346904140777669"/>
    <x v="135"/>
    <n v="0.65969836299996132"/>
    <x v="1"/>
    <n v="3.3979179233896257"/>
  </r>
  <r>
    <n v="5"/>
    <x v="3"/>
    <n v="0.1"/>
    <x v="6"/>
    <s v="EI"/>
    <n v="5.214101950898443"/>
    <x v="136"/>
    <n v="2.3455503059999501"/>
    <x v="1"/>
    <n v="2.7259746798212019"/>
  </r>
  <r>
    <n v="5"/>
    <x v="3"/>
    <n v="0.1"/>
    <x v="4"/>
    <s v="EI"/>
    <n v="3.762453503016308"/>
    <x v="137"/>
    <n v="2.799306669999964"/>
    <x v="1"/>
    <n v="1.275284489757444"/>
  </r>
  <r>
    <n v="5"/>
    <x v="3"/>
    <n v="1"/>
    <x v="0"/>
    <s v="EI"/>
    <n v="5.6858862436204642"/>
    <x v="138"/>
    <n v="0.442530783000052"/>
    <x v="1"/>
    <n v="5.9864989726016997"/>
  </r>
  <r>
    <n v="5"/>
    <x v="3"/>
    <n v="1"/>
    <x v="1"/>
    <s v="EI"/>
    <n v="4.4209653965768796"/>
    <x v="139"/>
    <n v="0.52804338200007805"/>
    <x v="1"/>
    <n v="4.8713811545783781"/>
  </r>
  <r>
    <n v="5"/>
    <x v="3"/>
    <n v="1"/>
    <x v="2"/>
    <s v="EI"/>
    <n v="3.6051568093290101"/>
    <x v="140"/>
    <n v="0.52768627000000379"/>
    <x v="1"/>
    <n v="2.3454380535744419"/>
  </r>
  <r>
    <n v="5"/>
    <x v="3"/>
    <n v="1"/>
    <x v="3"/>
    <s v="EI"/>
    <n v="5.0232102812496144"/>
    <x v="141"/>
    <n v="0.64015781700004482"/>
    <x v="1"/>
    <n v="3.1312469964840028"/>
  </r>
  <r>
    <n v="5"/>
    <x v="3"/>
    <n v="1"/>
    <x v="6"/>
    <s v="EI"/>
    <n v="5.1351376911506206"/>
    <x v="142"/>
    <n v="3.7201130189999958"/>
    <x v="1"/>
    <n v="2.2113584755395963"/>
  </r>
  <r>
    <n v="5"/>
    <x v="3"/>
    <n v="1"/>
    <x v="4"/>
    <s v="EI"/>
    <n v="3.1439819677297161"/>
    <x v="143"/>
    <n v="1.0543095130000211"/>
    <x v="1"/>
    <n v="1.764257550003816"/>
  </r>
  <r>
    <n v="5"/>
    <x v="3"/>
    <n v="0"/>
    <x v="5"/>
    <s v="EI"/>
    <n v="3.644895"/>
    <x v="144"/>
    <n v="33.391129999999997"/>
    <x v="0"/>
    <n v="1.8363529999999999"/>
  </r>
  <r>
    <n v="5"/>
    <x v="3"/>
    <n v="0.1"/>
    <x v="5"/>
    <s v="EI"/>
    <n v="2.5550549999999999"/>
    <x v="145"/>
    <n v="28.548719999999999"/>
    <x v="0"/>
    <n v="2.1669700000000001"/>
  </r>
  <r>
    <n v="5"/>
    <x v="3"/>
    <n v="1"/>
    <x v="5"/>
    <s v="EI"/>
    <n v="3.451117"/>
    <x v="146"/>
    <n v="35.14405"/>
    <x v="0"/>
    <n v="1.1605250000000003"/>
  </r>
  <r>
    <n v="5"/>
    <x v="3"/>
    <n v="0"/>
    <x v="5"/>
    <s v="EI"/>
    <n v="4.4968599999999999"/>
    <x v="147"/>
    <n v="37.9251"/>
    <x v="1"/>
    <n v="1.7264919999999999"/>
  </r>
  <r>
    <n v="5"/>
    <x v="3"/>
    <n v="0.1"/>
    <x v="5"/>
    <s v="EI"/>
    <n v="3.7654230000000002"/>
    <x v="148"/>
    <n v="16.924479999999999"/>
    <x v="1"/>
    <n v="1.9666480000000002"/>
  </r>
  <r>
    <n v="5"/>
    <x v="3"/>
    <n v="1"/>
    <x v="5"/>
    <s v="EI"/>
    <n v="1.748777"/>
    <x v="149"/>
    <n v="7.6928660000000004"/>
    <x v="1"/>
    <n v="1.4132670000000003"/>
  </r>
  <r>
    <m/>
    <x v="4"/>
    <m/>
    <x v="7"/>
    <m/>
    <m/>
    <x v="150"/>
    <m/>
    <x v="2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EI"/>
    <n v="10"/>
    <n v="15.254758834838871"/>
    <n v="1.3785589059569361"/>
    <n v="0.53653628340904502"/>
    <x v="0"/>
    <n v="10"/>
    <n v="600"/>
    <n v="1"/>
    <x v="0"/>
    <x v="0"/>
    <n v="1.5254758834838871"/>
    <n v="12.785589059569361"/>
  </r>
  <r>
    <s v="EI"/>
    <n v="20"/>
    <n v="20.142703294754028"/>
    <n v="3.2617525893940957E-4"/>
    <n v="1.1481081439291829E-3"/>
    <x v="0"/>
    <n v="20"/>
    <n v="600"/>
    <n v="1"/>
    <x v="0"/>
    <x v="0"/>
    <n v="1.0071351647377014"/>
    <n v="-0.9967382474106059"/>
  </r>
  <r>
    <s v="EI"/>
    <n v="50"/>
    <n v="60.556124925613403"/>
    <n v="0.33895566902170221"/>
    <n v="0.88618750239962496"/>
    <x v="0"/>
    <n v="50"/>
    <n v="600"/>
    <n v="1"/>
    <x v="0"/>
    <x v="0"/>
    <n v="1.2111224985122682"/>
    <n v="2.389556690217022"/>
  </r>
  <r>
    <s v="EI"/>
    <n v="100"/>
    <n v="140.15229511260989"/>
    <n v="0.33909340078463818"/>
    <n v="0.88774401097420741"/>
    <x v="0"/>
    <n v="100"/>
    <n v="600"/>
    <n v="1"/>
    <x v="0"/>
    <x v="0"/>
    <n v="1.4015229511260989"/>
    <n v="2.3909340078463814"/>
  </r>
  <r>
    <s v="EI"/>
    <n v="10"/>
    <n v="11.186631917953489"/>
    <n v="9.3721680244303718E-2"/>
    <n v="7.7286558223461643E-3"/>
    <x v="0"/>
    <n v="10"/>
    <n v="600"/>
    <n v="1"/>
    <x v="1"/>
    <x v="1"/>
    <n v="1.1186631917953489"/>
    <n v="-6.2783197556962822E-2"/>
  </r>
  <r>
    <s v="EI"/>
    <n v="20"/>
    <n v="24.361865282058719"/>
    <n v="0.12110059689046219"/>
    <n v="1.276289546563858E-2"/>
    <x v="0"/>
    <n v="20"/>
    <n v="600"/>
    <n v="1"/>
    <x v="1"/>
    <x v="1"/>
    <n v="1.2180932641029361"/>
    <n v="0.21100596890462198"/>
  </r>
  <r>
    <s v="EI"/>
    <n v="50"/>
    <n v="68.098010063171387"/>
    <n v="5.620694179846808E-2"/>
    <n v="4.3359239650671011E-3"/>
    <x v="0"/>
    <n v="50"/>
    <n v="600"/>
    <n v="1"/>
    <x v="1"/>
    <x v="1"/>
    <n v="1.3619602012634278"/>
    <n v="-0.4379305820153192"/>
  </r>
  <r>
    <s v="EI"/>
    <n v="79"/>
    <n v="114.3441951274872"/>
    <n v="5.3182401813078428E-2"/>
    <n v="1.088394935230896E-2"/>
    <x v="0"/>
    <n v="100"/>
    <n v="600"/>
    <n v="1"/>
    <x v="1"/>
    <x v="1"/>
    <n v="1.4473948750314836"/>
    <n v="-0.46817598186921572"/>
  </r>
  <r>
    <s v="EI"/>
    <n v="10"/>
    <n v="14.28913593292236"/>
    <n v="0.47645390610399208"/>
    <n v="4.2787912211978529E-2"/>
    <x v="0"/>
    <n v="10"/>
    <n v="600"/>
    <n v="1"/>
    <x v="2"/>
    <x v="1"/>
    <n v="1.4289135932922359"/>
    <n v="3.7645390610399208"/>
  </r>
  <r>
    <s v="EI"/>
    <n v="20"/>
    <n v="25.838151931762699"/>
    <n v="1.561295361359643"/>
    <n v="5.6612764109172153E-2"/>
    <x v="0"/>
    <n v="20"/>
    <n v="600"/>
    <n v="1"/>
    <x v="2"/>
    <x v="1"/>
    <n v="1.291907596588135"/>
    <n v="14.61295361359643"/>
  </r>
  <r>
    <s v="EI"/>
    <n v="50"/>
    <n v="54.914748907089233"/>
    <n v="1.384174487284537"/>
    <n v="0.95911532197425342"/>
    <x v="0"/>
    <n v="50"/>
    <n v="600"/>
    <n v="1"/>
    <x v="2"/>
    <x v="1"/>
    <n v="1.0982949781417846"/>
    <n v="12.84174487284537"/>
  </r>
  <r>
    <s v="EI"/>
    <n v="71"/>
    <n v="75.960905790328979"/>
    <n v="1.6795485192482529E-2"/>
    <n v="0.30770319668601143"/>
    <x v="0"/>
    <n v="100"/>
    <n v="600"/>
    <n v="1"/>
    <x v="2"/>
    <x v="1"/>
    <n v="1.0698719125398448"/>
    <n v="-0.83204514807517471"/>
  </r>
  <r>
    <s v="EI"/>
    <n v="10"/>
    <n v="44.578926086425781"/>
    <n v="1.308089927566845E-2"/>
    <n v="0.10904238834449211"/>
    <x v="1"/>
    <n v="10"/>
    <n v="600"/>
    <n v="2"/>
    <x v="0"/>
    <x v="0"/>
    <n v="4.4578926086425783"/>
    <n v="-0.86919100724331555"/>
  </r>
  <r>
    <s v="EI"/>
    <n v="20"/>
    <n v="85.72389817237854"/>
    <n v="0.35926292338619098"/>
    <n v="0.59190151186695117"/>
    <x v="1"/>
    <n v="20"/>
    <n v="600"/>
    <n v="2"/>
    <x v="0"/>
    <x v="0"/>
    <n v="4.2861949086189268"/>
    <n v="2.5926292338619095"/>
  </r>
  <r>
    <s v="EI"/>
    <n v="50"/>
    <n v="111.910190820694"/>
    <n v="0.28261474941623221"/>
    <n v="0.33938225504384062"/>
    <x v="1"/>
    <n v="50"/>
    <n v="600"/>
    <n v="2"/>
    <x v="0"/>
    <x v="0"/>
    <n v="2.23820381641388"/>
    <n v="1.8261474941623219"/>
  </r>
  <r>
    <s v="EI"/>
    <n v="100"/>
    <n v="601.88235116004944"/>
    <n v="1.333930188596002E-2"/>
    <n v="0.1154946320775876"/>
    <x v="1"/>
    <n v="100"/>
    <n v="600"/>
    <n v="2"/>
    <x v="0"/>
    <x v="0"/>
    <n v="6.0188235116004947"/>
    <n v="-0.8666069811403998"/>
  </r>
  <r>
    <s v="EI"/>
    <n v="10"/>
    <n v="13.18096399307251"/>
    <n v="0.60016064507266886"/>
    <n v="0.73578579198886074"/>
    <x v="1"/>
    <n v="10"/>
    <n v="600"/>
    <n v="2"/>
    <x v="1"/>
    <x v="1"/>
    <n v="1.318096399307251"/>
    <n v="5.0016064507266886"/>
  </r>
  <r>
    <s v="EI"/>
    <n v="20"/>
    <n v="30.85737133026123"/>
    <n v="0.2272867218692233"/>
    <n v="0.47844752567806731"/>
    <x v="1"/>
    <n v="20"/>
    <n v="600"/>
    <n v="2"/>
    <x v="1"/>
    <x v="1"/>
    <n v="1.5428685665130615"/>
    <n v="1.272867218692233"/>
  </r>
  <r>
    <s v="EI"/>
    <n v="44"/>
    <n v="600.66406726837158"/>
    <n v="1.5865646299914129E-2"/>
    <n v="0.1037099628328729"/>
    <x v="1"/>
    <n v="50"/>
    <n v="600"/>
    <n v="2"/>
    <x v="1"/>
    <x v="1"/>
    <n v="13.651456074281173"/>
    <n v="-0.84134353700085873"/>
  </r>
  <r>
    <s v="EI"/>
    <n v="76"/>
    <n v="606.07679224014282"/>
    <n v="0.1002203574151819"/>
    <n v="0.1010831259581346"/>
    <x v="1"/>
    <n v="100"/>
    <n v="600"/>
    <n v="2"/>
    <x v="1"/>
    <x v="1"/>
    <n v="7.9746946347387215"/>
    <n v="2.2035741518189322E-3"/>
  </r>
  <r>
    <s v="EI"/>
    <n v="10"/>
    <n v="12.41106700897217"/>
    <n v="0.5943758342692409"/>
    <n v="0.2392732123069492"/>
    <x v="1"/>
    <n v="10"/>
    <n v="600"/>
    <n v="2"/>
    <x v="2"/>
    <x v="1"/>
    <n v="1.241106700897217"/>
    <n v="4.9437583426924085"/>
  </r>
  <r>
    <s v="EI"/>
    <n v="20"/>
    <n v="115.11904191970829"/>
    <n v="0.25694192436080687"/>
    <n v="0.39528649344679012"/>
    <x v="1"/>
    <n v="20"/>
    <n v="600"/>
    <n v="2"/>
    <x v="2"/>
    <x v="1"/>
    <n v="5.7559520959854149"/>
    <n v="1.5694192436080687"/>
  </r>
  <r>
    <s v="EI"/>
    <n v="50"/>
    <n v="299.09904098510742"/>
    <n v="1.1907073477057619"/>
    <n v="0.79723887481855316"/>
    <x v="1"/>
    <n v="50"/>
    <n v="600"/>
    <n v="2"/>
    <x v="2"/>
    <x v="1"/>
    <n v="5.981980819702148"/>
    <n v="10.907073477057619"/>
  </r>
  <r>
    <s v="EI"/>
    <n v="72"/>
    <n v="607.17759776115417"/>
    <n v="0.79931471524687236"/>
    <n v="0.28567736114626291"/>
    <x v="1"/>
    <n v="100"/>
    <n v="600"/>
    <n v="2"/>
    <x v="2"/>
    <x v="1"/>
    <n v="8.4330221911271419"/>
    <n v="6.9931471524687234"/>
  </r>
  <r>
    <s v="EI"/>
    <n v="10"/>
    <n v="66.712667942047119"/>
    <n v="0.1350126420650728"/>
    <n v="0.36744066468624942"/>
    <x v="2"/>
    <n v="10"/>
    <n v="600"/>
    <n v="5"/>
    <x v="0"/>
    <x v="0"/>
    <n v="6.6712667942047119"/>
    <n v="0.35012642065072797"/>
  </r>
  <r>
    <s v="EI"/>
    <n v="20"/>
    <n v="204.8481369018555"/>
    <n v="5.7877613726749932E-2"/>
    <n v="0.24057766672480199"/>
    <x v="2"/>
    <n v="20"/>
    <n v="600"/>
    <n v="5"/>
    <x v="0"/>
    <x v="0"/>
    <n v="10.242406845092775"/>
    <n v="-0.42122386273250068"/>
  </r>
  <r>
    <s v="EI"/>
    <n v="45"/>
    <n v="602.37554287910461"/>
    <n v="6.7248114992910796E-3"/>
    <n v="8.2004948017123214E-2"/>
    <x v="2"/>
    <n v="50"/>
    <n v="600"/>
    <n v="5"/>
    <x v="0"/>
    <x v="0"/>
    <n v="13.386123175091214"/>
    <n v="-0.93275188500708917"/>
  </r>
  <r>
    <s v="EI"/>
    <n v="42"/>
    <n v="612.80912327766418"/>
    <n v="2.2426299244385061E-2"/>
    <n v="0.14975412930662399"/>
    <x v="2"/>
    <n v="100"/>
    <n v="600"/>
    <n v="5"/>
    <x v="0"/>
    <x v="0"/>
    <n v="14.590693411372957"/>
    <n v="-0.77573700755614938"/>
  </r>
  <r>
    <s v="EI"/>
    <n v="10"/>
    <n v="60.577883958816528"/>
    <n v="0.81087912561965214"/>
    <n v="0.84482609676764431"/>
    <x v="2"/>
    <n v="10"/>
    <n v="600"/>
    <n v="5"/>
    <x v="1"/>
    <x v="1"/>
    <n v="6.0577883958816532"/>
    <n v="7.1087912561965201"/>
  </r>
  <r>
    <s v="EI"/>
    <n v="20"/>
    <n v="257.18622493743902"/>
    <n v="3.6706367840216032E-2"/>
    <n v="0.31672436469629772"/>
    <x v="2"/>
    <n v="20"/>
    <n v="600"/>
    <n v="5"/>
    <x v="1"/>
    <x v="1"/>
    <n v="12.85931124687195"/>
    <n v="-0.63293632159783964"/>
  </r>
  <r>
    <s v="EI"/>
    <n v="43"/>
    <n v="613.39079427719116"/>
    <n v="0.28802876374148878"/>
    <n v="0.43224751804618322"/>
    <x v="2"/>
    <n v="50"/>
    <n v="600"/>
    <n v="5"/>
    <x v="1"/>
    <x v="1"/>
    <n v="14.264902192492817"/>
    <n v="1.8802876374148876"/>
  </r>
  <r>
    <s v="EI"/>
    <n v="42"/>
    <n v="601.40697407722473"/>
    <n v="8.0719661116997854E-2"/>
    <n v="0.24775217937809019"/>
    <x v="2"/>
    <n v="100"/>
    <n v="600"/>
    <n v="5"/>
    <x v="1"/>
    <x v="1"/>
    <n v="14.31921366850535"/>
    <n v="-0.19280338883002146"/>
  </r>
  <r>
    <s v="EI"/>
    <n v="10"/>
    <n v="114.44194316864009"/>
    <n v="3.465411690459522"/>
    <n v="1.3622248748541139"/>
    <x v="2"/>
    <n v="10"/>
    <n v="600"/>
    <n v="5"/>
    <x v="2"/>
    <x v="1"/>
    <n v="11.44419431686401"/>
    <n v="33.65411690459522"/>
  </r>
  <r>
    <s v="EI"/>
    <n v="20"/>
    <n v="231.93755578994751"/>
    <n v="2.0538410221833052"/>
    <n v="1.2933938198811219"/>
    <x v="2"/>
    <n v="20"/>
    <n v="600"/>
    <n v="5"/>
    <x v="2"/>
    <x v="1"/>
    <n v="11.596877789497375"/>
    <n v="19.53841022183305"/>
  </r>
  <r>
    <s v="EI"/>
    <n v="41"/>
    <n v="604.79506897926331"/>
    <n v="0.21996600035177"/>
    <n v="0.74492623158445226"/>
    <x v="2"/>
    <n v="50"/>
    <n v="600"/>
    <n v="5"/>
    <x v="2"/>
    <x v="1"/>
    <n v="14.751099243396666"/>
    <n v="1.1996600035176996"/>
  </r>
  <r>
    <s v="EI"/>
    <n v="40"/>
    <n v="605.56808304786682"/>
    <n v="1.8406067498499179"/>
    <n v="1.1045139830296571"/>
    <x v="2"/>
    <n v="100"/>
    <n v="600"/>
    <n v="5"/>
    <x v="2"/>
    <x v="1"/>
    <n v="15.139202076196671"/>
    <n v="17.406067498499176"/>
  </r>
  <r>
    <s v="EI"/>
    <n v="10"/>
    <n v="1.7414813041687009"/>
    <n v="1.1396689999999999E-2"/>
    <n v="6.8296614597697092E-3"/>
    <x v="0"/>
    <n v="10"/>
    <n v="240"/>
    <n v="1"/>
    <x v="0"/>
    <x v="2"/>
    <n v="0.17414813041687011"/>
    <n v="-0.88603310000000002"/>
  </r>
  <r>
    <s v="EI"/>
    <n v="20"/>
    <n v="3.2521131038665771"/>
    <n v="1.5855E-4"/>
    <n v="8.0263814703984693E-4"/>
    <x v="0"/>
    <n v="20"/>
    <n v="240"/>
    <n v="1"/>
    <x v="0"/>
    <x v="2"/>
    <n v="0.16260565519332887"/>
    <n v="-0.99841449999999998"/>
  </r>
  <r>
    <s v="EI"/>
    <n v="50"/>
    <n v="8.1030709743499756"/>
    <n v="2.05270595E-6"/>
    <n v="4.0141628074530367E-5"/>
    <x v="0"/>
    <n v="50"/>
    <n v="240"/>
    <n v="1"/>
    <x v="0"/>
    <x v="2"/>
    <n v="0.16206141948699951"/>
    <n v="-0.99997947294050005"/>
  </r>
  <r>
    <s v="EI"/>
    <n v="100"/>
    <n v="19.11240386962891"/>
    <n v="2.5311088299999998E-6"/>
    <n v="9.7339339450996931E-6"/>
    <x v="0"/>
    <n v="100"/>
    <n v="240"/>
    <n v="1"/>
    <x v="0"/>
    <x v="2"/>
    <n v="0.19112403869628911"/>
    <n v="-0.99997468891170005"/>
  </r>
  <r>
    <s v="EI"/>
    <n v="10"/>
    <n v="1.3871691226959231"/>
    <n v="0.30469863000000003"/>
    <n v="3.2500036576318059E-2"/>
    <x v="0"/>
    <n v="10"/>
    <n v="240"/>
    <n v="1"/>
    <x v="1"/>
    <x v="3"/>
    <n v="0.13871691226959232"/>
    <n v="2.0469862999999999"/>
  </r>
  <r>
    <s v="EI"/>
    <n v="20"/>
    <n v="3.2291970252990718"/>
    <n v="2.4686329999999999E-2"/>
    <n v="9.0834143548582658E-3"/>
    <x v="0"/>
    <n v="20"/>
    <n v="240"/>
    <n v="1"/>
    <x v="1"/>
    <x v="3"/>
    <n v="0.1614598512649536"/>
    <n v="-0.75313669999999999"/>
  </r>
  <r>
    <s v="EI"/>
    <n v="50"/>
    <n v="9.2708327770233154"/>
    <n v="0.19246373999999999"/>
    <n v="1.253831285970675E-3"/>
    <x v="0"/>
    <n v="50"/>
    <n v="240"/>
    <n v="1"/>
    <x v="1"/>
    <x v="3"/>
    <n v="0.1854166555404663"/>
    <n v="0.92463739999999994"/>
  </r>
  <r>
    <s v="EI"/>
    <n v="100"/>
    <n v="22.503155946731571"/>
    <n v="6.7683880000000002E-2"/>
    <n v="2.4462298637534241E-3"/>
    <x v="0"/>
    <n v="100"/>
    <n v="240"/>
    <n v="1"/>
    <x v="1"/>
    <x v="3"/>
    <n v="0.22503155946731571"/>
    <n v="-0.32316120000000004"/>
  </r>
  <r>
    <s v="EI"/>
    <n v="10"/>
    <n v="1.555556058883667"/>
    <n v="0.39639825000000001"/>
    <n v="0.89348177586680477"/>
    <x v="0"/>
    <n v="10"/>
    <n v="240"/>
    <n v="1"/>
    <x v="2"/>
    <x v="3"/>
    <n v="0.1555556058883667"/>
    <n v="2.9639824999999997"/>
  </r>
  <r>
    <s v="EI"/>
    <n v="20"/>
    <n v="3.4213531017303471"/>
    <n v="1.3542531600000001"/>
    <n v="1.088605638974172E-2"/>
    <x v="0"/>
    <n v="20"/>
    <n v="240"/>
    <n v="1"/>
    <x v="2"/>
    <x v="3"/>
    <n v="0.17106765508651736"/>
    <n v="12.5425316"/>
  </r>
  <r>
    <s v="EI"/>
    <n v="50"/>
    <n v="8.7701730728149414"/>
    <n v="0.39595496000000002"/>
    <n v="0.8856961097419167"/>
    <x v="0"/>
    <n v="50"/>
    <n v="240"/>
    <n v="1"/>
    <x v="2"/>
    <x v="3"/>
    <n v="0.17540346145629881"/>
    <n v="2.9595495999999999"/>
  </r>
  <r>
    <s v="EI"/>
    <n v="100"/>
    <n v="18.69674181938171"/>
    <n v="0.61116139999999997"/>
    <n v="2.8786310832024098E-3"/>
    <x v="0"/>
    <n v="100"/>
    <n v="240"/>
    <n v="1"/>
    <x v="2"/>
    <x v="3"/>
    <n v="0.1869674181938171"/>
    <n v="5.1116139999999994"/>
  </r>
  <r>
    <s v="EI"/>
    <n v="10"/>
    <n v="2.0363459587097168"/>
    <n v="0.1580622024475096"/>
    <n v="0.3932849666837499"/>
    <x v="1"/>
    <n v="10"/>
    <n v="240"/>
    <n v="2"/>
    <x v="0"/>
    <x v="2"/>
    <n v="0.20363459587097169"/>
    <n v="0.58062202447509592"/>
  </r>
  <r>
    <s v="EI"/>
    <n v="20"/>
    <n v="6.4869718551635742"/>
    <n v="3.5338719906700219E-2"/>
    <n v="0.18790077890739831"/>
    <x v="1"/>
    <n v="20"/>
    <n v="240"/>
    <n v="2"/>
    <x v="0"/>
    <x v="2"/>
    <n v="0.32434859275817873"/>
    <n v="-0.64661280093299789"/>
  </r>
  <r>
    <s v="EI"/>
    <n v="50"/>
    <n v="21.83918213844299"/>
    <n v="1.546119592693586E-2"/>
    <n v="8.4890307962026554E-2"/>
    <x v="1"/>
    <n v="50"/>
    <n v="240"/>
    <n v="2"/>
    <x v="0"/>
    <x v="2"/>
    <n v="0.43678364276885978"/>
    <n v="-0.84538804073064144"/>
  </r>
  <r>
    <s v="EI"/>
    <n v="100"/>
    <n v="55.143388986587517"/>
    <n v="1.93316209411101E-3"/>
    <n v="4.3604706402741167E-2"/>
    <x v="1"/>
    <n v="100"/>
    <n v="240"/>
    <n v="2"/>
    <x v="0"/>
    <x v="2"/>
    <n v="0.55143388986587516"/>
    <n v="-0.98066837905888993"/>
  </r>
  <r>
    <s v="EI"/>
    <n v="10"/>
    <n v="1.891055822372437"/>
    <n v="7.6384082388125329E-2"/>
    <n v="6.5984936865957355E-2"/>
    <x v="1"/>
    <n v="10"/>
    <n v="240"/>
    <n v="2"/>
    <x v="1"/>
    <x v="3"/>
    <n v="0.18910558223724369"/>
    <n v="-0.23615917611874671"/>
  </r>
  <r>
    <s v="EI"/>
    <n v="20"/>
    <n v="5.9802308082580566"/>
    <n v="8.6319137710075267E-2"/>
    <n v="0.32218459323453741"/>
    <x v="1"/>
    <n v="20"/>
    <n v="240"/>
    <n v="2"/>
    <x v="1"/>
    <x v="3"/>
    <n v="0.29901154041290284"/>
    <n v="-0.13680862289924733"/>
  </r>
  <r>
    <s v="EI"/>
    <n v="50"/>
    <n v="20.132175207138062"/>
    <n v="0.31183314738253709"/>
    <n v="9.9424871490000871E-2"/>
    <x v="1"/>
    <n v="50"/>
    <n v="240"/>
    <n v="2"/>
    <x v="1"/>
    <x v="3"/>
    <n v="0.40264350414276123"/>
    <n v="2.1183314738253709"/>
  </r>
  <r>
    <s v="EI"/>
    <n v="100"/>
    <n v="51.232930898666382"/>
    <n v="0.18954278646432299"/>
    <n v="0.15979725208539081"/>
    <x v="1"/>
    <n v="100"/>
    <n v="240"/>
    <n v="2"/>
    <x v="1"/>
    <x v="3"/>
    <n v="0.51232930898666385"/>
    <n v="0.89542786464322988"/>
  </r>
  <r>
    <s v="EI"/>
    <n v="10"/>
    <n v="1.789496898651123"/>
    <n v="1.0117333072944199"/>
    <n v="0.76364728668160264"/>
    <x v="1"/>
    <n v="10"/>
    <n v="240"/>
    <n v="2"/>
    <x v="2"/>
    <x v="3"/>
    <n v="0.17894968986511231"/>
    <n v="9.1173330729441986"/>
  </r>
  <r>
    <s v="EI"/>
    <n v="20"/>
    <n v="5.5744829177856454"/>
    <n v="2.086552431708701"/>
    <n v="0.817658629360411"/>
    <x v="1"/>
    <n v="20"/>
    <n v="240"/>
    <n v="2"/>
    <x v="2"/>
    <x v="3"/>
    <n v="0.27872414588928229"/>
    <n v="19.865524317087008"/>
  </r>
  <r>
    <s v="EI"/>
    <n v="50"/>
    <n v="10.9004340171814"/>
    <n v="1.5283501648441691"/>
    <n v="0.20915073133315301"/>
    <x v="1"/>
    <n v="50"/>
    <n v="240"/>
    <n v="2"/>
    <x v="2"/>
    <x v="3"/>
    <n v="0.218008680343628"/>
    <n v="14.283501648441691"/>
  </r>
  <r>
    <s v="EI"/>
    <n v="100"/>
    <n v="26.0628821849823"/>
    <n v="1.015865928162949"/>
    <n v="9.8229578412298582E-2"/>
    <x v="1"/>
    <n v="100"/>
    <n v="240"/>
    <n v="2"/>
    <x v="2"/>
    <x v="3"/>
    <n v="0.260628821849823"/>
    <n v="9.1586592816294896"/>
  </r>
  <r>
    <s v="EI"/>
    <n v="10"/>
    <n v="2.3944568634033199"/>
    <n v="0.14305097013952961"/>
    <n v="0.3782207954879393"/>
    <x v="2"/>
    <n v="10"/>
    <n v="240"/>
    <n v="5"/>
    <x v="0"/>
    <x v="2"/>
    <n v="0.23944568634033198"/>
    <n v="0.4305097013952961"/>
  </r>
  <r>
    <s v="EI"/>
    <n v="20"/>
    <n v="4.3091497421264648"/>
    <n v="6.2151257286090257E-3"/>
    <n v="7.8836068703411546E-2"/>
    <x v="2"/>
    <n v="20"/>
    <n v="240"/>
    <n v="5"/>
    <x v="0"/>
    <x v="2"/>
    <n v="0.21545748710632323"/>
    <n v="-0.93784874271390972"/>
  </r>
  <r>
    <s v="EI"/>
    <n v="50"/>
    <n v="17.787949085235599"/>
    <n v="4.656340603470862E-3"/>
    <n v="6.8237384207418608E-2"/>
    <x v="2"/>
    <n v="50"/>
    <n v="240"/>
    <n v="5"/>
    <x v="0"/>
    <x v="2"/>
    <n v="0.35575898170471199"/>
    <n v="-0.95343659396529135"/>
  </r>
  <r>
    <s v="EI"/>
    <n v="100"/>
    <n v="53.876452207565308"/>
    <n v="7.8714273166578339E-3"/>
    <n v="8.8721064672702354E-2"/>
    <x v="2"/>
    <n v="100"/>
    <n v="240"/>
    <n v="5"/>
    <x v="0"/>
    <x v="2"/>
    <n v="0.53876452207565306"/>
    <n v="-0.92128572683342169"/>
  </r>
  <r>
    <s v="EI"/>
    <n v="10"/>
    <n v="2.2229630947113042"/>
    <n v="0.39908173674585162"/>
    <n v="0.6223816579185022"/>
    <x v="2"/>
    <n v="10"/>
    <n v="240"/>
    <n v="5"/>
    <x v="1"/>
    <x v="3"/>
    <n v="0.22229630947113041"/>
    <n v="2.9908173674585159"/>
  </r>
  <r>
    <s v="EI"/>
    <n v="20"/>
    <n v="3.853175163269043"/>
    <n v="0.20410619781123859"/>
    <n v="0.5036282271293292"/>
    <x v="2"/>
    <n v="20"/>
    <n v="240"/>
    <n v="5"/>
    <x v="1"/>
    <x v="3"/>
    <n v="0.19265875816345215"/>
    <n v="1.0410619781123858"/>
  </r>
  <r>
    <s v="EI"/>
    <n v="50"/>
    <n v="11.287833690643311"/>
    <n v="0.32830572026738969"/>
    <n v="0.48580205248864822"/>
    <x v="2"/>
    <n v="50"/>
    <n v="240"/>
    <n v="5"/>
    <x v="1"/>
    <x v="3"/>
    <n v="0.22575667381286621"/>
    <n v="2.2830572026738967"/>
  </r>
  <r>
    <s v="EI"/>
    <n v="100"/>
    <n v="23.37818169593811"/>
    <n v="0.21099369614934041"/>
    <n v="0.12617275633122099"/>
    <x v="2"/>
    <n v="100"/>
    <n v="240"/>
    <n v="5"/>
    <x v="1"/>
    <x v="3"/>
    <n v="0.23378181695938111"/>
    <n v="1.1099369614934038"/>
  </r>
  <r>
    <s v="EI"/>
    <n v="10"/>
    <n v="2.1861081123352051"/>
    <n v="1.195256295687942"/>
    <n v="0.76233727783792937"/>
    <x v="2"/>
    <n v="10"/>
    <n v="240"/>
    <n v="5"/>
    <x v="2"/>
    <x v="3"/>
    <n v="0.2186108112335205"/>
    <n v="10.952562956879419"/>
  </r>
  <r>
    <s v="EI"/>
    <n v="20"/>
    <n v="2.8023478984832759"/>
    <n v="0.82471332028290667"/>
    <n v="0.92650697082862166"/>
    <x v="2"/>
    <n v="20"/>
    <n v="240"/>
    <n v="5"/>
    <x v="2"/>
    <x v="3"/>
    <n v="0.14011739492416381"/>
    <n v="7.2471332028290654"/>
  </r>
  <r>
    <s v="EI"/>
    <n v="50"/>
    <n v="7.8942711353302002"/>
    <n v="1.559411317702188"/>
    <n v="0.82816269775737228"/>
    <x v="2"/>
    <n v="50"/>
    <n v="240"/>
    <n v="5"/>
    <x v="2"/>
    <x v="3"/>
    <n v="0.157885422706604"/>
    <n v="14.59411317702188"/>
  </r>
  <r>
    <s v="EI"/>
    <n v="100"/>
    <n v="21.880801200866699"/>
    <n v="0.2986283057950031"/>
    <n v="0.53126826255764947"/>
    <x v="2"/>
    <n v="100"/>
    <n v="240"/>
    <n v="5"/>
    <x v="2"/>
    <x v="3"/>
    <n v="0.21880801200866698"/>
    <n v="1.9862830579500308"/>
  </r>
  <r>
    <m/>
    <m/>
    <m/>
    <m/>
    <m/>
    <x v="3"/>
    <m/>
    <m/>
    <m/>
    <x v="3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20A48-4D75-3643-8B51-36E037751E7E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9">
  <location ref="A3:E15" firstHeaderRow="1" firstDataRow="2" firstDataCol="1" rowPageCount="1" colPageCount="1"/>
  <pivotFields count="12">
    <pivotField axis="axisRow" multipleItemSelectionAllowed="1" showAll="0">
      <items count="7">
        <item x="0"/>
        <item x="1"/>
        <item x="2"/>
        <item x="3"/>
        <item h="1" x="4"/>
        <item m="1" x="5"/>
        <item t="default"/>
      </items>
    </pivotField>
    <pivotField axis="axisRow" showAll="0" sortType="ascending">
      <items count="5">
        <item x="1"/>
        <item x="0"/>
        <item x="3"/>
        <item x="2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m="1" x="7"/>
        <item m="1" x="9"/>
        <item x="3"/>
        <item m="1" x="10"/>
        <item m="1" x="8"/>
        <item m="1" x="11"/>
        <item x="5"/>
        <item x="6"/>
        <item x="4"/>
        <item t="default"/>
      </items>
    </pivotField>
    <pivotField showAll="0"/>
    <pivotField showAll="0"/>
    <pivotField showAll="0">
      <items count="407">
        <item x="338"/>
        <item x="266"/>
        <item x="315"/>
        <item x="302"/>
        <item x="327"/>
        <item x="236"/>
        <item x="337"/>
        <item x="303"/>
        <item x="267"/>
        <item x="212"/>
        <item x="351"/>
        <item x="232"/>
        <item x="301"/>
        <item x="128"/>
        <item x="278"/>
        <item x="84"/>
        <item x="350"/>
        <item x="265"/>
        <item x="4"/>
        <item x="56"/>
        <item x="76"/>
        <item x="132"/>
        <item x="224"/>
        <item x="136"/>
        <item x="164"/>
        <item x="277"/>
        <item x="216"/>
        <item x="112"/>
        <item x="8"/>
        <item x="116"/>
        <item x="204"/>
        <item x="80"/>
        <item x="96"/>
        <item x="176"/>
        <item x="208"/>
        <item x="88"/>
        <item x="290"/>
        <item x="228"/>
        <item x="32"/>
        <item x="172"/>
        <item x="12"/>
        <item x="124"/>
        <item x="92"/>
        <item x="188"/>
        <item x="52"/>
        <item x="0"/>
        <item x="36"/>
        <item x="120"/>
        <item x="160"/>
        <item x="192"/>
        <item x="28"/>
        <item x="168"/>
        <item x="16"/>
        <item x="72"/>
        <item x="24"/>
        <item x="108"/>
        <item x="180"/>
        <item x="100"/>
        <item x="156"/>
        <item x="184"/>
        <item x="254"/>
        <item x="20"/>
        <item x="349"/>
        <item x="316"/>
        <item x="157"/>
        <item x="152"/>
        <item x="104"/>
        <item x="48"/>
        <item x="243"/>
        <item x="196"/>
        <item x="44"/>
        <item x="291"/>
        <item x="279"/>
        <item x="140"/>
        <item x="233"/>
        <item x="40"/>
        <item x="352"/>
        <item x="341"/>
        <item x="289"/>
        <item x="325"/>
        <item x="241"/>
        <item x="225"/>
        <item x="329"/>
        <item x="326"/>
        <item x="149"/>
        <item x="60"/>
        <item x="209"/>
        <item x="148"/>
        <item x="340"/>
        <item x="269"/>
        <item x="353"/>
        <item x="73"/>
        <item x="255"/>
        <item x="304"/>
        <item x="49"/>
        <item x="53"/>
        <item x="293"/>
        <item x="328"/>
        <item x="77"/>
        <item x="237"/>
        <item x="220"/>
        <item x="133"/>
        <item x="281"/>
        <item x="17"/>
        <item x="97"/>
        <item x="217"/>
        <item x="85"/>
        <item x="292"/>
        <item x="137"/>
        <item x="177"/>
        <item x="117"/>
        <item x="129"/>
        <item x="173"/>
        <item x="5"/>
        <item x="93"/>
        <item x="1"/>
        <item x="13"/>
        <item x="33"/>
        <item x="113"/>
        <item x="57"/>
        <item x="169"/>
        <item x="9"/>
        <item x="213"/>
        <item x="37"/>
        <item x="253"/>
        <item x="197"/>
        <item x="83"/>
        <item x="229"/>
        <item x="339"/>
        <item x="121"/>
        <item x="81"/>
        <item x="45"/>
        <item x="64"/>
        <item x="161"/>
        <item x="242"/>
        <item x="244"/>
        <item x="69"/>
        <item x="89"/>
        <item x="144"/>
        <item x="294"/>
        <item x="200"/>
        <item x="314"/>
        <item x="125"/>
        <item x="282"/>
        <item x="306"/>
        <item x="41"/>
        <item x="246"/>
        <item x="68"/>
        <item x="189"/>
        <item x="280"/>
        <item x="185"/>
        <item x="205"/>
        <item x="193"/>
        <item x="270"/>
        <item x="82"/>
        <item x="153"/>
        <item x="165"/>
        <item x="65"/>
        <item x="268"/>
        <item x="305"/>
        <item x="330"/>
        <item x="308"/>
        <item x="61"/>
        <item x="313"/>
        <item x="258"/>
        <item x="356"/>
        <item x="342"/>
        <item x="141"/>
        <item x="29"/>
        <item x="354"/>
        <item x="307"/>
        <item x="234"/>
        <item x="181"/>
        <item x="25"/>
        <item x="145"/>
        <item x="343"/>
        <item x="272"/>
        <item x="318"/>
        <item x="355"/>
        <item x="21"/>
        <item x="321"/>
        <item x="256"/>
        <item x="332"/>
        <item x="109"/>
        <item x="296"/>
        <item x="344"/>
        <item x="319"/>
        <item x="150"/>
        <item x="331"/>
        <item x="333"/>
        <item x="284"/>
        <item x="218"/>
        <item x="245"/>
        <item x="70"/>
        <item x="230"/>
        <item x="206"/>
        <item x="238"/>
        <item x="78"/>
        <item x="226"/>
        <item x="74"/>
        <item x="357"/>
        <item x="130"/>
        <item x="138"/>
        <item x="54"/>
        <item x="50"/>
        <item x="174"/>
        <item x="98"/>
        <item x="201"/>
        <item x="134"/>
        <item x="2"/>
        <item x="162"/>
        <item x="58"/>
        <item x="90"/>
        <item x="86"/>
        <item x="38"/>
        <item x="178"/>
        <item x="118"/>
        <item x="18"/>
        <item x="317"/>
        <item x="10"/>
        <item x="283"/>
        <item x="198"/>
        <item x="257"/>
        <item x="210"/>
        <item x="214"/>
        <item x="170"/>
        <item x="297"/>
        <item x="158"/>
        <item x="6"/>
        <item x="14"/>
        <item x="34"/>
        <item x="154"/>
        <item x="221"/>
        <item x="94"/>
        <item x="105"/>
        <item x="126"/>
        <item x="166"/>
        <item x="271"/>
        <item x="273"/>
        <item x="261"/>
        <item x="101"/>
        <item x="30"/>
        <item x="285"/>
        <item x="46"/>
        <item x="309"/>
        <item x="320"/>
        <item x="194"/>
        <item x="146"/>
        <item x="359"/>
        <item x="260"/>
        <item x="347"/>
        <item x="311"/>
        <item x="334"/>
        <item x="247"/>
        <item x="122"/>
        <item x="389"/>
        <item x="231"/>
        <item x="142"/>
        <item x="190"/>
        <item x="397"/>
        <item x="259"/>
        <item x="335"/>
        <item x="380"/>
        <item x="249"/>
        <item x="346"/>
        <item x="322"/>
        <item x="348"/>
        <item x="248"/>
        <item x="398"/>
        <item x="227"/>
        <item x="399"/>
        <item x="295"/>
        <item x="310"/>
        <item x="358"/>
        <item x="114"/>
        <item x="370"/>
        <item x="361"/>
        <item x="323"/>
        <item x="299"/>
        <item x="363"/>
        <item x="312"/>
        <item x="62"/>
        <item x="66"/>
        <item x="151"/>
        <item x="155"/>
        <item x="388"/>
        <item x="372"/>
        <item x="345"/>
        <item x="207"/>
        <item x="75"/>
        <item x="390"/>
        <item x="159"/>
        <item x="275"/>
        <item x="79"/>
        <item x="42"/>
        <item x="287"/>
        <item x="239"/>
        <item x="219"/>
        <item x="171"/>
        <item x="71"/>
        <item x="110"/>
        <item x="379"/>
        <item x="95"/>
        <item x="11"/>
        <item x="175"/>
        <item x="3"/>
        <item x="99"/>
        <item x="15"/>
        <item x="39"/>
        <item x="235"/>
        <item x="336"/>
        <item x="87"/>
        <item x="195"/>
        <item x="26"/>
        <item x="91"/>
        <item x="35"/>
        <item x="179"/>
        <item x="163"/>
        <item x="199"/>
        <item x="131"/>
        <item x="371"/>
        <item x="362"/>
        <item x="59"/>
        <item x="215"/>
        <item x="139"/>
        <item x="55"/>
        <item x="202"/>
        <item x="182"/>
        <item x="186"/>
        <item x="119"/>
        <item x="127"/>
        <item x="211"/>
        <item x="22"/>
        <item x="51"/>
        <item x="19"/>
        <item x="135"/>
        <item x="7"/>
        <item x="381"/>
        <item x="115"/>
        <item x="222"/>
        <item x="274"/>
        <item x="47"/>
        <item x="286"/>
        <item x="263"/>
        <item x="360"/>
        <item x="252"/>
        <item x="167"/>
        <item x="191"/>
        <item x="31"/>
        <item x="288"/>
        <item x="324"/>
        <item x="264"/>
        <item x="298"/>
        <item x="250"/>
        <item x="276"/>
        <item x="147"/>
        <item x="143"/>
        <item x="106"/>
        <item x="300"/>
        <item x="111"/>
        <item x="102"/>
        <item x="63"/>
        <item x="262"/>
        <item x="123"/>
        <item x="401"/>
        <item x="383"/>
        <item x="365"/>
        <item x="392"/>
        <item x="366"/>
        <item x="391"/>
        <item x="67"/>
        <item x="400"/>
        <item x="364"/>
        <item x="373"/>
        <item x="384"/>
        <item x="382"/>
        <item x="27"/>
        <item x="223"/>
        <item x="187"/>
        <item x="402"/>
        <item x="43"/>
        <item x="183"/>
        <item x="23"/>
        <item x="203"/>
        <item x="251"/>
        <item x="393"/>
        <item x="374"/>
        <item x="103"/>
        <item x="107"/>
        <item x="375"/>
        <item x="396"/>
        <item x="405"/>
        <item x="403"/>
        <item x="378"/>
        <item x="368"/>
        <item x="395"/>
        <item x="394"/>
        <item x="404"/>
        <item x="376"/>
        <item x="369"/>
        <item x="377"/>
        <item x="387"/>
        <item x="367"/>
        <item x="385"/>
        <item x="386"/>
        <item x="240"/>
        <item t="default"/>
      </items>
    </pivotField>
    <pivotField showAll="0">
      <items count="407">
        <item x="163"/>
        <item x="3"/>
        <item x="162"/>
        <item x="2"/>
        <item x="81"/>
        <item x="83"/>
        <item x="80"/>
        <item x="1"/>
        <item x="6"/>
        <item x="7"/>
        <item x="161"/>
        <item x="11"/>
        <item x="165"/>
        <item x="122"/>
        <item x="123"/>
        <item x="0"/>
        <item x="5"/>
        <item x="166"/>
        <item x="143"/>
        <item x="85"/>
        <item x="9"/>
        <item x="86"/>
        <item x="164"/>
        <item x="87"/>
        <item x="16"/>
        <item x="183"/>
        <item x="171"/>
        <item x="169"/>
        <item x="182"/>
        <item x="91"/>
        <item x="103"/>
        <item x="101"/>
        <item x="84"/>
        <item x="99"/>
        <item x="178"/>
        <item x="4"/>
        <item x="19"/>
        <item x="115"/>
        <item x="98"/>
        <item x="90"/>
        <item x="23"/>
        <item x="108"/>
        <item x="95"/>
        <item x="202"/>
        <item x="107"/>
        <item x="105"/>
        <item x="203"/>
        <item x="24"/>
        <item x="42"/>
        <item x="223"/>
        <item x="121"/>
        <item x="181"/>
        <item x="41"/>
        <item x="104"/>
        <item x="142"/>
        <item x="201"/>
        <item x="22"/>
        <item x="43"/>
        <item x="222"/>
        <item x="110"/>
        <item x="102"/>
        <item x="31"/>
        <item x="26"/>
        <item x="113"/>
        <item x="47"/>
        <item x="191"/>
        <item x="186"/>
        <item x="14"/>
        <item x="27"/>
        <item x="63"/>
        <item x="62"/>
        <item x="125"/>
        <item x="21"/>
        <item x="66"/>
        <item x="106"/>
        <item x="30"/>
        <item x="187"/>
        <item x="175"/>
        <item x="126"/>
        <item x="109"/>
        <item x="173"/>
        <item x="37"/>
        <item x="127"/>
        <item x="100"/>
        <item x="25"/>
        <item x="89"/>
        <item x="32"/>
        <item x="190"/>
        <item x="120"/>
        <item x="40"/>
        <item x="94"/>
        <item x="20"/>
        <item x="114"/>
        <item x="124"/>
        <item x="192"/>
        <item x="147"/>
        <item x="67"/>
        <item x="34"/>
        <item x="199"/>
        <item x="46"/>
        <item x="45"/>
        <item x="146"/>
        <item x="119"/>
        <item x="207"/>
        <item x="92"/>
        <item x="51"/>
        <item x="200"/>
        <item x="12"/>
        <item x="96"/>
        <item x="35"/>
        <item x="18"/>
        <item x="177"/>
        <item x="44"/>
        <item x="174"/>
        <item x="61"/>
        <item x="176"/>
        <item x="112"/>
        <item x="195"/>
        <item x="218"/>
        <item x="130"/>
        <item x="133"/>
        <item x="145"/>
        <item x="117"/>
        <item x="225"/>
        <item x="48"/>
        <item x="28"/>
        <item x="148"/>
        <item x="206"/>
        <item x="116"/>
        <item x="141"/>
        <item x="88"/>
        <item x="137"/>
        <item x="29"/>
        <item x="97"/>
        <item x="128"/>
        <item x="50"/>
        <item x="111"/>
        <item x="15"/>
        <item x="168"/>
        <item x="65"/>
        <item x="136"/>
        <item x="93"/>
        <item x="205"/>
        <item x="170"/>
        <item x="189"/>
        <item x="179"/>
        <item x="17"/>
        <item x="10"/>
        <item x="160"/>
        <item x="82"/>
        <item x="167"/>
        <item x="60"/>
        <item x="8"/>
        <item x="172"/>
        <item x="194"/>
        <item x="204"/>
        <item x="13"/>
        <item x="211"/>
        <item x="129"/>
        <item x="131"/>
        <item x="49"/>
        <item x="52"/>
        <item x="138"/>
        <item x="54"/>
        <item x="208"/>
        <item x="55"/>
        <item x="135"/>
        <item x="209"/>
        <item x="220"/>
        <item x="227"/>
        <item x="210"/>
        <item x="56"/>
        <item x="64"/>
        <item x="216"/>
        <item x="58"/>
        <item x="212"/>
        <item x="180"/>
        <item x="185"/>
        <item x="33"/>
        <item x="118"/>
        <item x="215"/>
        <item x="152"/>
        <item x="221"/>
        <item x="57"/>
        <item x="139"/>
        <item x="68"/>
        <item x="214"/>
        <item x="217"/>
        <item x="213"/>
        <item x="134"/>
        <item x="151"/>
        <item x="239"/>
        <item x="144"/>
        <item x="79"/>
        <item x="226"/>
        <item x="219"/>
        <item x="70"/>
        <item x="224"/>
        <item x="53"/>
        <item x="140"/>
        <item x="155"/>
        <item x="132"/>
        <item x="38"/>
        <item x="231"/>
        <item x="72"/>
        <item x="156"/>
        <item x="149"/>
        <item x="78"/>
        <item x="150"/>
        <item x="230"/>
        <item x="75"/>
        <item x="158"/>
        <item x="236"/>
        <item x="157"/>
        <item x="235"/>
        <item x="252"/>
        <item x="39"/>
        <item x="229"/>
        <item x="74"/>
        <item x="59"/>
        <item x="76"/>
        <item x="69"/>
        <item x="233"/>
        <item x="238"/>
        <item x="228"/>
        <item x="77"/>
        <item x="154"/>
        <item x="71"/>
        <item x="234"/>
        <item x="36"/>
        <item x="153"/>
        <item x="232"/>
        <item x="73"/>
        <item x="159"/>
        <item x="289"/>
        <item x="273"/>
        <item x="263"/>
        <item x="197"/>
        <item x="237"/>
        <item x="246"/>
        <item x="290"/>
        <item x="285"/>
        <item x="274"/>
        <item x="249"/>
        <item x="262"/>
        <item x="260"/>
        <item x="198"/>
        <item x="299"/>
        <item x="298"/>
        <item x="300"/>
        <item x="264"/>
        <item x="250"/>
        <item x="193"/>
        <item x="277"/>
        <item x="367"/>
        <item x="287"/>
        <item x="259"/>
        <item x="242"/>
        <item x="280"/>
        <item x="265"/>
        <item x="336"/>
        <item x="275"/>
        <item x="282"/>
        <item x="272"/>
        <item x="288"/>
        <item x="251"/>
        <item x="276"/>
        <item x="266"/>
        <item x="295"/>
        <item x="293"/>
        <item x="297"/>
        <item x="311"/>
        <item x="286"/>
        <item x="271"/>
        <item x="254"/>
        <item x="247"/>
        <item x="269"/>
        <item x="240"/>
        <item x="258"/>
        <item x="281"/>
        <item x="291"/>
        <item x="270"/>
        <item x="268"/>
        <item x="248"/>
        <item x="245"/>
        <item x="294"/>
        <item x="253"/>
        <item x="330"/>
        <item x="278"/>
        <item x="243"/>
        <item x="356"/>
        <item x="257"/>
        <item x="244"/>
        <item x="283"/>
        <item x="284"/>
        <item x="334"/>
        <item x="292"/>
        <item x="319"/>
        <item x="346"/>
        <item x="400"/>
        <item x="359"/>
        <item x="312"/>
        <item x="261"/>
        <item x="241"/>
        <item x="255"/>
        <item x="296"/>
        <item x="392"/>
        <item x="320"/>
        <item x="323"/>
        <item x="256"/>
        <item x="360"/>
        <item x="279"/>
        <item x="327"/>
        <item x="339"/>
        <item x="306"/>
        <item x="391"/>
        <item x="345"/>
        <item x="310"/>
        <item x="343"/>
        <item x="387"/>
        <item x="337"/>
        <item x="303"/>
        <item x="405"/>
        <item x="267"/>
        <item x="318"/>
        <item x="341"/>
        <item x="369"/>
        <item x="377"/>
        <item x="358"/>
        <item x="381"/>
        <item x="340"/>
        <item x="324"/>
        <item x="368"/>
        <item x="317"/>
        <item x="331"/>
        <item x="326"/>
        <item x="313"/>
        <item x="335"/>
        <item x="344"/>
        <item x="347"/>
        <item x="196"/>
        <item x="361"/>
        <item x="307"/>
        <item x="309"/>
        <item x="349"/>
        <item x="389"/>
        <item x="328"/>
        <item x="351"/>
        <item x="375"/>
        <item x="333"/>
        <item x="314"/>
        <item x="302"/>
        <item x="329"/>
        <item x="390"/>
        <item x="388"/>
        <item x="376"/>
        <item x="342"/>
        <item x="378"/>
        <item x="304"/>
        <item x="398"/>
        <item x="404"/>
        <item x="393"/>
        <item x="332"/>
        <item x="357"/>
        <item x="355"/>
        <item x="305"/>
        <item x="354"/>
        <item x="352"/>
        <item x="338"/>
        <item x="403"/>
        <item x="348"/>
        <item x="402"/>
        <item x="395"/>
        <item x="394"/>
        <item x="308"/>
        <item x="383"/>
        <item x="315"/>
        <item x="322"/>
        <item x="184"/>
        <item x="350"/>
        <item x="325"/>
        <item x="399"/>
        <item x="382"/>
        <item x="316"/>
        <item x="396"/>
        <item x="188"/>
        <item x="371"/>
        <item x="370"/>
        <item x="366"/>
        <item x="373"/>
        <item x="353"/>
        <item x="379"/>
        <item x="380"/>
        <item x="365"/>
        <item x="372"/>
        <item x="301"/>
        <item x="364"/>
        <item x="386"/>
        <item x="362"/>
        <item x="397"/>
        <item x="374"/>
        <item x="321"/>
        <item x="363"/>
        <item x="401"/>
        <item x="384"/>
        <item x="385"/>
        <item t="default"/>
      </items>
    </pivotField>
    <pivotField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4"/>
        <item x="106"/>
        <item x="166"/>
        <item x="84"/>
        <item x="25"/>
        <item x="117"/>
        <item x="85"/>
        <item x="38"/>
        <item x="165"/>
        <item x="104"/>
        <item x="100"/>
        <item x="86"/>
        <item x="39"/>
        <item x="120"/>
        <item x="40"/>
        <item x="107"/>
        <item x="186"/>
        <item x="127"/>
        <item x="20"/>
        <item x="190"/>
        <item x="27"/>
        <item x="6"/>
        <item x="45"/>
        <item x="124"/>
        <item x="47"/>
        <item x="147"/>
        <item x="146"/>
        <item x="195"/>
        <item x="67"/>
        <item x="110"/>
        <item x="207"/>
        <item x="191"/>
        <item x="51"/>
        <item x="4"/>
        <item x="26"/>
        <item x="176"/>
        <item x="200"/>
        <item x="46"/>
        <item x="82"/>
        <item x="160"/>
        <item x="167"/>
        <item x="173"/>
        <item x="172"/>
        <item x="145"/>
        <item x="10"/>
        <item x="8"/>
        <item x="44"/>
        <item x="61"/>
        <item x="135"/>
        <item x="174"/>
        <item x="225"/>
        <item x="206"/>
        <item x="169"/>
        <item x="35"/>
        <item x="90"/>
        <item x="114"/>
        <item x="11"/>
        <item x="113"/>
        <item x="65"/>
        <item x="175"/>
        <item x="141"/>
        <item x="205"/>
        <item x="189"/>
        <item x="130"/>
        <item x="13"/>
        <item x="235"/>
        <item x="60"/>
        <item x="209"/>
        <item x="148"/>
        <item x="49"/>
        <item x="93"/>
        <item x="99"/>
        <item x="112"/>
        <item x="128"/>
        <item x="154"/>
        <item x="115"/>
        <item x="91"/>
        <item x="227"/>
        <item x="171"/>
        <item x="89"/>
        <item x="14"/>
        <item x="64"/>
        <item x="28"/>
        <item x="31"/>
        <item x="204"/>
        <item x="220"/>
        <item x="17"/>
        <item x="55"/>
        <item x="108"/>
        <item x="48"/>
        <item x="237"/>
        <item x="180"/>
        <item x="37"/>
        <item x="208"/>
        <item x="69"/>
        <item x="133"/>
        <item x="32"/>
        <item x="221"/>
        <item x="185"/>
        <item x="152"/>
        <item x="19"/>
        <item x="9"/>
        <item x="131"/>
        <item x="212"/>
        <item x="151"/>
        <item x="210"/>
        <item x="197"/>
        <item x="30"/>
        <item x="12"/>
        <item x="50"/>
        <item x="144"/>
        <item x="92"/>
        <item x="33"/>
        <item x="226"/>
        <item x="168"/>
        <item x="170"/>
        <item x="211"/>
        <item x="155"/>
        <item x="178"/>
        <item x="194"/>
        <item x="36"/>
        <item x="57"/>
        <item x="109"/>
        <item x="111"/>
        <item x="140"/>
        <item x="88"/>
        <item x="233"/>
        <item x="119"/>
        <item x="179"/>
        <item x="129"/>
        <item x="224"/>
        <item x="158"/>
        <item x="138"/>
        <item x="156"/>
        <item x="15"/>
        <item x="29"/>
        <item x="199"/>
        <item x="149"/>
        <item x="139"/>
        <item x="177"/>
        <item x="132"/>
        <item x="192"/>
        <item x="134"/>
        <item x="70"/>
        <item x="219"/>
        <item x="34"/>
        <item x="68"/>
        <item x="95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274"/>
        <item x="157"/>
        <item x="249"/>
        <item x="78"/>
        <item x="263"/>
        <item x="118"/>
        <item x="238"/>
        <item x="285"/>
        <item x="159"/>
        <item x="250"/>
        <item x="262"/>
        <item x="193"/>
        <item x="260"/>
        <item x="264"/>
        <item x="298"/>
        <item x="295"/>
        <item x="259"/>
        <item x="288"/>
        <item x="251"/>
        <item x="276"/>
        <item x="252"/>
        <item x="300"/>
        <item x="280"/>
        <item x="242"/>
        <item x="246"/>
        <item x="271"/>
        <item x="286"/>
        <item x="247"/>
        <item x="336"/>
        <item x="283"/>
        <item x="248"/>
        <item x="268"/>
        <item x="270"/>
        <item x="297"/>
        <item x="289"/>
        <item x="245"/>
        <item x="258"/>
        <item x="244"/>
        <item x="287"/>
        <item x="299"/>
        <item x="294"/>
        <item x="273"/>
        <item x="272"/>
        <item x="275"/>
        <item x="266"/>
        <item x="281"/>
        <item x="269"/>
        <item x="255"/>
        <item x="253"/>
        <item x="290"/>
        <item x="261"/>
        <item x="257"/>
        <item x="256"/>
        <item x="241"/>
        <item x="284"/>
        <item x="277"/>
        <item x="254"/>
        <item x="293"/>
        <item x="282"/>
        <item x="387"/>
        <item x="278"/>
        <item x="296"/>
        <item x="265"/>
        <item x="291"/>
        <item x="243"/>
        <item x="292"/>
        <item x="267"/>
        <item x="184"/>
        <item x="279"/>
        <item x="324"/>
        <item x="334"/>
        <item x="396"/>
        <item x="188"/>
        <item x="312"/>
        <item x="309"/>
        <item x="360"/>
        <item x="305"/>
        <item x="358"/>
        <item x="354"/>
        <item x="319"/>
        <item x="320"/>
        <item x="311"/>
        <item x="306"/>
        <item x="369"/>
        <item x="339"/>
        <item x="356"/>
        <item x="347"/>
        <item x="359"/>
        <item x="341"/>
        <item x="346"/>
        <item x="335"/>
        <item x="307"/>
        <item x="344"/>
        <item x="352"/>
        <item x="323"/>
        <item x="402"/>
        <item x="345"/>
        <item x="357"/>
        <item x="342"/>
        <item x="308"/>
        <item x="350"/>
        <item x="378"/>
        <item x="367"/>
        <item x="310"/>
        <item x="349"/>
        <item x="316"/>
        <item x="355"/>
        <item x="348"/>
        <item x="303"/>
        <item x="196"/>
        <item x="3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333"/>
        <item x="315"/>
        <item x="353"/>
        <item x="338"/>
        <item x="399"/>
        <item x="340"/>
        <item x="314"/>
        <item x="304"/>
        <item x="313"/>
        <item x="322"/>
        <item x="302"/>
        <item x="351"/>
        <item x="393"/>
        <item x="327"/>
        <item x="400"/>
        <item x="321"/>
        <item x="394"/>
        <item x="377"/>
        <item x="301"/>
        <item x="368"/>
        <item x="405"/>
        <item x="240"/>
        <item x="395"/>
        <item x="373"/>
        <item x="379"/>
        <item x="381"/>
        <item x="389"/>
        <item x="374"/>
        <item x="385"/>
        <item x="390"/>
        <item x="392"/>
        <item x="403"/>
        <item x="362"/>
        <item x="366"/>
        <item x="382"/>
        <item x="364"/>
        <item x="371"/>
        <item x="375"/>
        <item x="404"/>
        <item x="383"/>
        <item x="398"/>
        <item x="361"/>
        <item x="391"/>
        <item x="365"/>
        <item x="401"/>
        <item x="380"/>
        <item x="397"/>
        <item x="363"/>
        <item x="388"/>
        <item x="384"/>
        <item x="372"/>
        <item x="386"/>
        <item x="370"/>
        <item t="default"/>
      </items>
    </pivotField>
    <pivotField dataField="1" showAll="0"/>
    <pivotField numFmtId="10"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74"/>
        <item x="249"/>
        <item x="24"/>
        <item x="263"/>
        <item x="106"/>
        <item x="166"/>
        <item x="84"/>
        <item x="25"/>
        <item x="117"/>
        <item x="285"/>
        <item x="85"/>
        <item x="38"/>
        <item x="250"/>
        <item x="262"/>
        <item x="165"/>
        <item x="260"/>
        <item x="104"/>
        <item x="264"/>
        <item x="100"/>
        <item x="86"/>
        <item x="39"/>
        <item x="120"/>
        <item x="40"/>
        <item x="107"/>
        <item x="298"/>
        <item x="186"/>
        <item x="127"/>
        <item x="20"/>
        <item x="190"/>
        <item x="295"/>
        <item x="259"/>
        <item x="288"/>
        <item x="27"/>
        <item x="6"/>
        <item x="251"/>
        <item x="45"/>
        <item x="124"/>
        <item x="47"/>
        <item x="276"/>
        <item x="147"/>
        <item x="252"/>
        <item x="300"/>
        <item x="146"/>
        <item x="280"/>
        <item x="195"/>
        <item x="242"/>
        <item x="67"/>
        <item x="246"/>
        <item x="271"/>
        <item x="110"/>
        <item x="286"/>
        <item x="247"/>
        <item x="207"/>
        <item x="191"/>
        <item x="336"/>
        <item x="51"/>
        <item x="4"/>
        <item x="283"/>
        <item x="26"/>
        <item x="248"/>
        <item x="176"/>
        <item x="268"/>
        <item x="200"/>
        <item x="270"/>
        <item x="297"/>
        <item x="289"/>
        <item x="46"/>
        <item x="82"/>
        <item x="160"/>
        <item x="245"/>
        <item x="258"/>
        <item x="167"/>
        <item x="244"/>
        <item x="173"/>
        <item x="287"/>
        <item x="299"/>
        <item x="172"/>
        <item x="145"/>
        <item x="294"/>
        <item x="273"/>
        <item x="272"/>
        <item x="275"/>
        <item x="266"/>
        <item x="10"/>
        <item x="8"/>
        <item x="44"/>
        <item x="281"/>
        <item x="269"/>
        <item x="61"/>
        <item x="135"/>
        <item x="255"/>
        <item x="253"/>
        <item x="290"/>
        <item x="174"/>
        <item x="261"/>
        <item x="257"/>
        <item x="256"/>
        <item x="225"/>
        <item x="241"/>
        <item x="284"/>
        <item x="277"/>
        <item x="254"/>
        <item x="293"/>
        <item x="206"/>
        <item x="169"/>
        <item x="282"/>
        <item x="35"/>
        <item x="387"/>
        <item x="278"/>
        <item x="90"/>
        <item x="114"/>
        <item x="11"/>
        <item x="296"/>
        <item x="265"/>
        <item x="113"/>
        <item x="291"/>
        <item x="65"/>
        <item x="243"/>
        <item x="175"/>
        <item x="141"/>
        <item x="205"/>
        <item x="292"/>
        <item x="267"/>
        <item x="189"/>
        <item x="130"/>
        <item x="13"/>
        <item x="235"/>
        <item x="60"/>
        <item x="209"/>
        <item x="148"/>
        <item x="49"/>
        <item x="93"/>
        <item x="279"/>
        <item x="99"/>
        <item x="112"/>
        <item x="324"/>
        <item x="334"/>
        <item x="128"/>
        <item x="154"/>
        <item x="115"/>
        <item x="91"/>
        <item x="227"/>
        <item x="396"/>
        <item x="171"/>
        <item x="312"/>
        <item x="89"/>
        <item x="14"/>
        <item x="64"/>
        <item x="309"/>
        <item x="28"/>
        <item x="31"/>
        <item x="360"/>
        <item x="305"/>
        <item x="358"/>
        <item x="204"/>
        <item x="354"/>
        <item x="319"/>
        <item x="320"/>
        <item x="220"/>
        <item x="17"/>
        <item x="55"/>
        <item x="311"/>
        <item x="306"/>
        <item x="369"/>
        <item x="339"/>
        <item x="356"/>
        <item x="347"/>
        <item x="359"/>
        <item x="341"/>
        <item x="108"/>
        <item x="48"/>
        <item x="346"/>
        <item x="335"/>
        <item x="307"/>
        <item x="344"/>
        <item x="352"/>
        <item x="323"/>
        <item x="402"/>
        <item x="345"/>
        <item x="357"/>
        <item x="342"/>
        <item x="237"/>
        <item x="308"/>
        <item x="180"/>
        <item x="350"/>
        <item x="378"/>
        <item x="367"/>
        <item x="37"/>
        <item x="208"/>
        <item x="69"/>
        <item x="310"/>
        <item x="349"/>
        <item x="133"/>
        <item x="32"/>
        <item x="316"/>
        <item x="221"/>
        <item x="355"/>
        <item x="185"/>
        <item x="348"/>
        <item x="303"/>
        <item x="152"/>
        <item x="19"/>
        <item x="9"/>
        <item x="331"/>
        <item x="1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212"/>
        <item x="151"/>
        <item x="333"/>
        <item x="315"/>
        <item x="210"/>
        <item x="353"/>
        <item x="338"/>
        <item x="399"/>
        <item x="197"/>
        <item x="30"/>
        <item x="340"/>
        <item x="314"/>
        <item x="12"/>
        <item x="304"/>
        <item x="50"/>
        <item x="144"/>
        <item x="92"/>
        <item x="313"/>
        <item x="322"/>
        <item x="33"/>
        <item x="302"/>
        <item x="226"/>
        <item x="351"/>
        <item x="393"/>
        <item x="168"/>
        <item x="170"/>
        <item x="211"/>
        <item x="327"/>
        <item x="155"/>
        <item x="400"/>
        <item x="321"/>
        <item x="394"/>
        <item x="178"/>
        <item x="377"/>
        <item x="194"/>
        <item x="36"/>
        <item x="301"/>
        <item x="57"/>
        <item x="368"/>
        <item x="405"/>
        <item x="109"/>
        <item x="240"/>
        <item x="111"/>
        <item x="395"/>
        <item x="140"/>
        <item x="88"/>
        <item x="233"/>
        <item x="373"/>
        <item x="119"/>
        <item x="379"/>
        <item x="179"/>
        <item x="381"/>
        <item x="389"/>
        <item x="374"/>
        <item x="385"/>
        <item x="129"/>
        <item x="224"/>
        <item x="390"/>
        <item x="158"/>
        <item x="138"/>
        <item x="156"/>
        <item x="392"/>
        <item x="15"/>
        <item x="29"/>
        <item x="403"/>
        <item x="362"/>
        <item x="366"/>
        <item x="382"/>
        <item x="364"/>
        <item x="371"/>
        <item x="375"/>
        <item x="199"/>
        <item x="404"/>
        <item x="383"/>
        <item x="149"/>
        <item x="398"/>
        <item x="139"/>
        <item x="361"/>
        <item x="391"/>
        <item x="177"/>
        <item x="132"/>
        <item x="365"/>
        <item x="192"/>
        <item x="401"/>
        <item x="380"/>
        <item x="134"/>
        <item x="70"/>
        <item x="397"/>
        <item x="363"/>
        <item x="388"/>
        <item x="384"/>
        <item x="219"/>
        <item x="34"/>
        <item x="372"/>
        <item x="68"/>
        <item x="95"/>
        <item x="386"/>
        <item x="370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157"/>
        <item x="78"/>
        <item x="118"/>
        <item x="238"/>
        <item x="159"/>
        <item x="193"/>
        <item x="184"/>
        <item x="188"/>
        <item x="196"/>
        <item t="default"/>
      </items>
    </pivotField>
  </pivotFields>
  <rowFields count="2">
    <field x="1"/>
    <field x="0"/>
  </rowFields>
  <rowItems count="11">
    <i>
      <x/>
    </i>
    <i r="1">
      <x v="1"/>
    </i>
    <i>
      <x v="1"/>
    </i>
    <i r="1">
      <x/>
    </i>
    <i>
      <x v="2"/>
    </i>
    <i r="1">
      <x v="2"/>
    </i>
    <i r="1">
      <x v="3"/>
    </i>
    <i>
      <x v="3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Average of time per iteration" fld="10" subtotal="average" baseField="0" baseItem="0"/>
  </dataFields>
  <chartFormats count="12">
    <chartFormat chart="4" format="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47657-0958-3E4A-B157-96F1579FF0FA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0">
  <location ref="A21:E34" firstHeaderRow="1" firstDataRow="2" firstDataCol="1" rowPageCount="1" colPageCount="1"/>
  <pivotFields count="12">
    <pivotField axis="axisRow" multipleItemSelectionAllowed="1" showAll="0">
      <items count="7">
        <item x="0"/>
        <item x="1"/>
        <item x="2"/>
        <item x="3"/>
        <item x="4"/>
        <item m="1" x="5"/>
        <item t="default"/>
      </items>
    </pivotField>
    <pivotField axis="axisRow" showAll="0" sortType="ascending">
      <items count="5">
        <item x="1"/>
        <item x="0"/>
        <item x="3"/>
        <item x="2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m="1" x="7"/>
        <item m="1" x="9"/>
        <item x="3"/>
        <item m="1" x="10"/>
        <item m="1" x="8"/>
        <item m="1" x="11"/>
        <item x="5"/>
        <item x="6"/>
        <item x="4"/>
        <item t="default"/>
      </items>
    </pivotField>
    <pivotField showAll="0"/>
    <pivotField showAll="0"/>
    <pivotField showAll="0">
      <items count="407">
        <item x="338"/>
        <item x="266"/>
        <item x="315"/>
        <item x="302"/>
        <item x="327"/>
        <item x="236"/>
        <item x="337"/>
        <item x="303"/>
        <item x="267"/>
        <item x="212"/>
        <item x="351"/>
        <item x="232"/>
        <item x="301"/>
        <item x="128"/>
        <item x="278"/>
        <item x="84"/>
        <item x="350"/>
        <item x="265"/>
        <item x="4"/>
        <item x="56"/>
        <item x="76"/>
        <item x="132"/>
        <item x="224"/>
        <item x="136"/>
        <item x="164"/>
        <item x="277"/>
        <item x="216"/>
        <item x="112"/>
        <item x="8"/>
        <item x="116"/>
        <item x="204"/>
        <item x="80"/>
        <item x="96"/>
        <item x="176"/>
        <item x="208"/>
        <item x="88"/>
        <item x="290"/>
        <item x="228"/>
        <item x="32"/>
        <item x="172"/>
        <item x="12"/>
        <item x="124"/>
        <item x="92"/>
        <item x="188"/>
        <item x="52"/>
        <item x="0"/>
        <item x="36"/>
        <item x="120"/>
        <item x="160"/>
        <item x="192"/>
        <item x="28"/>
        <item x="168"/>
        <item x="16"/>
        <item x="72"/>
        <item x="24"/>
        <item x="108"/>
        <item x="180"/>
        <item x="100"/>
        <item x="156"/>
        <item x="184"/>
        <item x="254"/>
        <item x="20"/>
        <item x="349"/>
        <item x="316"/>
        <item x="157"/>
        <item x="152"/>
        <item x="104"/>
        <item x="48"/>
        <item x="243"/>
        <item x="196"/>
        <item x="44"/>
        <item x="291"/>
        <item x="279"/>
        <item x="140"/>
        <item x="233"/>
        <item x="40"/>
        <item x="352"/>
        <item x="341"/>
        <item x="289"/>
        <item x="325"/>
        <item x="241"/>
        <item x="225"/>
        <item x="329"/>
        <item x="326"/>
        <item x="149"/>
        <item x="60"/>
        <item x="209"/>
        <item x="148"/>
        <item x="340"/>
        <item x="269"/>
        <item x="353"/>
        <item x="73"/>
        <item x="255"/>
        <item x="304"/>
        <item x="49"/>
        <item x="53"/>
        <item x="293"/>
        <item x="328"/>
        <item x="77"/>
        <item x="237"/>
        <item x="220"/>
        <item x="133"/>
        <item x="281"/>
        <item x="17"/>
        <item x="97"/>
        <item x="217"/>
        <item x="85"/>
        <item x="292"/>
        <item x="137"/>
        <item x="177"/>
        <item x="117"/>
        <item x="129"/>
        <item x="173"/>
        <item x="5"/>
        <item x="93"/>
        <item x="1"/>
        <item x="13"/>
        <item x="33"/>
        <item x="113"/>
        <item x="57"/>
        <item x="169"/>
        <item x="9"/>
        <item x="213"/>
        <item x="37"/>
        <item x="253"/>
        <item x="197"/>
        <item x="83"/>
        <item x="229"/>
        <item x="339"/>
        <item x="121"/>
        <item x="81"/>
        <item x="45"/>
        <item x="64"/>
        <item x="161"/>
        <item x="242"/>
        <item x="244"/>
        <item x="69"/>
        <item x="89"/>
        <item x="144"/>
        <item x="294"/>
        <item x="200"/>
        <item x="314"/>
        <item x="125"/>
        <item x="282"/>
        <item x="306"/>
        <item x="41"/>
        <item x="246"/>
        <item x="68"/>
        <item x="189"/>
        <item x="280"/>
        <item x="185"/>
        <item x="205"/>
        <item x="193"/>
        <item x="270"/>
        <item x="82"/>
        <item x="153"/>
        <item x="165"/>
        <item x="65"/>
        <item x="268"/>
        <item x="305"/>
        <item x="330"/>
        <item x="308"/>
        <item x="61"/>
        <item x="313"/>
        <item x="258"/>
        <item x="356"/>
        <item x="342"/>
        <item x="141"/>
        <item x="29"/>
        <item x="354"/>
        <item x="307"/>
        <item x="234"/>
        <item x="181"/>
        <item x="25"/>
        <item x="145"/>
        <item x="343"/>
        <item x="272"/>
        <item x="318"/>
        <item x="355"/>
        <item x="21"/>
        <item x="321"/>
        <item x="256"/>
        <item x="332"/>
        <item x="109"/>
        <item x="296"/>
        <item x="344"/>
        <item x="319"/>
        <item x="150"/>
        <item x="331"/>
        <item x="333"/>
        <item x="284"/>
        <item x="218"/>
        <item x="245"/>
        <item x="70"/>
        <item x="230"/>
        <item x="206"/>
        <item x="238"/>
        <item x="78"/>
        <item x="226"/>
        <item x="74"/>
        <item x="357"/>
        <item x="130"/>
        <item x="138"/>
        <item x="54"/>
        <item x="50"/>
        <item x="174"/>
        <item x="98"/>
        <item x="201"/>
        <item x="134"/>
        <item x="2"/>
        <item x="162"/>
        <item x="58"/>
        <item x="90"/>
        <item x="86"/>
        <item x="38"/>
        <item x="178"/>
        <item x="118"/>
        <item x="18"/>
        <item x="317"/>
        <item x="10"/>
        <item x="283"/>
        <item x="198"/>
        <item x="257"/>
        <item x="210"/>
        <item x="214"/>
        <item x="170"/>
        <item x="297"/>
        <item x="158"/>
        <item x="6"/>
        <item x="14"/>
        <item x="34"/>
        <item x="154"/>
        <item x="221"/>
        <item x="94"/>
        <item x="105"/>
        <item x="126"/>
        <item x="166"/>
        <item x="271"/>
        <item x="273"/>
        <item x="261"/>
        <item x="101"/>
        <item x="30"/>
        <item x="285"/>
        <item x="46"/>
        <item x="309"/>
        <item x="320"/>
        <item x="194"/>
        <item x="146"/>
        <item x="359"/>
        <item x="260"/>
        <item x="347"/>
        <item x="311"/>
        <item x="334"/>
        <item x="247"/>
        <item x="122"/>
        <item x="389"/>
        <item x="231"/>
        <item x="142"/>
        <item x="190"/>
        <item x="397"/>
        <item x="259"/>
        <item x="335"/>
        <item x="380"/>
        <item x="249"/>
        <item x="346"/>
        <item x="322"/>
        <item x="348"/>
        <item x="248"/>
        <item x="398"/>
        <item x="227"/>
        <item x="399"/>
        <item x="295"/>
        <item x="310"/>
        <item x="358"/>
        <item x="114"/>
        <item x="370"/>
        <item x="361"/>
        <item x="323"/>
        <item x="299"/>
        <item x="363"/>
        <item x="312"/>
        <item x="62"/>
        <item x="66"/>
        <item x="151"/>
        <item x="155"/>
        <item x="388"/>
        <item x="372"/>
        <item x="345"/>
        <item x="207"/>
        <item x="75"/>
        <item x="390"/>
        <item x="159"/>
        <item x="275"/>
        <item x="79"/>
        <item x="42"/>
        <item x="287"/>
        <item x="239"/>
        <item x="219"/>
        <item x="171"/>
        <item x="71"/>
        <item x="110"/>
        <item x="379"/>
        <item x="95"/>
        <item x="11"/>
        <item x="175"/>
        <item x="3"/>
        <item x="99"/>
        <item x="15"/>
        <item x="39"/>
        <item x="235"/>
        <item x="336"/>
        <item x="87"/>
        <item x="195"/>
        <item x="26"/>
        <item x="91"/>
        <item x="35"/>
        <item x="179"/>
        <item x="163"/>
        <item x="199"/>
        <item x="131"/>
        <item x="371"/>
        <item x="362"/>
        <item x="59"/>
        <item x="215"/>
        <item x="139"/>
        <item x="55"/>
        <item x="202"/>
        <item x="182"/>
        <item x="186"/>
        <item x="119"/>
        <item x="127"/>
        <item x="211"/>
        <item x="22"/>
        <item x="51"/>
        <item x="19"/>
        <item x="135"/>
        <item x="7"/>
        <item x="381"/>
        <item x="115"/>
        <item x="222"/>
        <item x="274"/>
        <item x="47"/>
        <item x="286"/>
        <item x="263"/>
        <item x="360"/>
        <item x="252"/>
        <item x="167"/>
        <item x="191"/>
        <item x="31"/>
        <item x="288"/>
        <item x="324"/>
        <item x="264"/>
        <item x="298"/>
        <item x="250"/>
        <item x="276"/>
        <item x="147"/>
        <item x="143"/>
        <item x="106"/>
        <item x="300"/>
        <item x="111"/>
        <item x="102"/>
        <item x="63"/>
        <item x="262"/>
        <item x="123"/>
        <item x="401"/>
        <item x="383"/>
        <item x="365"/>
        <item x="392"/>
        <item x="366"/>
        <item x="391"/>
        <item x="67"/>
        <item x="400"/>
        <item x="364"/>
        <item x="373"/>
        <item x="384"/>
        <item x="382"/>
        <item x="27"/>
        <item x="223"/>
        <item x="187"/>
        <item x="402"/>
        <item x="43"/>
        <item x="183"/>
        <item x="23"/>
        <item x="203"/>
        <item x="251"/>
        <item x="393"/>
        <item x="374"/>
        <item x="103"/>
        <item x="107"/>
        <item x="375"/>
        <item x="396"/>
        <item x="405"/>
        <item x="403"/>
        <item x="378"/>
        <item x="368"/>
        <item x="395"/>
        <item x="394"/>
        <item x="404"/>
        <item x="376"/>
        <item x="369"/>
        <item x="377"/>
        <item x="387"/>
        <item x="367"/>
        <item x="385"/>
        <item x="386"/>
        <item x="240"/>
        <item t="default"/>
      </items>
    </pivotField>
    <pivotField showAll="0">
      <items count="407">
        <item x="163"/>
        <item x="3"/>
        <item x="162"/>
        <item x="2"/>
        <item x="81"/>
        <item x="83"/>
        <item x="80"/>
        <item x="1"/>
        <item x="6"/>
        <item x="7"/>
        <item x="161"/>
        <item x="11"/>
        <item x="165"/>
        <item x="122"/>
        <item x="123"/>
        <item x="0"/>
        <item x="5"/>
        <item x="166"/>
        <item x="143"/>
        <item x="85"/>
        <item x="9"/>
        <item x="86"/>
        <item x="164"/>
        <item x="87"/>
        <item x="16"/>
        <item x="183"/>
        <item x="171"/>
        <item x="169"/>
        <item x="182"/>
        <item x="91"/>
        <item x="103"/>
        <item x="101"/>
        <item x="84"/>
        <item x="99"/>
        <item x="178"/>
        <item x="4"/>
        <item x="19"/>
        <item x="115"/>
        <item x="98"/>
        <item x="90"/>
        <item x="23"/>
        <item x="108"/>
        <item x="95"/>
        <item x="202"/>
        <item x="107"/>
        <item x="105"/>
        <item x="203"/>
        <item x="24"/>
        <item x="42"/>
        <item x="223"/>
        <item x="121"/>
        <item x="181"/>
        <item x="41"/>
        <item x="104"/>
        <item x="142"/>
        <item x="201"/>
        <item x="22"/>
        <item x="43"/>
        <item x="222"/>
        <item x="110"/>
        <item x="102"/>
        <item x="31"/>
        <item x="26"/>
        <item x="113"/>
        <item x="47"/>
        <item x="191"/>
        <item x="186"/>
        <item x="14"/>
        <item x="27"/>
        <item x="63"/>
        <item x="62"/>
        <item x="125"/>
        <item x="21"/>
        <item x="66"/>
        <item x="106"/>
        <item x="30"/>
        <item x="187"/>
        <item x="175"/>
        <item x="126"/>
        <item x="109"/>
        <item x="173"/>
        <item x="37"/>
        <item x="127"/>
        <item x="100"/>
        <item x="25"/>
        <item x="89"/>
        <item x="32"/>
        <item x="190"/>
        <item x="120"/>
        <item x="40"/>
        <item x="94"/>
        <item x="20"/>
        <item x="114"/>
        <item x="124"/>
        <item x="192"/>
        <item x="147"/>
        <item x="67"/>
        <item x="34"/>
        <item x="199"/>
        <item x="46"/>
        <item x="45"/>
        <item x="146"/>
        <item x="119"/>
        <item x="207"/>
        <item x="92"/>
        <item x="51"/>
        <item x="200"/>
        <item x="12"/>
        <item x="96"/>
        <item x="35"/>
        <item x="18"/>
        <item x="177"/>
        <item x="44"/>
        <item x="174"/>
        <item x="61"/>
        <item x="176"/>
        <item x="112"/>
        <item x="195"/>
        <item x="218"/>
        <item x="130"/>
        <item x="133"/>
        <item x="145"/>
        <item x="117"/>
        <item x="225"/>
        <item x="48"/>
        <item x="28"/>
        <item x="148"/>
        <item x="206"/>
        <item x="116"/>
        <item x="141"/>
        <item x="88"/>
        <item x="137"/>
        <item x="29"/>
        <item x="97"/>
        <item x="128"/>
        <item x="50"/>
        <item x="111"/>
        <item x="15"/>
        <item x="168"/>
        <item x="65"/>
        <item x="136"/>
        <item x="93"/>
        <item x="205"/>
        <item x="170"/>
        <item x="189"/>
        <item x="179"/>
        <item x="17"/>
        <item x="10"/>
        <item x="160"/>
        <item x="82"/>
        <item x="167"/>
        <item x="60"/>
        <item x="8"/>
        <item x="172"/>
        <item x="194"/>
        <item x="204"/>
        <item x="13"/>
        <item x="211"/>
        <item x="129"/>
        <item x="131"/>
        <item x="49"/>
        <item x="52"/>
        <item x="138"/>
        <item x="54"/>
        <item x="208"/>
        <item x="55"/>
        <item x="135"/>
        <item x="209"/>
        <item x="220"/>
        <item x="227"/>
        <item x="210"/>
        <item x="56"/>
        <item x="64"/>
        <item x="216"/>
        <item x="58"/>
        <item x="212"/>
        <item x="180"/>
        <item x="185"/>
        <item x="33"/>
        <item x="118"/>
        <item x="215"/>
        <item x="152"/>
        <item x="221"/>
        <item x="57"/>
        <item x="139"/>
        <item x="68"/>
        <item x="214"/>
        <item x="217"/>
        <item x="213"/>
        <item x="134"/>
        <item x="151"/>
        <item x="239"/>
        <item x="144"/>
        <item x="79"/>
        <item x="226"/>
        <item x="219"/>
        <item x="70"/>
        <item x="224"/>
        <item x="53"/>
        <item x="140"/>
        <item x="155"/>
        <item x="132"/>
        <item x="38"/>
        <item x="231"/>
        <item x="72"/>
        <item x="156"/>
        <item x="149"/>
        <item x="78"/>
        <item x="150"/>
        <item x="230"/>
        <item x="75"/>
        <item x="158"/>
        <item x="236"/>
        <item x="157"/>
        <item x="235"/>
        <item x="252"/>
        <item x="39"/>
        <item x="229"/>
        <item x="74"/>
        <item x="59"/>
        <item x="76"/>
        <item x="69"/>
        <item x="233"/>
        <item x="238"/>
        <item x="228"/>
        <item x="77"/>
        <item x="154"/>
        <item x="71"/>
        <item x="234"/>
        <item x="36"/>
        <item x="153"/>
        <item x="232"/>
        <item x="73"/>
        <item x="159"/>
        <item x="289"/>
        <item x="273"/>
        <item x="263"/>
        <item x="197"/>
        <item x="237"/>
        <item x="246"/>
        <item x="290"/>
        <item x="285"/>
        <item x="274"/>
        <item x="249"/>
        <item x="262"/>
        <item x="260"/>
        <item x="198"/>
        <item x="299"/>
        <item x="298"/>
        <item x="300"/>
        <item x="264"/>
        <item x="250"/>
        <item x="193"/>
        <item x="277"/>
        <item x="367"/>
        <item x="287"/>
        <item x="259"/>
        <item x="242"/>
        <item x="280"/>
        <item x="265"/>
        <item x="336"/>
        <item x="275"/>
        <item x="282"/>
        <item x="272"/>
        <item x="288"/>
        <item x="251"/>
        <item x="276"/>
        <item x="266"/>
        <item x="295"/>
        <item x="293"/>
        <item x="297"/>
        <item x="311"/>
        <item x="286"/>
        <item x="271"/>
        <item x="254"/>
        <item x="247"/>
        <item x="269"/>
        <item x="240"/>
        <item x="258"/>
        <item x="281"/>
        <item x="291"/>
        <item x="270"/>
        <item x="268"/>
        <item x="248"/>
        <item x="245"/>
        <item x="294"/>
        <item x="253"/>
        <item x="330"/>
        <item x="278"/>
        <item x="243"/>
        <item x="356"/>
        <item x="257"/>
        <item x="244"/>
        <item x="283"/>
        <item x="284"/>
        <item x="334"/>
        <item x="292"/>
        <item x="319"/>
        <item x="346"/>
        <item x="400"/>
        <item x="359"/>
        <item x="312"/>
        <item x="261"/>
        <item x="241"/>
        <item x="255"/>
        <item x="296"/>
        <item x="392"/>
        <item x="320"/>
        <item x="323"/>
        <item x="256"/>
        <item x="360"/>
        <item x="279"/>
        <item x="327"/>
        <item x="339"/>
        <item x="306"/>
        <item x="391"/>
        <item x="345"/>
        <item x="310"/>
        <item x="343"/>
        <item x="387"/>
        <item x="337"/>
        <item x="303"/>
        <item x="405"/>
        <item x="267"/>
        <item x="318"/>
        <item x="341"/>
        <item x="369"/>
        <item x="377"/>
        <item x="358"/>
        <item x="381"/>
        <item x="340"/>
        <item x="324"/>
        <item x="368"/>
        <item x="317"/>
        <item x="331"/>
        <item x="326"/>
        <item x="313"/>
        <item x="335"/>
        <item x="344"/>
        <item x="347"/>
        <item x="196"/>
        <item x="361"/>
        <item x="307"/>
        <item x="309"/>
        <item x="349"/>
        <item x="389"/>
        <item x="328"/>
        <item x="351"/>
        <item x="375"/>
        <item x="333"/>
        <item x="314"/>
        <item x="302"/>
        <item x="329"/>
        <item x="390"/>
        <item x="388"/>
        <item x="376"/>
        <item x="342"/>
        <item x="378"/>
        <item x="304"/>
        <item x="398"/>
        <item x="404"/>
        <item x="393"/>
        <item x="332"/>
        <item x="357"/>
        <item x="355"/>
        <item x="305"/>
        <item x="354"/>
        <item x="352"/>
        <item x="338"/>
        <item x="403"/>
        <item x="348"/>
        <item x="402"/>
        <item x="395"/>
        <item x="394"/>
        <item x="308"/>
        <item x="383"/>
        <item x="315"/>
        <item x="322"/>
        <item x="184"/>
        <item x="350"/>
        <item x="325"/>
        <item x="399"/>
        <item x="382"/>
        <item x="316"/>
        <item x="396"/>
        <item x="188"/>
        <item x="371"/>
        <item x="370"/>
        <item x="366"/>
        <item x="373"/>
        <item x="353"/>
        <item x="379"/>
        <item x="380"/>
        <item x="365"/>
        <item x="372"/>
        <item x="301"/>
        <item x="364"/>
        <item x="386"/>
        <item x="362"/>
        <item x="397"/>
        <item x="374"/>
        <item x="321"/>
        <item x="363"/>
        <item x="401"/>
        <item x="384"/>
        <item x="385"/>
        <item t="default"/>
      </items>
    </pivotField>
    <pivotField dataField="1"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4"/>
        <item x="106"/>
        <item x="166"/>
        <item x="84"/>
        <item x="25"/>
        <item x="117"/>
        <item x="85"/>
        <item x="38"/>
        <item x="165"/>
        <item x="104"/>
        <item x="100"/>
        <item x="86"/>
        <item x="39"/>
        <item x="120"/>
        <item x="40"/>
        <item x="107"/>
        <item x="186"/>
        <item x="127"/>
        <item x="20"/>
        <item x="190"/>
        <item x="27"/>
        <item x="6"/>
        <item x="45"/>
        <item x="124"/>
        <item x="47"/>
        <item x="147"/>
        <item x="146"/>
        <item x="195"/>
        <item x="67"/>
        <item x="110"/>
        <item x="207"/>
        <item x="191"/>
        <item x="51"/>
        <item x="4"/>
        <item x="26"/>
        <item x="176"/>
        <item x="200"/>
        <item x="46"/>
        <item x="82"/>
        <item x="160"/>
        <item x="167"/>
        <item x="173"/>
        <item x="172"/>
        <item x="145"/>
        <item x="10"/>
        <item x="8"/>
        <item x="44"/>
        <item x="61"/>
        <item x="135"/>
        <item x="174"/>
        <item x="225"/>
        <item x="206"/>
        <item x="169"/>
        <item x="35"/>
        <item x="90"/>
        <item x="114"/>
        <item x="11"/>
        <item x="113"/>
        <item x="65"/>
        <item x="175"/>
        <item x="141"/>
        <item x="205"/>
        <item x="189"/>
        <item x="130"/>
        <item x="13"/>
        <item x="235"/>
        <item x="60"/>
        <item x="209"/>
        <item x="148"/>
        <item x="49"/>
        <item x="93"/>
        <item x="99"/>
        <item x="112"/>
        <item x="128"/>
        <item x="154"/>
        <item x="115"/>
        <item x="91"/>
        <item x="227"/>
        <item x="171"/>
        <item x="89"/>
        <item x="14"/>
        <item x="64"/>
        <item x="28"/>
        <item x="31"/>
        <item x="204"/>
        <item x="220"/>
        <item x="17"/>
        <item x="55"/>
        <item x="108"/>
        <item x="48"/>
        <item x="237"/>
        <item x="180"/>
        <item x="37"/>
        <item x="208"/>
        <item x="69"/>
        <item x="133"/>
        <item x="32"/>
        <item x="221"/>
        <item x="185"/>
        <item x="152"/>
        <item x="19"/>
        <item x="9"/>
        <item x="131"/>
        <item x="212"/>
        <item x="151"/>
        <item x="210"/>
        <item x="197"/>
        <item x="30"/>
        <item x="12"/>
        <item x="50"/>
        <item x="144"/>
        <item x="92"/>
        <item x="33"/>
        <item x="226"/>
        <item x="168"/>
        <item x="170"/>
        <item x="211"/>
        <item x="155"/>
        <item x="178"/>
        <item x="194"/>
        <item x="36"/>
        <item x="57"/>
        <item x="109"/>
        <item x="111"/>
        <item x="140"/>
        <item x="88"/>
        <item x="233"/>
        <item x="119"/>
        <item x="179"/>
        <item x="129"/>
        <item x="224"/>
        <item x="158"/>
        <item x="138"/>
        <item x="156"/>
        <item x="15"/>
        <item x="29"/>
        <item x="199"/>
        <item x="149"/>
        <item x="139"/>
        <item x="177"/>
        <item x="132"/>
        <item x="192"/>
        <item x="134"/>
        <item x="70"/>
        <item x="219"/>
        <item x="34"/>
        <item x="68"/>
        <item x="95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274"/>
        <item x="157"/>
        <item x="249"/>
        <item x="78"/>
        <item x="263"/>
        <item x="118"/>
        <item x="238"/>
        <item x="285"/>
        <item x="159"/>
        <item x="250"/>
        <item x="262"/>
        <item x="193"/>
        <item x="260"/>
        <item x="264"/>
        <item x="298"/>
        <item x="295"/>
        <item x="259"/>
        <item x="288"/>
        <item x="251"/>
        <item x="276"/>
        <item x="252"/>
        <item x="300"/>
        <item x="280"/>
        <item x="242"/>
        <item x="246"/>
        <item x="271"/>
        <item x="286"/>
        <item x="247"/>
        <item x="336"/>
        <item x="283"/>
        <item x="248"/>
        <item x="268"/>
        <item x="270"/>
        <item x="297"/>
        <item x="289"/>
        <item x="245"/>
        <item x="258"/>
        <item x="244"/>
        <item x="287"/>
        <item x="299"/>
        <item x="294"/>
        <item x="273"/>
        <item x="272"/>
        <item x="275"/>
        <item x="266"/>
        <item x="281"/>
        <item x="269"/>
        <item x="255"/>
        <item x="253"/>
        <item x="290"/>
        <item x="261"/>
        <item x="257"/>
        <item x="256"/>
        <item x="241"/>
        <item x="284"/>
        <item x="277"/>
        <item x="254"/>
        <item x="293"/>
        <item x="282"/>
        <item x="387"/>
        <item x="278"/>
        <item x="296"/>
        <item x="265"/>
        <item x="291"/>
        <item x="243"/>
        <item x="292"/>
        <item x="267"/>
        <item x="184"/>
        <item x="279"/>
        <item x="324"/>
        <item x="334"/>
        <item x="396"/>
        <item x="188"/>
        <item x="312"/>
        <item x="309"/>
        <item x="360"/>
        <item x="305"/>
        <item x="358"/>
        <item x="354"/>
        <item x="319"/>
        <item x="320"/>
        <item x="311"/>
        <item x="306"/>
        <item x="369"/>
        <item x="339"/>
        <item x="356"/>
        <item x="347"/>
        <item x="359"/>
        <item x="341"/>
        <item x="346"/>
        <item x="335"/>
        <item x="307"/>
        <item x="344"/>
        <item x="352"/>
        <item x="323"/>
        <item x="402"/>
        <item x="345"/>
        <item x="357"/>
        <item x="342"/>
        <item x="308"/>
        <item x="350"/>
        <item x="378"/>
        <item x="367"/>
        <item x="310"/>
        <item x="349"/>
        <item x="316"/>
        <item x="355"/>
        <item x="348"/>
        <item x="303"/>
        <item x="196"/>
        <item x="3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333"/>
        <item x="315"/>
        <item x="353"/>
        <item x="338"/>
        <item x="399"/>
        <item x="340"/>
        <item x="314"/>
        <item x="304"/>
        <item x="313"/>
        <item x="322"/>
        <item x="302"/>
        <item x="351"/>
        <item x="393"/>
        <item x="327"/>
        <item x="400"/>
        <item x="321"/>
        <item x="394"/>
        <item x="377"/>
        <item x="301"/>
        <item x="368"/>
        <item x="405"/>
        <item x="240"/>
        <item x="395"/>
        <item x="373"/>
        <item x="379"/>
        <item x="381"/>
        <item x="389"/>
        <item x="374"/>
        <item x="385"/>
        <item x="390"/>
        <item x="392"/>
        <item x="403"/>
        <item x="362"/>
        <item x="366"/>
        <item x="382"/>
        <item x="364"/>
        <item x="371"/>
        <item x="375"/>
        <item x="404"/>
        <item x="383"/>
        <item x="398"/>
        <item x="361"/>
        <item x="391"/>
        <item x="365"/>
        <item x="401"/>
        <item x="380"/>
        <item x="397"/>
        <item x="363"/>
        <item x="388"/>
        <item x="384"/>
        <item x="372"/>
        <item x="386"/>
        <item x="370"/>
        <item t="default"/>
      </items>
    </pivotField>
    <pivotField showAll="0"/>
    <pivotField numFmtId="10" showAll="0">
      <items count="407">
        <item x="83"/>
        <item x="81"/>
        <item x="2"/>
        <item x="162"/>
        <item x="3"/>
        <item x="163"/>
        <item x="122"/>
        <item x="123"/>
        <item x="80"/>
        <item x="143"/>
        <item x="1"/>
        <item x="101"/>
        <item x="183"/>
        <item x="103"/>
        <item x="161"/>
        <item x="23"/>
        <item x="182"/>
        <item x="202"/>
        <item x="203"/>
        <item x="164"/>
        <item x="42"/>
        <item x="223"/>
        <item x="121"/>
        <item x="41"/>
        <item x="142"/>
        <item x="201"/>
        <item x="43"/>
        <item x="222"/>
        <item x="102"/>
        <item x="0"/>
        <item x="22"/>
        <item x="5"/>
        <item x="63"/>
        <item x="126"/>
        <item x="62"/>
        <item x="66"/>
        <item x="21"/>
        <item x="87"/>
        <item x="187"/>
        <item x="181"/>
        <item x="125"/>
        <item x="7"/>
        <item x="105"/>
        <item x="274"/>
        <item x="249"/>
        <item x="24"/>
        <item x="263"/>
        <item x="106"/>
        <item x="166"/>
        <item x="84"/>
        <item x="25"/>
        <item x="117"/>
        <item x="285"/>
        <item x="85"/>
        <item x="38"/>
        <item x="250"/>
        <item x="262"/>
        <item x="165"/>
        <item x="260"/>
        <item x="104"/>
        <item x="264"/>
        <item x="100"/>
        <item x="86"/>
        <item x="39"/>
        <item x="120"/>
        <item x="40"/>
        <item x="107"/>
        <item x="298"/>
        <item x="186"/>
        <item x="127"/>
        <item x="20"/>
        <item x="190"/>
        <item x="295"/>
        <item x="259"/>
        <item x="288"/>
        <item x="27"/>
        <item x="6"/>
        <item x="251"/>
        <item x="45"/>
        <item x="124"/>
        <item x="47"/>
        <item x="276"/>
        <item x="147"/>
        <item x="252"/>
        <item x="300"/>
        <item x="146"/>
        <item x="280"/>
        <item x="195"/>
        <item x="242"/>
        <item x="67"/>
        <item x="246"/>
        <item x="271"/>
        <item x="110"/>
        <item x="286"/>
        <item x="247"/>
        <item x="207"/>
        <item x="191"/>
        <item x="336"/>
        <item x="51"/>
        <item x="4"/>
        <item x="283"/>
        <item x="26"/>
        <item x="248"/>
        <item x="176"/>
        <item x="268"/>
        <item x="200"/>
        <item x="270"/>
        <item x="297"/>
        <item x="289"/>
        <item x="46"/>
        <item x="82"/>
        <item x="160"/>
        <item x="245"/>
        <item x="258"/>
        <item x="167"/>
        <item x="244"/>
        <item x="173"/>
        <item x="287"/>
        <item x="299"/>
        <item x="172"/>
        <item x="145"/>
        <item x="294"/>
        <item x="273"/>
        <item x="272"/>
        <item x="275"/>
        <item x="266"/>
        <item x="10"/>
        <item x="8"/>
        <item x="44"/>
        <item x="281"/>
        <item x="269"/>
        <item x="61"/>
        <item x="135"/>
        <item x="255"/>
        <item x="253"/>
        <item x="290"/>
        <item x="174"/>
        <item x="261"/>
        <item x="257"/>
        <item x="256"/>
        <item x="225"/>
        <item x="241"/>
        <item x="284"/>
        <item x="277"/>
        <item x="254"/>
        <item x="293"/>
        <item x="206"/>
        <item x="169"/>
        <item x="282"/>
        <item x="35"/>
        <item x="387"/>
        <item x="278"/>
        <item x="90"/>
        <item x="114"/>
        <item x="11"/>
        <item x="296"/>
        <item x="265"/>
        <item x="113"/>
        <item x="291"/>
        <item x="65"/>
        <item x="243"/>
        <item x="175"/>
        <item x="141"/>
        <item x="205"/>
        <item x="292"/>
        <item x="267"/>
        <item x="189"/>
        <item x="130"/>
        <item x="13"/>
        <item x="235"/>
        <item x="60"/>
        <item x="209"/>
        <item x="148"/>
        <item x="49"/>
        <item x="93"/>
        <item x="279"/>
        <item x="99"/>
        <item x="112"/>
        <item x="324"/>
        <item x="334"/>
        <item x="128"/>
        <item x="154"/>
        <item x="115"/>
        <item x="91"/>
        <item x="227"/>
        <item x="396"/>
        <item x="171"/>
        <item x="312"/>
        <item x="89"/>
        <item x="14"/>
        <item x="64"/>
        <item x="309"/>
        <item x="28"/>
        <item x="31"/>
        <item x="360"/>
        <item x="305"/>
        <item x="358"/>
        <item x="204"/>
        <item x="354"/>
        <item x="319"/>
        <item x="320"/>
        <item x="220"/>
        <item x="17"/>
        <item x="55"/>
        <item x="311"/>
        <item x="306"/>
        <item x="369"/>
        <item x="339"/>
        <item x="356"/>
        <item x="347"/>
        <item x="359"/>
        <item x="341"/>
        <item x="108"/>
        <item x="48"/>
        <item x="346"/>
        <item x="335"/>
        <item x="307"/>
        <item x="344"/>
        <item x="352"/>
        <item x="323"/>
        <item x="402"/>
        <item x="345"/>
        <item x="357"/>
        <item x="342"/>
        <item x="237"/>
        <item x="308"/>
        <item x="180"/>
        <item x="350"/>
        <item x="378"/>
        <item x="367"/>
        <item x="37"/>
        <item x="208"/>
        <item x="69"/>
        <item x="310"/>
        <item x="349"/>
        <item x="133"/>
        <item x="32"/>
        <item x="316"/>
        <item x="221"/>
        <item x="355"/>
        <item x="185"/>
        <item x="348"/>
        <item x="303"/>
        <item x="152"/>
        <item x="19"/>
        <item x="9"/>
        <item x="331"/>
        <item x="131"/>
        <item x="329"/>
        <item x="330"/>
        <item x="337"/>
        <item x="317"/>
        <item x="376"/>
        <item x="332"/>
        <item x="318"/>
        <item x="328"/>
        <item x="325"/>
        <item x="326"/>
        <item x="343"/>
        <item x="212"/>
        <item x="151"/>
        <item x="333"/>
        <item x="315"/>
        <item x="210"/>
        <item x="353"/>
        <item x="338"/>
        <item x="399"/>
        <item x="197"/>
        <item x="30"/>
        <item x="340"/>
        <item x="314"/>
        <item x="12"/>
        <item x="304"/>
        <item x="50"/>
        <item x="144"/>
        <item x="92"/>
        <item x="313"/>
        <item x="322"/>
        <item x="33"/>
        <item x="302"/>
        <item x="226"/>
        <item x="351"/>
        <item x="393"/>
        <item x="168"/>
        <item x="170"/>
        <item x="211"/>
        <item x="327"/>
        <item x="155"/>
        <item x="400"/>
        <item x="321"/>
        <item x="394"/>
        <item x="178"/>
        <item x="377"/>
        <item x="194"/>
        <item x="36"/>
        <item x="301"/>
        <item x="57"/>
        <item x="368"/>
        <item x="405"/>
        <item x="109"/>
        <item x="240"/>
        <item x="111"/>
        <item x="395"/>
        <item x="140"/>
        <item x="88"/>
        <item x="233"/>
        <item x="373"/>
        <item x="119"/>
        <item x="379"/>
        <item x="179"/>
        <item x="381"/>
        <item x="389"/>
        <item x="374"/>
        <item x="385"/>
        <item x="129"/>
        <item x="224"/>
        <item x="390"/>
        <item x="158"/>
        <item x="138"/>
        <item x="156"/>
        <item x="392"/>
        <item x="15"/>
        <item x="29"/>
        <item x="403"/>
        <item x="362"/>
        <item x="366"/>
        <item x="382"/>
        <item x="364"/>
        <item x="371"/>
        <item x="375"/>
        <item x="199"/>
        <item x="404"/>
        <item x="383"/>
        <item x="149"/>
        <item x="398"/>
        <item x="139"/>
        <item x="361"/>
        <item x="391"/>
        <item x="177"/>
        <item x="132"/>
        <item x="365"/>
        <item x="192"/>
        <item x="401"/>
        <item x="380"/>
        <item x="134"/>
        <item x="70"/>
        <item x="397"/>
        <item x="363"/>
        <item x="388"/>
        <item x="384"/>
        <item x="219"/>
        <item x="34"/>
        <item x="372"/>
        <item x="68"/>
        <item x="95"/>
        <item x="386"/>
        <item x="370"/>
        <item x="213"/>
        <item x="94"/>
        <item x="214"/>
        <item x="75"/>
        <item x="232"/>
        <item x="52"/>
        <item x="229"/>
        <item x="77"/>
        <item x="153"/>
        <item x="136"/>
        <item x="74"/>
        <item x="150"/>
        <item x="236"/>
        <item x="198"/>
        <item x="16"/>
        <item x="239"/>
        <item x="79"/>
        <item x="234"/>
        <item x="231"/>
        <item x="97"/>
        <item x="54"/>
        <item x="71"/>
        <item x="98"/>
        <item x="18"/>
        <item x="53"/>
        <item x="76"/>
        <item x="56"/>
        <item x="96"/>
        <item x="228"/>
        <item x="230"/>
        <item x="116"/>
        <item x="58"/>
        <item x="215"/>
        <item x="218"/>
        <item x="217"/>
        <item x="72"/>
        <item x="137"/>
        <item x="73"/>
        <item x="216"/>
        <item x="59"/>
        <item x="157"/>
        <item x="78"/>
        <item x="118"/>
        <item x="238"/>
        <item x="159"/>
        <item x="193"/>
        <item x="184"/>
        <item x="188"/>
        <item x="196"/>
        <item t="default"/>
      </items>
    </pivotField>
  </pivotFields>
  <rowFields count="2">
    <field x="1"/>
    <field x="0"/>
  </rowFields>
  <rowItems count="12">
    <i>
      <x/>
    </i>
    <i r="1">
      <x v="1"/>
    </i>
    <i>
      <x v="1"/>
    </i>
    <i r="1">
      <x/>
    </i>
    <i>
      <x v="2"/>
    </i>
    <i r="1">
      <x v="2"/>
    </i>
    <i r="1">
      <x v="3"/>
    </i>
    <i r="1">
      <x v="4"/>
    </i>
    <i>
      <x v="3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diff to true f(x_opt)" fld="9" baseField="0" baseItem="0"/>
  </dataFields>
  <chartFormats count="12">
    <chartFormat chart="4" format="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1CF9A-79EA-394B-99A8-D193074409F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4">
  <location ref="A3:F21" firstHeaderRow="1" firstDataRow="2" firstDataCol="1" rowPageCount="1" colPageCount="1"/>
  <pivotFields count="12">
    <pivotField axis="axisCol" showAll="0">
      <items count="7">
        <item x="0"/>
        <item x="1"/>
        <item x="2"/>
        <item x="3"/>
        <item h="1" x="4"/>
        <item h="1" m="1" x="5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3">
        <item h="1" x="0"/>
        <item x="1"/>
        <item x="2"/>
        <item x="3"/>
        <item h="1" x="5"/>
        <item h="1" x="6"/>
        <item h="1" x="4"/>
        <item h="1" m="1" x="7"/>
        <item h="1" m="1" x="9"/>
        <item h="1" m="1" x="10"/>
        <item h="1" m="1" x="8"/>
        <item h="1" m="1" x="1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</pivotFields>
  <rowFields count="2">
    <field x="1"/>
    <field x="4"/>
  </rowFields>
  <rowItems count="17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Average of relative error" fld="11" subtotal="average" baseField="0" baseItem="0"/>
  </dataFields>
  <chartFormats count="8">
    <chartFormat chart="0" format="1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63994-F3F1-D045-8999-7D03A95D2BA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9">
  <location ref="A24:H42" firstHeaderRow="1" firstDataRow="3" firstDataCol="1"/>
  <pivotFields count="12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axis="axisRow" showAll="0" sortType="ascending">
      <items count="28">
        <item h="1" x="9"/>
        <item x="0"/>
        <item x="1"/>
        <item h="1" x="25"/>
        <item h="1" x="23"/>
        <item h="1" x="13"/>
        <item h="1" x="19"/>
        <item x="2"/>
        <item h="1" x="24"/>
        <item x="3"/>
        <item h="1" x="18"/>
        <item x="4"/>
        <item h="1" x="11"/>
        <item h="1" x="17"/>
        <item x="5"/>
        <item h="1" x="22"/>
        <item x="6"/>
        <item h="1" x="21"/>
        <item x="7"/>
        <item x="20"/>
        <item x="8"/>
        <item x="10"/>
        <item x="12"/>
        <item x="14"/>
        <item x="15"/>
        <item x="16"/>
        <item h="1" x="2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6"/>
  </rowFields>
  <rowItems count="16">
    <i>
      <x v="1"/>
    </i>
    <i>
      <x v="2"/>
    </i>
    <i>
      <x v="7"/>
    </i>
    <i>
      <x v="9"/>
    </i>
    <i>
      <x v="11"/>
    </i>
    <i>
      <x v="14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1"/>
    <field x="3"/>
  </colFields>
  <colItems count="7">
    <i>
      <x/>
      <x/>
    </i>
    <i r="1">
      <x v="2"/>
    </i>
    <i t="default">
      <x/>
    </i>
    <i>
      <x v="1"/>
      <x/>
    </i>
    <i r="1">
      <x v="2"/>
    </i>
    <i t="default">
      <x v="1"/>
    </i>
    <i t="grand">
      <x/>
    </i>
  </colItems>
  <dataFields count="1">
    <dataField name="Average of relative error" fld="11" subtotal="average" baseField="0" baseItem="0"/>
  </dataFields>
  <chartFormats count="6">
    <chartFormat chart="0" format="9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41DD3-2A4F-9542-B746-377359E18FC3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1">
  <location ref="A1:H19" firstHeaderRow="1" firstDataRow="3" firstDataCol="1"/>
  <pivotFields count="12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 sortType="ascending">
      <items count="28">
        <item h="1" x="9"/>
        <item x="0"/>
        <item x="1"/>
        <item h="1" x="25"/>
        <item h="1" x="23"/>
        <item h="1" x="13"/>
        <item h="1" x="19"/>
        <item x="2"/>
        <item h="1" x="24"/>
        <item x="3"/>
        <item h="1" x="18"/>
        <item x="4"/>
        <item h="1" x="11"/>
        <item h="1" x="17"/>
        <item x="5"/>
        <item h="1" x="22"/>
        <item x="6"/>
        <item h="1" x="21"/>
        <item x="7"/>
        <item x="20"/>
        <item x="8"/>
        <item x="10"/>
        <item x="12"/>
        <item x="14"/>
        <item x="15"/>
        <item x="16"/>
        <item h="1" x="2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6"/>
  </rowFields>
  <rowItems count="16">
    <i>
      <x v="1"/>
    </i>
    <i>
      <x v="2"/>
    </i>
    <i>
      <x v="7"/>
    </i>
    <i>
      <x v="9"/>
    </i>
    <i>
      <x v="11"/>
    </i>
    <i>
      <x v="14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1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actual_time" fld="7" subtotal="average" baseField="0" baseItem="0"/>
  </dataFields>
  <chartFormats count="4"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3B62E-2E80-FD4D-A4CD-D9E1C0DE3A3A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5:D31" firstHeaderRow="1" firstDataRow="2" firstDataCol="1"/>
  <pivotFields count="10"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showAll="0"/>
    <pivotField showAll="0"/>
    <pivotField dataField="1" showAll="0">
      <items count="152">
        <item x="77"/>
        <item x="4"/>
        <item x="3"/>
        <item x="5"/>
        <item x="76"/>
        <item x="75"/>
        <item x="74"/>
        <item x="14"/>
        <item x="78"/>
        <item x="9"/>
        <item x="73"/>
        <item x="2"/>
        <item x="83"/>
        <item x="10"/>
        <item x="23"/>
        <item x="11"/>
        <item x="8"/>
        <item x="41"/>
        <item x="82"/>
        <item x="79"/>
        <item x="113"/>
        <item x="94"/>
        <item x="119"/>
        <item x="118"/>
        <item x="80"/>
        <item x="7"/>
        <item x="53"/>
        <item x="17"/>
        <item x="121"/>
        <item x="95"/>
        <item x="124"/>
        <item x="50"/>
        <item x="45"/>
        <item x="20"/>
        <item x="81"/>
        <item x="112"/>
        <item x="47"/>
        <item x="40"/>
        <item x="34"/>
        <item x="101"/>
        <item x="111"/>
        <item x="125"/>
        <item x="46"/>
        <item x="44"/>
        <item x="43"/>
        <item x="72"/>
        <item x="108"/>
        <item x="39"/>
        <item x="117"/>
        <item x="86"/>
        <item x="85"/>
        <item x="116"/>
        <item x="28"/>
        <item x="96"/>
        <item x="38"/>
        <item x="88"/>
        <item x="35"/>
        <item x="33"/>
        <item x="106"/>
        <item x="6"/>
        <item x="109"/>
        <item x="1"/>
        <item x="114"/>
        <item x="37"/>
        <item x="110"/>
        <item x="89"/>
        <item x="100"/>
        <item x="22"/>
        <item x="42"/>
        <item x="16"/>
        <item x="115"/>
        <item x="12"/>
        <item x="36"/>
        <item x="29"/>
        <item x="0"/>
        <item x="84"/>
        <item x="87"/>
        <item x="52"/>
        <item x="49"/>
        <item x="122"/>
        <item x="107"/>
        <item x="104"/>
        <item x="120"/>
        <item x="48"/>
        <item x="15"/>
        <item x="51"/>
        <item x="21"/>
        <item x="123"/>
        <item x="27"/>
        <item x="13"/>
        <item x="92"/>
        <item x="105"/>
        <item x="19"/>
        <item x="32"/>
        <item x="102"/>
        <item x="93"/>
        <item x="90"/>
        <item x="98"/>
        <item x="25"/>
        <item x="99"/>
        <item x="26"/>
        <item x="103"/>
        <item x="91"/>
        <item x="131"/>
        <item x="146"/>
        <item x="137"/>
        <item x="149"/>
        <item x="63"/>
        <item x="30"/>
        <item x="147"/>
        <item x="129"/>
        <item x="71"/>
        <item x="143"/>
        <item x="144"/>
        <item x="70"/>
        <item x="148"/>
        <item x="65"/>
        <item x="97"/>
        <item x="145"/>
        <item x="142"/>
        <item x="140"/>
        <item x="64"/>
        <item x="18"/>
        <item x="68"/>
        <item x="24"/>
        <item x="136"/>
        <item x="130"/>
        <item x="59"/>
        <item x="31"/>
        <item x="62"/>
        <item x="58"/>
        <item x="141"/>
        <item x="135"/>
        <item x="57"/>
        <item x="55"/>
        <item x="69"/>
        <item x="67"/>
        <item x="54"/>
        <item x="128"/>
        <item x="133"/>
        <item x="56"/>
        <item x="126"/>
        <item x="60"/>
        <item x="134"/>
        <item x="139"/>
        <item x="61"/>
        <item x="66"/>
        <item x="127"/>
        <item x="138"/>
        <item x="132"/>
        <item x="150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verage of diff to true f(x_opt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1043F-D9DE-0B47-BD60-B4FDF9CE6A9E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D12" firstHeaderRow="1" firstDataRow="2" firstDataCol="1"/>
  <pivotFields count="10">
    <pivotField showAll="0"/>
    <pivotField showAll="0"/>
    <pivotField showAll="0"/>
    <pivotField axis="axisRow" showAll="0">
      <items count="9">
        <item x="0"/>
        <item x="1"/>
        <item x="2"/>
        <item x="3"/>
        <item x="6"/>
        <item x="4"/>
        <item x="5"/>
        <item h="1" x="7"/>
        <item t="default"/>
      </items>
    </pivotField>
    <pivotField showAll="0"/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Average of actual_time" fld="7" subtotal="average" baseField="0" baseItem="0"/>
  </dataFields>
  <chartFormats count="3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8F768-E86E-9C44-9BDB-C338084BAFD2}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22:D27" firstHeaderRow="1" firstDataRow="2" firstDataCol="1" rowPageCount="1" colPageCount="1"/>
  <pivotFields count="13"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Col" showAll="0">
      <items count="6">
        <item x="2"/>
        <item x="0"/>
        <item x="3"/>
        <item x="1"/>
        <item x="4"/>
        <item t="default"/>
      </items>
    </pivotField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9" hier="-1"/>
  </pageFields>
  <dataFields count="1">
    <dataField name="Average of relative error" fld="12" subtotal="average" baseField="0" baseItem="0"/>
  </dataFields>
  <chartFormats count="4"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4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82370-684B-8647-BF5D-343D67B556DC}" name="PivotTable2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3:D8" firstHeaderRow="1" firstDataRow="2" firstDataCol="1" rowPageCount="1" colPageCount="1"/>
  <pivotFields count="13"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Col" showAll="0">
      <items count="6">
        <item x="2"/>
        <item x="0"/>
        <item x="3"/>
        <item x="1"/>
        <item x="4"/>
        <item t="default"/>
      </items>
    </pivotField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0"/>
  </colFields>
  <colItems count="3">
    <i>
      <x/>
    </i>
    <i>
      <x v="1"/>
    </i>
    <i t="grand">
      <x/>
    </i>
  </colItems>
  <pageFields count="1">
    <pageField fld="9" hier="-1"/>
  </pageFields>
  <dataFields count="1">
    <dataField name="Average of time per iteration" fld="11" subtotal="average" baseField="0" baseItem="0"/>
  </dataFields>
  <chartFormats count="7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5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07"/>
  <sheetViews>
    <sheetView workbookViewId="0">
      <selection activeCell="T5" sqref="T5"/>
    </sheetView>
  </sheetViews>
  <sheetFormatPr baseColWidth="10" defaultColWidth="8.83203125" defaultRowHeight="15" x14ac:dyDescent="0.2"/>
  <cols>
    <col min="10" max="10" width="14.6640625" customWidth="1"/>
    <col min="11" max="11" width="8.83203125" customWidth="1"/>
    <col min="13" max="13" width="10" style="8" customWidth="1"/>
    <col min="15" max="15" width="9.5" bestFit="1" customWidth="1"/>
    <col min="21" max="21" width="11.83203125" bestFit="1" customWidth="1"/>
  </cols>
  <sheetData>
    <row r="1" spans="1:2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21</v>
      </c>
      <c r="M1" s="7" t="s">
        <v>23</v>
      </c>
      <c r="Q1" t="s">
        <v>1</v>
      </c>
      <c r="R1" t="s">
        <v>0</v>
      </c>
      <c r="T1" t="s">
        <v>24</v>
      </c>
    </row>
    <row r="2" spans="1:20" x14ac:dyDescent="0.2">
      <c r="A2" t="str">
        <f>C2&amp;B2</f>
        <v>one_dim1</v>
      </c>
      <c r="B2">
        <v>1</v>
      </c>
      <c r="C2" t="s">
        <v>10</v>
      </c>
      <c r="D2">
        <v>0</v>
      </c>
      <c r="E2" t="s">
        <v>11</v>
      </c>
      <c r="F2">
        <v>10</v>
      </c>
      <c r="G2">
        <v>240</v>
      </c>
      <c r="H2">
        <v>10</v>
      </c>
      <c r="I2">
        <v>1.7414813041687009</v>
      </c>
      <c r="J2">
        <v>6.8296614597697092E-3</v>
      </c>
      <c r="K2">
        <v>1.1396689999999999E-2</v>
      </c>
      <c r="L2">
        <f t="shared" ref="L2:L65" si="0">I2/H2</f>
        <v>0.17414813041687011</v>
      </c>
      <c r="M2" s="8">
        <f>K2/_xlfn.XLOOKUP(A2,S$2:S$10,T$2:T$10)-1</f>
        <v>-0.88603310000000002</v>
      </c>
      <c r="O2" s="9"/>
      <c r="Q2" t="s">
        <v>10</v>
      </c>
      <c r="R2">
        <v>1</v>
      </c>
      <c r="S2" t="str">
        <f>Q2&amp;R2</f>
        <v>one_dim1</v>
      </c>
      <c r="T2">
        <v>0.1</v>
      </c>
    </row>
    <row r="3" spans="1:20" x14ac:dyDescent="0.2">
      <c r="A3" t="str">
        <f t="shared" ref="A3:A66" si="1">C3&amp;B3</f>
        <v>one_dim1</v>
      </c>
      <c r="B3">
        <v>1</v>
      </c>
      <c r="C3" t="s">
        <v>10</v>
      </c>
      <c r="D3">
        <v>0</v>
      </c>
      <c r="E3" t="s">
        <v>11</v>
      </c>
      <c r="F3">
        <v>20</v>
      </c>
      <c r="G3">
        <v>240</v>
      </c>
      <c r="H3">
        <v>20</v>
      </c>
      <c r="I3">
        <v>3.2521131038665771</v>
      </c>
      <c r="J3">
        <v>8.0263814703984693E-4</v>
      </c>
      <c r="K3">
        <v>1.5855E-4</v>
      </c>
      <c r="L3">
        <f t="shared" si="0"/>
        <v>0.16260565519332887</v>
      </c>
      <c r="M3" s="8">
        <f t="shared" ref="M3:M66" si="2">K3/_xlfn.SINGLE(_xlfn.XLOOKUP(A3,S$2:S$10,T$2:T$10))-1</f>
        <v>-0.99841449999999998</v>
      </c>
      <c r="Q3" t="s">
        <v>12</v>
      </c>
      <c r="R3">
        <v>2</v>
      </c>
      <c r="S3" t="str">
        <f t="shared" ref="S3:S10" si="3">Q3&amp;R3</f>
        <v>booth2</v>
      </c>
      <c r="T3">
        <v>0.1</v>
      </c>
    </row>
    <row r="4" spans="1:20" x14ac:dyDescent="0.2">
      <c r="A4" t="str">
        <f t="shared" si="1"/>
        <v>one_dim1</v>
      </c>
      <c r="B4">
        <v>1</v>
      </c>
      <c r="C4" t="s">
        <v>10</v>
      </c>
      <c r="D4">
        <v>0</v>
      </c>
      <c r="E4" t="s">
        <v>11</v>
      </c>
      <c r="F4">
        <v>50</v>
      </c>
      <c r="G4">
        <v>240</v>
      </c>
      <c r="H4">
        <v>50</v>
      </c>
      <c r="I4">
        <v>8.1030709743499756</v>
      </c>
      <c r="J4">
        <v>4.0141628074530367E-5</v>
      </c>
      <c r="K4">
        <v>2.05270595E-6</v>
      </c>
      <c r="L4">
        <f t="shared" si="0"/>
        <v>0.16206141948699951</v>
      </c>
      <c r="M4" s="8">
        <f t="shared" si="2"/>
        <v>-0.99997947294050005</v>
      </c>
      <c r="Q4" t="s">
        <v>13</v>
      </c>
      <c r="R4">
        <v>5</v>
      </c>
      <c r="S4" t="str">
        <f t="shared" si="3"/>
        <v>sphere5</v>
      </c>
      <c r="T4">
        <v>0.1</v>
      </c>
    </row>
    <row r="5" spans="1:20" x14ac:dyDescent="0.2">
      <c r="A5" t="str">
        <f t="shared" si="1"/>
        <v>one_dim1</v>
      </c>
      <c r="B5">
        <v>1</v>
      </c>
      <c r="C5" t="s">
        <v>10</v>
      </c>
      <c r="D5">
        <v>0</v>
      </c>
      <c r="E5" t="s">
        <v>11</v>
      </c>
      <c r="F5">
        <v>100</v>
      </c>
      <c r="G5">
        <v>240</v>
      </c>
      <c r="H5">
        <v>100</v>
      </c>
      <c r="I5">
        <v>19.11240386962891</v>
      </c>
      <c r="J5">
        <v>9.7339339450996931E-6</v>
      </c>
      <c r="K5">
        <v>2.5311088299999998E-6</v>
      </c>
      <c r="L5">
        <f t="shared" si="0"/>
        <v>0.19112403869628911</v>
      </c>
      <c r="M5" s="8">
        <f t="shared" si="2"/>
        <v>-0.99997468891170005</v>
      </c>
      <c r="Q5" t="s">
        <v>13</v>
      </c>
      <c r="R5">
        <v>12</v>
      </c>
      <c r="S5" t="str">
        <f t="shared" si="3"/>
        <v>sphere12</v>
      </c>
      <c r="T5">
        <v>0.1</v>
      </c>
    </row>
    <row r="6" spans="1:20" x14ac:dyDescent="0.2">
      <c r="A6" t="str">
        <f t="shared" si="1"/>
        <v>one_dim1</v>
      </c>
      <c r="B6">
        <v>1</v>
      </c>
      <c r="C6" t="s">
        <v>10</v>
      </c>
      <c r="D6">
        <v>0.1</v>
      </c>
      <c r="E6" t="s">
        <v>11</v>
      </c>
      <c r="F6">
        <v>10</v>
      </c>
      <c r="G6">
        <v>240</v>
      </c>
      <c r="H6">
        <v>10</v>
      </c>
      <c r="I6">
        <v>1.3871691226959231</v>
      </c>
      <c r="J6">
        <v>3.2500036576318059E-2</v>
      </c>
      <c r="K6">
        <v>0.30469863000000003</v>
      </c>
      <c r="L6">
        <f t="shared" si="0"/>
        <v>0.13871691226959232</v>
      </c>
      <c r="M6" s="8">
        <f t="shared" si="2"/>
        <v>2.0469862999999999</v>
      </c>
      <c r="Q6" t="s">
        <v>16</v>
      </c>
      <c r="R6">
        <v>5</v>
      </c>
      <c r="S6" t="str">
        <f t="shared" si="3"/>
        <v>rastrigin5</v>
      </c>
      <c r="T6">
        <v>10</v>
      </c>
    </row>
    <row r="7" spans="1:20" x14ac:dyDescent="0.2">
      <c r="A7" t="str">
        <f t="shared" si="1"/>
        <v>one_dim1</v>
      </c>
      <c r="B7">
        <v>1</v>
      </c>
      <c r="C7" t="s">
        <v>10</v>
      </c>
      <c r="D7">
        <v>0.1</v>
      </c>
      <c r="E7" t="s">
        <v>11</v>
      </c>
      <c r="F7">
        <v>20</v>
      </c>
      <c r="G7">
        <v>240</v>
      </c>
      <c r="H7">
        <v>20</v>
      </c>
      <c r="I7">
        <v>3.2291970252990718</v>
      </c>
      <c r="J7">
        <v>9.0834143548582658E-3</v>
      </c>
      <c r="K7">
        <v>2.4686329999999999E-2</v>
      </c>
      <c r="L7">
        <f t="shared" si="0"/>
        <v>0.1614598512649536</v>
      </c>
      <c r="M7" s="8">
        <f t="shared" si="2"/>
        <v>-0.75313669999999999</v>
      </c>
      <c r="Q7" t="s">
        <v>16</v>
      </c>
      <c r="R7">
        <v>12</v>
      </c>
      <c r="S7" t="str">
        <f t="shared" si="3"/>
        <v>rastrigin12</v>
      </c>
      <c r="T7">
        <v>10</v>
      </c>
    </row>
    <row r="8" spans="1:20" x14ac:dyDescent="0.2">
      <c r="A8" t="str">
        <f t="shared" si="1"/>
        <v>one_dim1</v>
      </c>
      <c r="B8">
        <v>1</v>
      </c>
      <c r="C8" t="s">
        <v>10</v>
      </c>
      <c r="D8">
        <v>0.1</v>
      </c>
      <c r="E8" t="s">
        <v>11</v>
      </c>
      <c r="F8">
        <v>50</v>
      </c>
      <c r="G8">
        <v>240</v>
      </c>
      <c r="H8">
        <v>50</v>
      </c>
      <c r="I8">
        <v>9.2708327770233154</v>
      </c>
      <c r="J8">
        <v>1.253831285970675E-3</v>
      </c>
      <c r="K8">
        <v>0.19246373999999999</v>
      </c>
      <c r="L8">
        <f t="shared" si="0"/>
        <v>0.1854166555404663</v>
      </c>
      <c r="M8" s="8">
        <f t="shared" si="2"/>
        <v>0.92463739999999994</v>
      </c>
      <c r="Q8" t="s">
        <v>16</v>
      </c>
      <c r="R8">
        <v>20</v>
      </c>
      <c r="S8" t="str">
        <f t="shared" si="3"/>
        <v>rastrigin20</v>
      </c>
      <c r="T8">
        <v>10</v>
      </c>
    </row>
    <row r="9" spans="1:20" x14ac:dyDescent="0.2">
      <c r="A9" t="str">
        <f t="shared" si="1"/>
        <v>one_dim1</v>
      </c>
      <c r="B9">
        <v>1</v>
      </c>
      <c r="C9" t="s">
        <v>10</v>
      </c>
      <c r="D9">
        <v>0.1</v>
      </c>
      <c r="E9" t="s">
        <v>11</v>
      </c>
      <c r="F9">
        <v>100</v>
      </c>
      <c r="G9">
        <v>240</v>
      </c>
      <c r="H9">
        <v>100</v>
      </c>
      <c r="I9">
        <v>22.503155946731571</v>
      </c>
      <c r="J9">
        <v>2.4462298637534241E-3</v>
      </c>
      <c r="K9">
        <v>6.7683880000000002E-2</v>
      </c>
      <c r="L9">
        <f t="shared" si="0"/>
        <v>0.22503155946731571</v>
      </c>
      <c r="M9" s="8">
        <f t="shared" si="2"/>
        <v>-0.32316120000000004</v>
      </c>
      <c r="Q9" t="s">
        <v>13</v>
      </c>
      <c r="R9">
        <v>10</v>
      </c>
      <c r="S9" t="str">
        <f t="shared" si="3"/>
        <v>sphere10</v>
      </c>
      <c r="T9">
        <v>0.1</v>
      </c>
    </row>
    <row r="10" spans="1:20" x14ac:dyDescent="0.2">
      <c r="A10" t="str">
        <f t="shared" si="1"/>
        <v>one_dim1</v>
      </c>
      <c r="B10">
        <v>1</v>
      </c>
      <c r="C10" t="s">
        <v>10</v>
      </c>
      <c r="D10">
        <v>1</v>
      </c>
      <c r="E10" t="s">
        <v>11</v>
      </c>
      <c r="F10">
        <v>10</v>
      </c>
      <c r="G10">
        <v>240</v>
      </c>
      <c r="H10">
        <v>10</v>
      </c>
      <c r="I10">
        <v>1.555556058883667</v>
      </c>
      <c r="J10">
        <v>0.89348177586680477</v>
      </c>
      <c r="K10">
        <v>0.39639825000000001</v>
      </c>
      <c r="L10">
        <f t="shared" si="0"/>
        <v>0.1555556058883667</v>
      </c>
      <c r="M10" s="8">
        <f t="shared" si="2"/>
        <v>2.9639824999999997</v>
      </c>
      <c r="Q10" t="s">
        <v>16</v>
      </c>
      <c r="R10">
        <v>10</v>
      </c>
      <c r="S10" t="str">
        <f t="shared" si="3"/>
        <v>rastrigin10</v>
      </c>
      <c r="T10">
        <v>10</v>
      </c>
    </row>
    <row r="11" spans="1:20" x14ac:dyDescent="0.2">
      <c r="A11" t="str">
        <f t="shared" si="1"/>
        <v>one_dim1</v>
      </c>
      <c r="B11">
        <v>1</v>
      </c>
      <c r="C11" t="s">
        <v>10</v>
      </c>
      <c r="D11">
        <v>1</v>
      </c>
      <c r="E11" t="s">
        <v>11</v>
      </c>
      <c r="F11">
        <v>20</v>
      </c>
      <c r="G11">
        <v>240</v>
      </c>
      <c r="H11">
        <v>20</v>
      </c>
      <c r="I11">
        <v>3.4213531017303471</v>
      </c>
      <c r="J11">
        <v>1.088605638974172E-2</v>
      </c>
      <c r="K11">
        <v>1.3542531600000001</v>
      </c>
      <c r="L11">
        <f t="shared" si="0"/>
        <v>0.17106765508651736</v>
      </c>
      <c r="M11" s="8">
        <f t="shared" si="2"/>
        <v>12.5425316</v>
      </c>
    </row>
    <row r="12" spans="1:20" x14ac:dyDescent="0.2">
      <c r="A12" t="str">
        <f t="shared" si="1"/>
        <v>one_dim1</v>
      </c>
      <c r="B12">
        <v>1</v>
      </c>
      <c r="C12" t="s">
        <v>10</v>
      </c>
      <c r="D12">
        <v>1</v>
      </c>
      <c r="E12" t="s">
        <v>11</v>
      </c>
      <c r="F12">
        <v>50</v>
      </c>
      <c r="G12">
        <v>240</v>
      </c>
      <c r="H12">
        <v>50</v>
      </c>
      <c r="I12">
        <v>8.7701730728149414</v>
      </c>
      <c r="J12">
        <v>0.8856961097419167</v>
      </c>
      <c r="K12">
        <v>0.39595496000000002</v>
      </c>
      <c r="L12">
        <f t="shared" si="0"/>
        <v>0.17540346145629881</v>
      </c>
      <c r="M12" s="8">
        <f t="shared" si="2"/>
        <v>2.9595495999999999</v>
      </c>
    </row>
    <row r="13" spans="1:20" x14ac:dyDescent="0.2">
      <c r="A13" t="str">
        <f t="shared" si="1"/>
        <v>one_dim1</v>
      </c>
      <c r="B13">
        <v>1</v>
      </c>
      <c r="C13" t="s">
        <v>10</v>
      </c>
      <c r="D13">
        <v>1</v>
      </c>
      <c r="E13" t="s">
        <v>11</v>
      </c>
      <c r="F13">
        <v>100</v>
      </c>
      <c r="G13">
        <v>240</v>
      </c>
      <c r="H13">
        <v>100</v>
      </c>
      <c r="I13">
        <v>18.69674181938171</v>
      </c>
      <c r="J13">
        <v>2.8786310832024098E-3</v>
      </c>
      <c r="K13">
        <v>0.61116139999999997</v>
      </c>
      <c r="L13">
        <f t="shared" si="0"/>
        <v>0.1869674181938171</v>
      </c>
      <c r="M13" s="8">
        <f t="shared" si="2"/>
        <v>5.1116139999999994</v>
      </c>
      <c r="N13" s="9"/>
    </row>
    <row r="14" spans="1:20" hidden="1" x14ac:dyDescent="0.2">
      <c r="A14" t="str">
        <f t="shared" si="1"/>
        <v>one_dim1</v>
      </c>
      <c r="B14">
        <v>1</v>
      </c>
      <c r="C14" t="s">
        <v>10</v>
      </c>
      <c r="D14">
        <v>2</v>
      </c>
      <c r="E14" t="s">
        <v>11</v>
      </c>
      <c r="F14">
        <v>10</v>
      </c>
      <c r="G14">
        <v>240</v>
      </c>
      <c r="H14">
        <v>10</v>
      </c>
      <c r="I14">
        <v>1.681195020675659</v>
      </c>
      <c r="J14">
        <v>0.57063000898172289</v>
      </c>
      <c r="K14">
        <v>1.55377169</v>
      </c>
      <c r="L14">
        <f t="shared" si="0"/>
        <v>0.1681195020675659</v>
      </c>
      <c r="M14" s="8">
        <f t="shared" si="2"/>
        <v>14.537716899999999</v>
      </c>
    </row>
    <row r="15" spans="1:20" hidden="1" x14ac:dyDescent="0.2">
      <c r="A15" t="str">
        <f t="shared" si="1"/>
        <v>one_dim1</v>
      </c>
      <c r="B15">
        <v>1</v>
      </c>
      <c r="C15" t="s">
        <v>10</v>
      </c>
      <c r="D15">
        <v>2</v>
      </c>
      <c r="E15" t="s">
        <v>11</v>
      </c>
      <c r="F15">
        <v>20</v>
      </c>
      <c r="G15">
        <v>240</v>
      </c>
      <c r="H15">
        <v>20</v>
      </c>
      <c r="I15">
        <v>3.2854959964752202</v>
      </c>
      <c r="J15">
        <v>0.90420270305267803</v>
      </c>
      <c r="K15">
        <v>0.76370126000000005</v>
      </c>
      <c r="L15">
        <f t="shared" si="0"/>
        <v>0.164274799823761</v>
      </c>
      <c r="M15" s="8">
        <f t="shared" si="2"/>
        <v>6.6370126000000003</v>
      </c>
    </row>
    <row r="16" spans="1:20" hidden="1" x14ac:dyDescent="0.2">
      <c r="A16" t="str">
        <f t="shared" si="1"/>
        <v>one_dim1</v>
      </c>
      <c r="B16">
        <v>1</v>
      </c>
      <c r="C16" t="s">
        <v>10</v>
      </c>
      <c r="D16">
        <v>2</v>
      </c>
      <c r="E16" t="s">
        <v>11</v>
      </c>
      <c r="F16">
        <v>50</v>
      </c>
      <c r="G16">
        <v>240</v>
      </c>
      <c r="H16">
        <v>50</v>
      </c>
      <c r="I16">
        <v>9.4769179821014404</v>
      </c>
      <c r="J16">
        <v>0.155427863511404</v>
      </c>
      <c r="K16">
        <v>1.0038710799999999</v>
      </c>
      <c r="L16">
        <f t="shared" si="0"/>
        <v>0.18953835964202881</v>
      </c>
      <c r="M16" s="8">
        <f t="shared" si="2"/>
        <v>9.0387107999999987</v>
      </c>
    </row>
    <row r="17" spans="1:13" hidden="1" x14ac:dyDescent="0.2">
      <c r="A17" t="str">
        <f t="shared" si="1"/>
        <v>one_dim1</v>
      </c>
      <c r="B17">
        <v>1</v>
      </c>
      <c r="C17" t="s">
        <v>10</v>
      </c>
      <c r="D17">
        <v>2</v>
      </c>
      <c r="E17" t="s">
        <v>11</v>
      </c>
      <c r="F17">
        <v>100</v>
      </c>
      <c r="G17">
        <v>240</v>
      </c>
      <c r="H17">
        <v>100</v>
      </c>
      <c r="I17">
        <v>19.270931005477909</v>
      </c>
      <c r="J17">
        <v>0.83118154331275695</v>
      </c>
      <c r="K17">
        <v>2.08637389</v>
      </c>
      <c r="L17">
        <f t="shared" si="0"/>
        <v>0.19270931005477909</v>
      </c>
      <c r="M17" s="8">
        <f t="shared" si="2"/>
        <v>19.863738899999998</v>
      </c>
    </row>
    <row r="18" spans="1:13" hidden="1" x14ac:dyDescent="0.2">
      <c r="A18" t="str">
        <f t="shared" si="1"/>
        <v>one_dim1</v>
      </c>
      <c r="B18">
        <v>1</v>
      </c>
      <c r="C18" t="s">
        <v>10</v>
      </c>
      <c r="D18">
        <v>4</v>
      </c>
      <c r="E18" t="s">
        <v>11</v>
      </c>
      <c r="F18">
        <v>10</v>
      </c>
      <c r="G18">
        <v>240</v>
      </c>
      <c r="H18">
        <v>10</v>
      </c>
      <c r="I18">
        <v>1.878771066665649</v>
      </c>
      <c r="J18">
        <v>1.468119393995926E-2</v>
      </c>
      <c r="K18">
        <v>3.4916607499999999</v>
      </c>
      <c r="L18">
        <f t="shared" si="0"/>
        <v>0.1878771066665649</v>
      </c>
      <c r="M18" s="8">
        <f t="shared" si="2"/>
        <v>33.916607499999998</v>
      </c>
    </row>
    <row r="19" spans="1:13" hidden="1" x14ac:dyDescent="0.2">
      <c r="A19" t="str">
        <f t="shared" si="1"/>
        <v>one_dim1</v>
      </c>
      <c r="B19">
        <v>1</v>
      </c>
      <c r="C19" t="s">
        <v>10</v>
      </c>
      <c r="D19">
        <v>4</v>
      </c>
      <c r="E19" t="s">
        <v>11</v>
      </c>
      <c r="F19">
        <v>20</v>
      </c>
      <c r="G19">
        <v>240</v>
      </c>
      <c r="H19">
        <v>20</v>
      </c>
      <c r="I19">
        <v>2.9538722038269039</v>
      </c>
      <c r="J19">
        <v>0.88351945435034207</v>
      </c>
      <c r="K19">
        <v>1.0772243100000001</v>
      </c>
      <c r="L19">
        <f t="shared" si="0"/>
        <v>0.14769361019134519</v>
      </c>
      <c r="M19" s="8">
        <f t="shared" si="2"/>
        <v>9.7722431000000007</v>
      </c>
    </row>
    <row r="20" spans="1:13" hidden="1" x14ac:dyDescent="0.2">
      <c r="A20" t="str">
        <f t="shared" si="1"/>
        <v>one_dim1</v>
      </c>
      <c r="B20">
        <v>1</v>
      </c>
      <c r="C20" t="s">
        <v>10</v>
      </c>
      <c r="D20">
        <v>4</v>
      </c>
      <c r="E20" t="s">
        <v>11</v>
      </c>
      <c r="F20">
        <v>50</v>
      </c>
      <c r="G20">
        <v>240</v>
      </c>
      <c r="H20">
        <v>50</v>
      </c>
      <c r="I20">
        <v>8.6162469387054443</v>
      </c>
      <c r="J20">
        <v>0.60980600188175238</v>
      </c>
      <c r="K20">
        <v>4.4860891799999996</v>
      </c>
      <c r="L20">
        <f t="shared" si="0"/>
        <v>0.1723249387741089</v>
      </c>
      <c r="M20" s="8">
        <f t="shared" si="2"/>
        <v>43.86089179999999</v>
      </c>
    </row>
    <row r="21" spans="1:13" hidden="1" x14ac:dyDescent="0.2">
      <c r="A21" t="str">
        <f t="shared" si="1"/>
        <v>one_dim1</v>
      </c>
      <c r="B21">
        <v>1</v>
      </c>
      <c r="C21" t="s">
        <v>10</v>
      </c>
      <c r="D21">
        <v>4</v>
      </c>
      <c r="E21" t="s">
        <v>11</v>
      </c>
      <c r="F21">
        <v>100</v>
      </c>
      <c r="G21">
        <v>240</v>
      </c>
      <c r="H21">
        <v>100</v>
      </c>
      <c r="I21">
        <v>22.118200063705441</v>
      </c>
      <c r="J21">
        <v>3.3334129859235673E-2</v>
      </c>
      <c r="K21">
        <v>1.3541827500000001</v>
      </c>
      <c r="L21">
        <f t="shared" si="0"/>
        <v>0.2211820006370544</v>
      </c>
      <c r="M21" s="8">
        <f t="shared" si="2"/>
        <v>12.5418275</v>
      </c>
    </row>
    <row r="22" spans="1:13" x14ac:dyDescent="0.2">
      <c r="A22" t="str">
        <f t="shared" si="1"/>
        <v>booth2</v>
      </c>
      <c r="B22">
        <v>2</v>
      </c>
      <c r="C22" t="s">
        <v>12</v>
      </c>
      <c r="D22">
        <v>0</v>
      </c>
      <c r="E22" t="s">
        <v>11</v>
      </c>
      <c r="F22">
        <v>10</v>
      </c>
      <c r="G22">
        <v>240</v>
      </c>
      <c r="H22">
        <v>10</v>
      </c>
      <c r="I22">
        <v>2.0363459587097168</v>
      </c>
      <c r="J22">
        <v>0.3932849666837499</v>
      </c>
      <c r="K22">
        <v>0.1580622024475096</v>
      </c>
      <c r="L22">
        <f t="shared" si="0"/>
        <v>0.20363459587097169</v>
      </c>
      <c r="M22" s="8">
        <f t="shared" si="2"/>
        <v>0.58062202447509592</v>
      </c>
    </row>
    <row r="23" spans="1:13" x14ac:dyDescent="0.2">
      <c r="A23" t="str">
        <f t="shared" si="1"/>
        <v>booth2</v>
      </c>
      <c r="B23">
        <v>2</v>
      </c>
      <c r="C23" t="s">
        <v>12</v>
      </c>
      <c r="D23">
        <v>0</v>
      </c>
      <c r="E23" t="s">
        <v>11</v>
      </c>
      <c r="F23">
        <v>20</v>
      </c>
      <c r="G23">
        <v>240</v>
      </c>
      <c r="H23">
        <v>20</v>
      </c>
      <c r="I23">
        <v>6.4869718551635742</v>
      </c>
      <c r="J23">
        <v>0.18790077890739831</v>
      </c>
      <c r="K23">
        <v>3.5338719906700219E-2</v>
      </c>
      <c r="L23">
        <f t="shared" si="0"/>
        <v>0.32434859275817873</v>
      </c>
      <c r="M23" s="8">
        <f t="shared" si="2"/>
        <v>-0.64661280093299789</v>
      </c>
    </row>
    <row r="24" spans="1:13" x14ac:dyDescent="0.2">
      <c r="A24" t="str">
        <f t="shared" si="1"/>
        <v>booth2</v>
      </c>
      <c r="B24">
        <v>2</v>
      </c>
      <c r="C24" t="s">
        <v>12</v>
      </c>
      <c r="D24">
        <v>0</v>
      </c>
      <c r="E24" t="s">
        <v>11</v>
      </c>
      <c r="F24">
        <v>50</v>
      </c>
      <c r="G24">
        <v>240</v>
      </c>
      <c r="H24">
        <v>50</v>
      </c>
      <c r="I24">
        <v>21.83918213844299</v>
      </c>
      <c r="J24">
        <v>8.4890307962026554E-2</v>
      </c>
      <c r="K24">
        <v>1.546119592693586E-2</v>
      </c>
      <c r="L24">
        <f t="shared" si="0"/>
        <v>0.43678364276885978</v>
      </c>
      <c r="M24" s="8">
        <f t="shared" si="2"/>
        <v>-0.84538804073064144</v>
      </c>
    </row>
    <row r="25" spans="1:13" x14ac:dyDescent="0.2">
      <c r="A25" t="str">
        <f t="shared" si="1"/>
        <v>booth2</v>
      </c>
      <c r="B25">
        <v>2</v>
      </c>
      <c r="C25" t="s">
        <v>12</v>
      </c>
      <c r="D25">
        <v>0</v>
      </c>
      <c r="E25" t="s">
        <v>11</v>
      </c>
      <c r="F25">
        <v>100</v>
      </c>
      <c r="G25">
        <v>240</v>
      </c>
      <c r="H25">
        <v>100</v>
      </c>
      <c r="I25">
        <v>55.143388986587517</v>
      </c>
      <c r="J25">
        <v>4.3604706402741167E-2</v>
      </c>
      <c r="K25">
        <v>1.93316209411101E-3</v>
      </c>
      <c r="L25">
        <f t="shared" si="0"/>
        <v>0.55143388986587516</v>
      </c>
      <c r="M25" s="8">
        <f t="shared" si="2"/>
        <v>-0.98066837905888993</v>
      </c>
    </row>
    <row r="26" spans="1:13" x14ac:dyDescent="0.2">
      <c r="A26" t="str">
        <f t="shared" si="1"/>
        <v>booth2</v>
      </c>
      <c r="B26">
        <v>2</v>
      </c>
      <c r="C26" t="s">
        <v>12</v>
      </c>
      <c r="D26">
        <v>0.1</v>
      </c>
      <c r="E26" t="s">
        <v>11</v>
      </c>
      <c r="F26">
        <v>10</v>
      </c>
      <c r="G26">
        <v>240</v>
      </c>
      <c r="H26">
        <v>10</v>
      </c>
      <c r="I26">
        <v>1.891055822372437</v>
      </c>
      <c r="J26">
        <v>6.5984936865957355E-2</v>
      </c>
      <c r="K26">
        <v>7.6384082388125329E-2</v>
      </c>
      <c r="L26">
        <f t="shared" si="0"/>
        <v>0.18910558223724369</v>
      </c>
      <c r="M26" s="8">
        <f t="shared" si="2"/>
        <v>-0.23615917611874671</v>
      </c>
    </row>
    <row r="27" spans="1:13" x14ac:dyDescent="0.2">
      <c r="A27" t="str">
        <f t="shared" si="1"/>
        <v>booth2</v>
      </c>
      <c r="B27">
        <v>2</v>
      </c>
      <c r="C27" t="s">
        <v>12</v>
      </c>
      <c r="D27">
        <v>0.1</v>
      </c>
      <c r="E27" t="s">
        <v>11</v>
      </c>
      <c r="F27">
        <v>20</v>
      </c>
      <c r="G27">
        <v>240</v>
      </c>
      <c r="H27">
        <v>20</v>
      </c>
      <c r="I27">
        <v>5.9802308082580566</v>
      </c>
      <c r="J27">
        <v>0.32218459323453741</v>
      </c>
      <c r="K27">
        <v>8.6319137710075267E-2</v>
      </c>
      <c r="L27">
        <f t="shared" si="0"/>
        <v>0.29901154041290284</v>
      </c>
      <c r="M27" s="8">
        <f t="shared" si="2"/>
        <v>-0.13680862289924733</v>
      </c>
    </row>
    <row r="28" spans="1:13" x14ac:dyDescent="0.2">
      <c r="A28" t="str">
        <f t="shared" si="1"/>
        <v>booth2</v>
      </c>
      <c r="B28">
        <v>2</v>
      </c>
      <c r="C28" t="s">
        <v>12</v>
      </c>
      <c r="D28">
        <v>0.1</v>
      </c>
      <c r="E28" t="s">
        <v>11</v>
      </c>
      <c r="F28">
        <v>50</v>
      </c>
      <c r="G28">
        <v>240</v>
      </c>
      <c r="H28">
        <v>50</v>
      </c>
      <c r="I28">
        <v>20.132175207138062</v>
      </c>
      <c r="J28">
        <v>9.9424871490000871E-2</v>
      </c>
      <c r="K28">
        <v>0.31183314738253709</v>
      </c>
      <c r="L28">
        <f t="shared" si="0"/>
        <v>0.40264350414276123</v>
      </c>
      <c r="M28" s="8">
        <f t="shared" si="2"/>
        <v>2.1183314738253709</v>
      </c>
    </row>
    <row r="29" spans="1:13" x14ac:dyDescent="0.2">
      <c r="A29" t="str">
        <f t="shared" si="1"/>
        <v>booth2</v>
      </c>
      <c r="B29">
        <v>2</v>
      </c>
      <c r="C29" t="s">
        <v>12</v>
      </c>
      <c r="D29">
        <v>0.1</v>
      </c>
      <c r="E29" t="s">
        <v>11</v>
      </c>
      <c r="F29">
        <v>100</v>
      </c>
      <c r="G29">
        <v>240</v>
      </c>
      <c r="H29">
        <v>100</v>
      </c>
      <c r="I29">
        <v>51.232930898666382</v>
      </c>
      <c r="J29">
        <v>0.15979725208539081</v>
      </c>
      <c r="K29">
        <v>0.18954278646432299</v>
      </c>
      <c r="L29">
        <f t="shared" si="0"/>
        <v>0.51232930898666385</v>
      </c>
      <c r="M29" s="8">
        <f t="shared" si="2"/>
        <v>0.89542786464322988</v>
      </c>
    </row>
    <row r="30" spans="1:13" x14ac:dyDescent="0.2">
      <c r="A30" t="str">
        <f t="shared" si="1"/>
        <v>booth2</v>
      </c>
      <c r="B30">
        <v>2</v>
      </c>
      <c r="C30" t="s">
        <v>12</v>
      </c>
      <c r="D30">
        <v>1</v>
      </c>
      <c r="E30" t="s">
        <v>11</v>
      </c>
      <c r="F30">
        <v>10</v>
      </c>
      <c r="G30">
        <v>240</v>
      </c>
      <c r="H30">
        <v>10</v>
      </c>
      <c r="I30">
        <v>1.789496898651123</v>
      </c>
      <c r="J30">
        <v>0.76364728668160264</v>
      </c>
      <c r="K30">
        <v>1.0117333072944199</v>
      </c>
      <c r="L30">
        <f t="shared" si="0"/>
        <v>0.17894968986511231</v>
      </c>
      <c r="M30" s="8">
        <f t="shared" si="2"/>
        <v>9.1173330729441986</v>
      </c>
    </row>
    <row r="31" spans="1:13" x14ac:dyDescent="0.2">
      <c r="A31" t="str">
        <f t="shared" si="1"/>
        <v>booth2</v>
      </c>
      <c r="B31">
        <v>2</v>
      </c>
      <c r="C31" t="s">
        <v>12</v>
      </c>
      <c r="D31">
        <v>1</v>
      </c>
      <c r="E31" t="s">
        <v>11</v>
      </c>
      <c r="F31">
        <v>20</v>
      </c>
      <c r="G31">
        <v>240</v>
      </c>
      <c r="H31">
        <v>20</v>
      </c>
      <c r="I31">
        <v>5.5744829177856454</v>
      </c>
      <c r="J31">
        <v>0.817658629360411</v>
      </c>
      <c r="K31">
        <v>2.086552431708701</v>
      </c>
      <c r="L31">
        <f t="shared" si="0"/>
        <v>0.27872414588928229</v>
      </c>
      <c r="M31" s="8">
        <f t="shared" si="2"/>
        <v>19.865524317087008</v>
      </c>
    </row>
    <row r="32" spans="1:13" x14ac:dyDescent="0.2">
      <c r="A32" t="str">
        <f t="shared" si="1"/>
        <v>booth2</v>
      </c>
      <c r="B32">
        <v>2</v>
      </c>
      <c r="C32" t="s">
        <v>12</v>
      </c>
      <c r="D32">
        <v>1</v>
      </c>
      <c r="E32" t="s">
        <v>11</v>
      </c>
      <c r="F32">
        <v>50</v>
      </c>
      <c r="G32">
        <v>240</v>
      </c>
      <c r="H32">
        <v>50</v>
      </c>
      <c r="I32">
        <v>10.9004340171814</v>
      </c>
      <c r="J32">
        <v>0.20915073133315301</v>
      </c>
      <c r="K32">
        <v>1.5283501648441691</v>
      </c>
      <c r="L32">
        <f t="shared" si="0"/>
        <v>0.218008680343628</v>
      </c>
      <c r="M32" s="8">
        <f t="shared" si="2"/>
        <v>14.283501648441691</v>
      </c>
    </row>
    <row r="33" spans="1:13" x14ac:dyDescent="0.2">
      <c r="A33" t="str">
        <f t="shared" si="1"/>
        <v>booth2</v>
      </c>
      <c r="B33">
        <v>2</v>
      </c>
      <c r="C33" t="s">
        <v>12</v>
      </c>
      <c r="D33">
        <v>1</v>
      </c>
      <c r="E33" t="s">
        <v>11</v>
      </c>
      <c r="F33">
        <v>100</v>
      </c>
      <c r="G33">
        <v>240</v>
      </c>
      <c r="H33">
        <v>100</v>
      </c>
      <c r="I33">
        <v>26.0628821849823</v>
      </c>
      <c r="J33">
        <v>9.8229578412298582E-2</v>
      </c>
      <c r="K33">
        <v>1.015865928162949</v>
      </c>
      <c r="L33">
        <f t="shared" si="0"/>
        <v>0.260628821849823</v>
      </c>
      <c r="M33" s="8">
        <f t="shared" si="2"/>
        <v>9.1586592816294896</v>
      </c>
    </row>
    <row r="34" spans="1:13" hidden="1" x14ac:dyDescent="0.2">
      <c r="A34" t="str">
        <f t="shared" si="1"/>
        <v>booth2</v>
      </c>
      <c r="B34">
        <v>2</v>
      </c>
      <c r="C34" t="s">
        <v>12</v>
      </c>
      <c r="D34">
        <v>2</v>
      </c>
      <c r="E34" t="s">
        <v>11</v>
      </c>
      <c r="F34">
        <v>10</v>
      </c>
      <c r="G34">
        <v>240</v>
      </c>
      <c r="H34">
        <v>10</v>
      </c>
      <c r="I34">
        <v>1.6610908508300779</v>
      </c>
      <c r="J34">
        <v>0.34217453164991141</v>
      </c>
      <c r="K34">
        <v>1.316381466139495</v>
      </c>
      <c r="L34">
        <f t="shared" si="0"/>
        <v>0.16610908508300778</v>
      </c>
      <c r="M34" s="8">
        <f t="shared" si="2"/>
        <v>12.16381466139495</v>
      </c>
    </row>
    <row r="35" spans="1:13" hidden="1" x14ac:dyDescent="0.2">
      <c r="A35" t="str">
        <f t="shared" si="1"/>
        <v>booth2</v>
      </c>
      <c r="B35">
        <v>2</v>
      </c>
      <c r="C35" t="s">
        <v>12</v>
      </c>
      <c r="D35">
        <v>2</v>
      </c>
      <c r="E35" t="s">
        <v>11</v>
      </c>
      <c r="F35">
        <v>20</v>
      </c>
      <c r="G35">
        <v>240</v>
      </c>
      <c r="H35">
        <v>20</v>
      </c>
      <c r="I35">
        <v>3.3157799243927002</v>
      </c>
      <c r="J35">
        <v>1.1170655353429431</v>
      </c>
      <c r="K35">
        <v>1.582264594315516</v>
      </c>
      <c r="L35">
        <f t="shared" si="0"/>
        <v>0.165788996219635</v>
      </c>
      <c r="M35" s="8">
        <f t="shared" si="2"/>
        <v>14.822645943155159</v>
      </c>
    </row>
    <row r="36" spans="1:13" hidden="1" x14ac:dyDescent="0.2">
      <c r="A36" t="str">
        <f t="shared" si="1"/>
        <v>booth2</v>
      </c>
      <c r="B36">
        <v>2</v>
      </c>
      <c r="C36" t="s">
        <v>12</v>
      </c>
      <c r="D36">
        <v>2</v>
      </c>
      <c r="E36" t="s">
        <v>11</v>
      </c>
      <c r="F36">
        <v>50</v>
      </c>
      <c r="G36">
        <v>240</v>
      </c>
      <c r="H36">
        <v>50</v>
      </c>
      <c r="I36">
        <v>9.5464959144592285</v>
      </c>
      <c r="J36">
        <v>0.46175803230714291</v>
      </c>
      <c r="K36">
        <v>2.5810222635267599</v>
      </c>
      <c r="L36">
        <f t="shared" si="0"/>
        <v>0.19092991828918457</v>
      </c>
      <c r="M36" s="8">
        <f t="shared" si="2"/>
        <v>24.810222635267596</v>
      </c>
    </row>
    <row r="37" spans="1:13" hidden="1" x14ac:dyDescent="0.2">
      <c r="A37" t="str">
        <f t="shared" si="1"/>
        <v>booth2</v>
      </c>
      <c r="B37">
        <v>2</v>
      </c>
      <c r="C37" t="s">
        <v>12</v>
      </c>
      <c r="D37">
        <v>2</v>
      </c>
      <c r="E37" t="s">
        <v>11</v>
      </c>
      <c r="F37">
        <v>100</v>
      </c>
      <c r="G37">
        <v>240</v>
      </c>
      <c r="H37">
        <v>100</v>
      </c>
      <c r="I37">
        <v>20.374764919281009</v>
      </c>
      <c r="J37">
        <v>0.60518195056874124</v>
      </c>
      <c r="K37">
        <v>0.56689385320821239</v>
      </c>
      <c r="L37">
        <f t="shared" si="0"/>
        <v>0.2037476491928101</v>
      </c>
      <c r="M37" s="8">
        <f t="shared" si="2"/>
        <v>4.6689385320821239</v>
      </c>
    </row>
    <row r="38" spans="1:13" hidden="1" x14ac:dyDescent="0.2">
      <c r="A38" t="str">
        <f t="shared" si="1"/>
        <v>booth2</v>
      </c>
      <c r="B38">
        <v>2</v>
      </c>
      <c r="C38" t="s">
        <v>12</v>
      </c>
      <c r="D38">
        <v>4</v>
      </c>
      <c r="E38" t="s">
        <v>11</v>
      </c>
      <c r="F38">
        <v>10</v>
      </c>
      <c r="G38">
        <v>240</v>
      </c>
      <c r="H38">
        <v>10</v>
      </c>
      <c r="I38">
        <v>1.7449090480804439</v>
      </c>
      <c r="J38">
        <v>1.898818101051903</v>
      </c>
      <c r="K38">
        <v>1.8027584798701251</v>
      </c>
      <c r="L38">
        <f t="shared" si="0"/>
        <v>0.17449090480804438</v>
      </c>
      <c r="M38" s="8">
        <f t="shared" si="2"/>
        <v>17.027584798701248</v>
      </c>
    </row>
    <row r="39" spans="1:13" hidden="1" x14ac:dyDescent="0.2">
      <c r="A39" t="str">
        <f t="shared" si="1"/>
        <v>booth2</v>
      </c>
      <c r="B39">
        <v>2</v>
      </c>
      <c r="C39" t="s">
        <v>12</v>
      </c>
      <c r="D39">
        <v>4</v>
      </c>
      <c r="E39" t="s">
        <v>11</v>
      </c>
      <c r="F39">
        <v>20</v>
      </c>
      <c r="G39">
        <v>240</v>
      </c>
      <c r="H39">
        <v>20</v>
      </c>
      <c r="I39">
        <v>3.4743707180023189</v>
      </c>
      <c r="J39">
        <v>0.28335633949734701</v>
      </c>
      <c r="K39">
        <v>1.268831169140894</v>
      </c>
      <c r="L39">
        <f t="shared" si="0"/>
        <v>0.17371853590011593</v>
      </c>
      <c r="M39" s="8">
        <f t="shared" si="2"/>
        <v>11.68831169140894</v>
      </c>
    </row>
    <row r="40" spans="1:13" hidden="1" x14ac:dyDescent="0.2">
      <c r="A40" t="str">
        <f t="shared" si="1"/>
        <v>booth2</v>
      </c>
      <c r="B40">
        <v>2</v>
      </c>
      <c r="C40" t="s">
        <v>12</v>
      </c>
      <c r="D40">
        <v>4</v>
      </c>
      <c r="E40" t="s">
        <v>11</v>
      </c>
      <c r="F40">
        <v>50</v>
      </c>
      <c r="G40">
        <v>240</v>
      </c>
      <c r="H40">
        <v>50</v>
      </c>
      <c r="I40">
        <v>8.3932578563690186</v>
      </c>
      <c r="J40">
        <v>1.418296563593348</v>
      </c>
      <c r="K40">
        <v>0.10913548099829699</v>
      </c>
      <c r="L40">
        <f t="shared" si="0"/>
        <v>0.16786515712738037</v>
      </c>
      <c r="M40" s="8">
        <f t="shared" si="2"/>
        <v>9.1354809982969964E-2</v>
      </c>
    </row>
    <row r="41" spans="1:13" hidden="1" x14ac:dyDescent="0.2">
      <c r="A41" t="str">
        <f t="shared" si="1"/>
        <v>booth2</v>
      </c>
      <c r="B41">
        <v>2</v>
      </c>
      <c r="C41" t="s">
        <v>12</v>
      </c>
      <c r="D41">
        <v>4</v>
      </c>
      <c r="E41" t="s">
        <v>11</v>
      </c>
      <c r="F41">
        <v>100</v>
      </c>
      <c r="G41">
        <v>240</v>
      </c>
      <c r="H41">
        <v>100</v>
      </c>
      <c r="I41">
        <v>19.305171966552731</v>
      </c>
      <c r="J41">
        <v>1.6911182935348901</v>
      </c>
      <c r="K41">
        <v>0.13685418206687719</v>
      </c>
      <c r="L41">
        <f t="shared" si="0"/>
        <v>0.19305171966552731</v>
      </c>
      <c r="M41" s="8">
        <f t="shared" si="2"/>
        <v>0.36854182066877184</v>
      </c>
    </row>
    <row r="42" spans="1:13" x14ac:dyDescent="0.2">
      <c r="A42" t="str">
        <f t="shared" si="1"/>
        <v>sphere5</v>
      </c>
      <c r="B42">
        <v>5</v>
      </c>
      <c r="C42" t="s">
        <v>13</v>
      </c>
      <c r="D42">
        <v>0</v>
      </c>
      <c r="E42" t="s">
        <v>11</v>
      </c>
      <c r="F42">
        <v>10</v>
      </c>
      <c r="G42">
        <v>240</v>
      </c>
      <c r="H42">
        <v>10</v>
      </c>
      <c r="I42">
        <v>2.3944568634033199</v>
      </c>
      <c r="J42">
        <v>0.3782207954879393</v>
      </c>
      <c r="K42">
        <v>0.14305097013952961</v>
      </c>
      <c r="L42">
        <f t="shared" si="0"/>
        <v>0.23944568634033198</v>
      </c>
      <c r="M42" s="8">
        <f t="shared" si="2"/>
        <v>0.4305097013952961</v>
      </c>
    </row>
    <row r="43" spans="1:13" x14ac:dyDescent="0.2">
      <c r="A43" t="str">
        <f t="shared" si="1"/>
        <v>sphere5</v>
      </c>
      <c r="B43">
        <v>5</v>
      </c>
      <c r="C43" t="s">
        <v>13</v>
      </c>
      <c r="D43">
        <v>0</v>
      </c>
      <c r="E43" t="s">
        <v>11</v>
      </c>
      <c r="F43">
        <v>20</v>
      </c>
      <c r="G43">
        <v>240</v>
      </c>
      <c r="H43">
        <v>20</v>
      </c>
      <c r="I43">
        <v>4.3091497421264648</v>
      </c>
      <c r="J43">
        <v>7.8836068703411546E-2</v>
      </c>
      <c r="K43">
        <v>6.2151257286090257E-3</v>
      </c>
      <c r="L43">
        <f t="shared" si="0"/>
        <v>0.21545748710632323</v>
      </c>
      <c r="M43" s="8">
        <f t="shared" si="2"/>
        <v>-0.93784874271390972</v>
      </c>
    </row>
    <row r="44" spans="1:13" x14ac:dyDescent="0.2">
      <c r="A44" t="str">
        <f t="shared" si="1"/>
        <v>sphere5</v>
      </c>
      <c r="B44">
        <v>5</v>
      </c>
      <c r="C44" t="s">
        <v>13</v>
      </c>
      <c r="D44">
        <v>0</v>
      </c>
      <c r="E44" t="s">
        <v>11</v>
      </c>
      <c r="F44">
        <v>50</v>
      </c>
      <c r="G44">
        <v>240</v>
      </c>
      <c r="H44">
        <v>50</v>
      </c>
      <c r="I44">
        <v>17.787949085235599</v>
      </c>
      <c r="J44">
        <v>6.8237384207418608E-2</v>
      </c>
      <c r="K44">
        <v>4.656340603470862E-3</v>
      </c>
      <c r="L44">
        <f t="shared" si="0"/>
        <v>0.35575898170471199</v>
      </c>
      <c r="M44" s="8">
        <f t="shared" si="2"/>
        <v>-0.95343659396529135</v>
      </c>
    </row>
    <row r="45" spans="1:13" x14ac:dyDescent="0.2">
      <c r="A45" t="str">
        <f t="shared" si="1"/>
        <v>sphere5</v>
      </c>
      <c r="B45">
        <v>5</v>
      </c>
      <c r="C45" t="s">
        <v>13</v>
      </c>
      <c r="D45">
        <v>0</v>
      </c>
      <c r="E45" t="s">
        <v>11</v>
      </c>
      <c r="F45">
        <v>100</v>
      </c>
      <c r="G45">
        <v>240</v>
      </c>
      <c r="H45">
        <v>100</v>
      </c>
      <c r="I45">
        <v>53.876452207565308</v>
      </c>
      <c r="J45">
        <v>8.8721064672702354E-2</v>
      </c>
      <c r="K45">
        <v>7.8714273166578339E-3</v>
      </c>
      <c r="L45">
        <f t="shared" si="0"/>
        <v>0.53876452207565306</v>
      </c>
      <c r="M45" s="8">
        <f t="shared" si="2"/>
        <v>-0.92128572683342169</v>
      </c>
    </row>
    <row r="46" spans="1:13" x14ac:dyDescent="0.2">
      <c r="A46" t="str">
        <f t="shared" si="1"/>
        <v>sphere5</v>
      </c>
      <c r="B46">
        <v>5</v>
      </c>
      <c r="C46" t="s">
        <v>13</v>
      </c>
      <c r="D46">
        <v>0.1</v>
      </c>
      <c r="E46" t="s">
        <v>11</v>
      </c>
      <c r="F46">
        <v>10</v>
      </c>
      <c r="G46">
        <v>240</v>
      </c>
      <c r="H46">
        <v>10</v>
      </c>
      <c r="I46">
        <v>2.2229630947113042</v>
      </c>
      <c r="J46">
        <v>0.6223816579185022</v>
      </c>
      <c r="K46">
        <v>0.39908173674585162</v>
      </c>
      <c r="L46">
        <f t="shared" si="0"/>
        <v>0.22229630947113041</v>
      </c>
      <c r="M46" s="8">
        <f t="shared" si="2"/>
        <v>2.9908173674585159</v>
      </c>
    </row>
    <row r="47" spans="1:13" x14ac:dyDescent="0.2">
      <c r="A47" t="str">
        <f t="shared" si="1"/>
        <v>sphere5</v>
      </c>
      <c r="B47">
        <v>5</v>
      </c>
      <c r="C47" t="s">
        <v>13</v>
      </c>
      <c r="D47">
        <v>0.1</v>
      </c>
      <c r="E47" t="s">
        <v>11</v>
      </c>
      <c r="F47">
        <v>20</v>
      </c>
      <c r="G47">
        <v>240</v>
      </c>
      <c r="H47">
        <v>20</v>
      </c>
      <c r="I47">
        <v>3.853175163269043</v>
      </c>
      <c r="J47">
        <v>0.5036282271293292</v>
      </c>
      <c r="K47">
        <v>0.20410619781123859</v>
      </c>
      <c r="L47">
        <f t="shared" si="0"/>
        <v>0.19265875816345215</v>
      </c>
      <c r="M47" s="8">
        <f t="shared" si="2"/>
        <v>1.0410619781123858</v>
      </c>
    </row>
    <row r="48" spans="1:13" x14ac:dyDescent="0.2">
      <c r="A48" t="str">
        <f t="shared" si="1"/>
        <v>sphere5</v>
      </c>
      <c r="B48">
        <v>5</v>
      </c>
      <c r="C48" t="s">
        <v>13</v>
      </c>
      <c r="D48">
        <v>0.1</v>
      </c>
      <c r="E48" t="s">
        <v>11</v>
      </c>
      <c r="F48">
        <v>50</v>
      </c>
      <c r="G48">
        <v>240</v>
      </c>
      <c r="H48">
        <v>50</v>
      </c>
      <c r="I48">
        <v>11.287833690643311</v>
      </c>
      <c r="J48">
        <v>0.48580205248864822</v>
      </c>
      <c r="K48">
        <v>0.32830572026738969</v>
      </c>
      <c r="L48">
        <f t="shared" si="0"/>
        <v>0.22575667381286621</v>
      </c>
      <c r="M48" s="8">
        <f t="shared" si="2"/>
        <v>2.2830572026738967</v>
      </c>
    </row>
    <row r="49" spans="1:13" x14ac:dyDescent="0.2">
      <c r="A49" t="str">
        <f t="shared" si="1"/>
        <v>sphere5</v>
      </c>
      <c r="B49">
        <v>5</v>
      </c>
      <c r="C49" t="s">
        <v>13</v>
      </c>
      <c r="D49">
        <v>0.1</v>
      </c>
      <c r="E49" t="s">
        <v>11</v>
      </c>
      <c r="F49">
        <v>100</v>
      </c>
      <c r="G49">
        <v>240</v>
      </c>
      <c r="H49">
        <v>100</v>
      </c>
      <c r="I49">
        <v>23.37818169593811</v>
      </c>
      <c r="J49">
        <v>0.12617275633122099</v>
      </c>
      <c r="K49">
        <v>0.21099369614934041</v>
      </c>
      <c r="L49">
        <f t="shared" si="0"/>
        <v>0.23378181695938111</v>
      </c>
      <c r="M49" s="8">
        <f t="shared" si="2"/>
        <v>1.1099369614934038</v>
      </c>
    </row>
    <row r="50" spans="1:13" x14ac:dyDescent="0.2">
      <c r="A50" t="str">
        <f t="shared" si="1"/>
        <v>sphere5</v>
      </c>
      <c r="B50">
        <v>5</v>
      </c>
      <c r="C50" t="s">
        <v>13</v>
      </c>
      <c r="D50">
        <v>1</v>
      </c>
      <c r="E50" t="s">
        <v>11</v>
      </c>
      <c r="F50">
        <v>10</v>
      </c>
      <c r="G50">
        <v>240</v>
      </c>
      <c r="H50">
        <v>10</v>
      </c>
      <c r="I50">
        <v>2.1861081123352051</v>
      </c>
      <c r="J50">
        <v>0.76233727783792937</v>
      </c>
      <c r="K50">
        <v>1.195256295687942</v>
      </c>
      <c r="L50">
        <f t="shared" si="0"/>
        <v>0.2186108112335205</v>
      </c>
      <c r="M50" s="8">
        <f t="shared" si="2"/>
        <v>10.952562956879419</v>
      </c>
    </row>
    <row r="51" spans="1:13" x14ac:dyDescent="0.2">
      <c r="A51" t="str">
        <f t="shared" si="1"/>
        <v>sphere5</v>
      </c>
      <c r="B51">
        <v>5</v>
      </c>
      <c r="C51" t="s">
        <v>13</v>
      </c>
      <c r="D51">
        <v>1</v>
      </c>
      <c r="E51" t="s">
        <v>11</v>
      </c>
      <c r="F51">
        <v>20</v>
      </c>
      <c r="G51">
        <v>240</v>
      </c>
      <c r="H51">
        <v>20</v>
      </c>
      <c r="I51">
        <v>2.8023478984832759</v>
      </c>
      <c r="J51">
        <v>0.92650697082862166</v>
      </c>
      <c r="K51">
        <v>0.82471332028290667</v>
      </c>
      <c r="L51">
        <f t="shared" si="0"/>
        <v>0.14011739492416381</v>
      </c>
      <c r="M51" s="8">
        <f t="shared" si="2"/>
        <v>7.2471332028290654</v>
      </c>
    </row>
    <row r="52" spans="1:13" x14ac:dyDescent="0.2">
      <c r="A52" t="str">
        <f t="shared" si="1"/>
        <v>sphere5</v>
      </c>
      <c r="B52">
        <v>5</v>
      </c>
      <c r="C52" t="s">
        <v>13</v>
      </c>
      <c r="D52">
        <v>1</v>
      </c>
      <c r="E52" t="s">
        <v>11</v>
      </c>
      <c r="F52">
        <v>50</v>
      </c>
      <c r="G52">
        <v>240</v>
      </c>
      <c r="H52">
        <v>50</v>
      </c>
      <c r="I52">
        <v>7.8942711353302002</v>
      </c>
      <c r="J52">
        <v>0.82816269775737228</v>
      </c>
      <c r="K52">
        <v>1.559411317702188</v>
      </c>
      <c r="L52">
        <f t="shared" si="0"/>
        <v>0.157885422706604</v>
      </c>
      <c r="M52" s="8">
        <f t="shared" si="2"/>
        <v>14.59411317702188</v>
      </c>
    </row>
    <row r="53" spans="1:13" x14ac:dyDescent="0.2">
      <c r="A53" t="str">
        <f t="shared" si="1"/>
        <v>sphere5</v>
      </c>
      <c r="B53">
        <v>5</v>
      </c>
      <c r="C53" t="s">
        <v>13</v>
      </c>
      <c r="D53">
        <v>1</v>
      </c>
      <c r="E53" t="s">
        <v>11</v>
      </c>
      <c r="F53">
        <v>100</v>
      </c>
      <c r="G53">
        <v>240</v>
      </c>
      <c r="H53">
        <v>100</v>
      </c>
      <c r="I53">
        <v>21.880801200866699</v>
      </c>
      <c r="J53">
        <v>0.53126826255764947</v>
      </c>
      <c r="K53">
        <v>0.2986283057950031</v>
      </c>
      <c r="L53">
        <f t="shared" si="0"/>
        <v>0.21880801200866698</v>
      </c>
      <c r="M53" s="8">
        <f t="shared" si="2"/>
        <v>1.9862830579500308</v>
      </c>
    </row>
    <row r="54" spans="1:13" hidden="1" x14ac:dyDescent="0.2">
      <c r="A54" t="str">
        <f t="shared" si="1"/>
        <v>sphere5</v>
      </c>
      <c r="B54">
        <v>5</v>
      </c>
      <c r="C54" t="s">
        <v>13</v>
      </c>
      <c r="D54">
        <v>2</v>
      </c>
      <c r="E54" t="s">
        <v>11</v>
      </c>
      <c r="F54">
        <v>10</v>
      </c>
      <c r="G54">
        <v>240</v>
      </c>
      <c r="H54">
        <v>10</v>
      </c>
      <c r="I54">
        <v>1.739216804504395</v>
      </c>
      <c r="J54">
        <v>0.97172873383333325</v>
      </c>
      <c r="K54">
        <v>2.9395592209391319</v>
      </c>
      <c r="L54">
        <f t="shared" si="0"/>
        <v>0.17392168045043949</v>
      </c>
      <c r="M54" s="8">
        <f t="shared" si="2"/>
        <v>28.395592209391317</v>
      </c>
    </row>
    <row r="55" spans="1:13" hidden="1" x14ac:dyDescent="0.2">
      <c r="A55" t="str">
        <f t="shared" si="1"/>
        <v>sphere5</v>
      </c>
      <c r="B55">
        <v>5</v>
      </c>
      <c r="C55" t="s">
        <v>13</v>
      </c>
      <c r="D55">
        <v>2</v>
      </c>
      <c r="E55" t="s">
        <v>11</v>
      </c>
      <c r="F55">
        <v>20</v>
      </c>
      <c r="G55">
        <v>240</v>
      </c>
      <c r="H55">
        <v>20</v>
      </c>
      <c r="I55">
        <v>2.8199529647827148</v>
      </c>
      <c r="J55">
        <v>1.37421254295309</v>
      </c>
      <c r="K55">
        <v>4.5528198642278364</v>
      </c>
      <c r="L55">
        <f t="shared" si="0"/>
        <v>0.14099764823913574</v>
      </c>
      <c r="M55" s="8">
        <f t="shared" si="2"/>
        <v>44.528198642278362</v>
      </c>
    </row>
    <row r="56" spans="1:13" hidden="1" x14ac:dyDescent="0.2">
      <c r="A56" t="str">
        <f t="shared" si="1"/>
        <v>sphere5</v>
      </c>
      <c r="B56">
        <v>5</v>
      </c>
      <c r="C56" t="s">
        <v>13</v>
      </c>
      <c r="D56">
        <v>2</v>
      </c>
      <c r="E56" t="s">
        <v>11</v>
      </c>
      <c r="F56">
        <v>50</v>
      </c>
      <c r="G56">
        <v>240</v>
      </c>
      <c r="H56">
        <v>50</v>
      </c>
      <c r="I56">
        <v>7.7407248020172119</v>
      </c>
      <c r="J56">
        <v>0.97752368547836821</v>
      </c>
      <c r="K56">
        <v>3.8421937721821351</v>
      </c>
      <c r="L56">
        <f t="shared" si="0"/>
        <v>0.15481449604034425</v>
      </c>
      <c r="M56" s="8">
        <f t="shared" si="2"/>
        <v>37.421937721821351</v>
      </c>
    </row>
    <row r="57" spans="1:13" hidden="1" x14ac:dyDescent="0.2">
      <c r="A57" t="str">
        <f t="shared" si="1"/>
        <v>sphere5</v>
      </c>
      <c r="B57">
        <v>5</v>
      </c>
      <c r="C57" t="s">
        <v>13</v>
      </c>
      <c r="D57">
        <v>2</v>
      </c>
      <c r="E57" t="s">
        <v>11</v>
      </c>
      <c r="F57">
        <v>100</v>
      </c>
      <c r="G57">
        <v>240</v>
      </c>
      <c r="H57">
        <v>100</v>
      </c>
      <c r="I57">
        <v>21.0854172706604</v>
      </c>
      <c r="J57">
        <v>1.0243357687285091</v>
      </c>
      <c r="K57">
        <v>1.081901642857426</v>
      </c>
      <c r="L57">
        <f t="shared" si="0"/>
        <v>0.210854172706604</v>
      </c>
      <c r="M57" s="8">
        <f t="shared" si="2"/>
        <v>9.8190164285742583</v>
      </c>
    </row>
    <row r="58" spans="1:13" hidden="1" x14ac:dyDescent="0.2">
      <c r="A58" t="str">
        <f t="shared" si="1"/>
        <v>sphere5</v>
      </c>
      <c r="B58">
        <v>5</v>
      </c>
      <c r="C58" t="s">
        <v>13</v>
      </c>
      <c r="D58">
        <v>4</v>
      </c>
      <c r="E58" t="s">
        <v>11</v>
      </c>
      <c r="F58">
        <v>10</v>
      </c>
      <c r="G58">
        <v>240</v>
      </c>
      <c r="H58">
        <v>10</v>
      </c>
      <c r="I58">
        <v>1.390148878097534</v>
      </c>
      <c r="J58">
        <v>1.0594482030002621</v>
      </c>
      <c r="K58">
        <v>4.8259055413575993</v>
      </c>
      <c r="L58">
        <f t="shared" si="0"/>
        <v>0.13901488780975341</v>
      </c>
      <c r="M58" s="8">
        <f t="shared" si="2"/>
        <v>47.259055413575993</v>
      </c>
    </row>
    <row r="59" spans="1:13" hidden="1" x14ac:dyDescent="0.2">
      <c r="A59" t="str">
        <f t="shared" si="1"/>
        <v>sphere5</v>
      </c>
      <c r="B59">
        <v>5</v>
      </c>
      <c r="C59" t="s">
        <v>13</v>
      </c>
      <c r="D59">
        <v>4</v>
      </c>
      <c r="E59" t="s">
        <v>11</v>
      </c>
      <c r="F59">
        <v>20</v>
      </c>
      <c r="G59">
        <v>240</v>
      </c>
      <c r="H59">
        <v>20</v>
      </c>
      <c r="I59">
        <v>3.3848638534545898</v>
      </c>
      <c r="J59">
        <v>1.166101647765946</v>
      </c>
      <c r="K59">
        <v>1.832828569286107</v>
      </c>
      <c r="L59">
        <f t="shared" si="0"/>
        <v>0.1692431926727295</v>
      </c>
      <c r="M59" s="8">
        <f t="shared" si="2"/>
        <v>17.328285692861069</v>
      </c>
    </row>
    <row r="60" spans="1:13" hidden="1" x14ac:dyDescent="0.2">
      <c r="A60" t="str">
        <f t="shared" si="1"/>
        <v>sphere5</v>
      </c>
      <c r="B60">
        <v>5</v>
      </c>
      <c r="C60" t="s">
        <v>13</v>
      </c>
      <c r="D60">
        <v>4</v>
      </c>
      <c r="E60" t="s">
        <v>11</v>
      </c>
      <c r="F60">
        <v>50</v>
      </c>
      <c r="G60">
        <v>240</v>
      </c>
      <c r="H60">
        <v>50</v>
      </c>
      <c r="I60">
        <v>8.2363250255584717</v>
      </c>
      <c r="J60">
        <v>1.0687484659212629</v>
      </c>
      <c r="K60">
        <v>5.3142384319194376</v>
      </c>
      <c r="L60">
        <f t="shared" si="0"/>
        <v>0.16472650051116944</v>
      </c>
      <c r="M60" s="8">
        <f t="shared" si="2"/>
        <v>52.14238431919437</v>
      </c>
    </row>
    <row r="61" spans="1:13" hidden="1" x14ac:dyDescent="0.2">
      <c r="A61" t="str">
        <f t="shared" si="1"/>
        <v>sphere5</v>
      </c>
      <c r="B61">
        <v>5</v>
      </c>
      <c r="C61" t="s">
        <v>13</v>
      </c>
      <c r="D61">
        <v>4</v>
      </c>
      <c r="E61" t="s">
        <v>11</v>
      </c>
      <c r="F61">
        <v>100</v>
      </c>
      <c r="G61">
        <v>240</v>
      </c>
      <c r="H61">
        <v>100</v>
      </c>
      <c r="I61">
        <v>20.800019979476929</v>
      </c>
      <c r="J61">
        <v>1.7269435492898411</v>
      </c>
      <c r="K61">
        <v>6.5515767054357088</v>
      </c>
      <c r="L61">
        <f t="shared" si="0"/>
        <v>0.20800019979476927</v>
      </c>
      <c r="M61" s="8">
        <f t="shared" si="2"/>
        <v>64.515767054357084</v>
      </c>
    </row>
    <row r="62" spans="1:13" hidden="1" x14ac:dyDescent="0.2">
      <c r="A62" t="str">
        <f t="shared" si="1"/>
        <v>sphere12</v>
      </c>
      <c r="B62">
        <v>12</v>
      </c>
      <c r="C62" t="s">
        <v>13</v>
      </c>
      <c r="D62">
        <v>0</v>
      </c>
      <c r="E62" t="s">
        <v>11</v>
      </c>
      <c r="F62">
        <v>10</v>
      </c>
      <c r="G62">
        <v>240</v>
      </c>
      <c r="H62">
        <v>10</v>
      </c>
      <c r="I62">
        <v>2.54572606086731</v>
      </c>
      <c r="J62">
        <v>0.89076810651640403</v>
      </c>
      <c r="K62">
        <v>0.79346781958681967</v>
      </c>
      <c r="L62">
        <f t="shared" si="0"/>
        <v>0.25457260608673099</v>
      </c>
      <c r="M62" s="8">
        <f t="shared" si="2"/>
        <v>6.9346781958681962</v>
      </c>
    </row>
    <row r="63" spans="1:13" hidden="1" x14ac:dyDescent="0.2">
      <c r="A63" t="str">
        <f t="shared" si="1"/>
        <v>sphere12</v>
      </c>
      <c r="B63">
        <v>12</v>
      </c>
      <c r="C63" t="s">
        <v>13</v>
      </c>
      <c r="D63">
        <v>0</v>
      </c>
      <c r="E63" t="s">
        <v>11</v>
      </c>
      <c r="F63">
        <v>20</v>
      </c>
      <c r="G63">
        <v>240</v>
      </c>
      <c r="H63">
        <v>20</v>
      </c>
      <c r="I63">
        <v>5.171367883682251</v>
      </c>
      <c r="J63">
        <v>0.64116927547828084</v>
      </c>
      <c r="K63">
        <v>0.41109803981734361</v>
      </c>
      <c r="L63">
        <f t="shared" si="0"/>
        <v>0.25856839418411254</v>
      </c>
      <c r="M63" s="8">
        <f t="shared" si="2"/>
        <v>3.1109803981734361</v>
      </c>
    </row>
    <row r="64" spans="1:13" hidden="1" x14ac:dyDescent="0.2">
      <c r="A64" t="str">
        <f t="shared" si="1"/>
        <v>sphere12</v>
      </c>
      <c r="B64">
        <v>12</v>
      </c>
      <c r="C64" t="s">
        <v>13</v>
      </c>
      <c r="D64">
        <v>0</v>
      </c>
      <c r="E64" t="s">
        <v>11</v>
      </c>
      <c r="F64">
        <v>50</v>
      </c>
      <c r="G64">
        <v>240</v>
      </c>
      <c r="H64">
        <v>50</v>
      </c>
      <c r="I64">
        <v>15.64198207855225</v>
      </c>
      <c r="J64">
        <v>0.16711660008714499</v>
      </c>
      <c r="K64">
        <v>2.7927958024686748E-2</v>
      </c>
      <c r="L64">
        <f t="shared" si="0"/>
        <v>0.31283964157104499</v>
      </c>
      <c r="M64" s="8">
        <f t="shared" si="2"/>
        <v>-0.7207204197531325</v>
      </c>
    </row>
    <row r="65" spans="1:13" hidden="1" x14ac:dyDescent="0.2">
      <c r="A65" t="str">
        <f t="shared" si="1"/>
        <v>sphere12</v>
      </c>
      <c r="B65">
        <v>12</v>
      </c>
      <c r="C65" t="s">
        <v>13</v>
      </c>
      <c r="D65">
        <v>0</v>
      </c>
      <c r="E65" t="s">
        <v>11</v>
      </c>
      <c r="F65">
        <v>100</v>
      </c>
      <c r="G65">
        <v>240</v>
      </c>
      <c r="H65">
        <v>100</v>
      </c>
      <c r="I65">
        <v>33.229388952255249</v>
      </c>
      <c r="J65">
        <v>0.16082824129584511</v>
      </c>
      <c r="K65">
        <v>2.5865723198314591E-2</v>
      </c>
      <c r="L65">
        <f t="shared" si="0"/>
        <v>0.33229388952255251</v>
      </c>
      <c r="M65" s="8">
        <f t="shared" si="2"/>
        <v>-0.74134276801685406</v>
      </c>
    </row>
    <row r="66" spans="1:13" hidden="1" x14ac:dyDescent="0.2">
      <c r="A66" t="str">
        <f t="shared" si="1"/>
        <v>sphere12</v>
      </c>
      <c r="B66">
        <v>12</v>
      </c>
      <c r="C66" t="s">
        <v>13</v>
      </c>
      <c r="D66">
        <v>0.1</v>
      </c>
      <c r="E66" t="s">
        <v>11</v>
      </c>
      <c r="F66">
        <v>10</v>
      </c>
      <c r="G66">
        <v>240</v>
      </c>
      <c r="H66">
        <v>10</v>
      </c>
      <c r="I66">
        <v>3.903965950012207</v>
      </c>
      <c r="J66">
        <v>1.0658113931720949</v>
      </c>
      <c r="K66">
        <v>1.006010136132782</v>
      </c>
      <c r="L66">
        <f t="shared" ref="L66:L129" si="4">I66/H66</f>
        <v>0.3903965950012207</v>
      </c>
      <c r="M66" s="8">
        <f t="shared" si="2"/>
        <v>9.0601013613278187</v>
      </c>
    </row>
    <row r="67" spans="1:13" hidden="1" x14ac:dyDescent="0.2">
      <c r="A67" t="str">
        <f t="shared" ref="A67:A130" si="5">C67&amp;B67</f>
        <v>sphere12</v>
      </c>
      <c r="B67">
        <v>12</v>
      </c>
      <c r="C67" t="s">
        <v>13</v>
      </c>
      <c r="D67">
        <v>0.1</v>
      </c>
      <c r="E67" t="s">
        <v>11</v>
      </c>
      <c r="F67">
        <v>20</v>
      </c>
      <c r="G67">
        <v>240</v>
      </c>
      <c r="H67">
        <v>20</v>
      </c>
      <c r="I67">
        <v>4.9740939140319824</v>
      </c>
      <c r="J67">
        <v>0.83816656170452608</v>
      </c>
      <c r="K67">
        <v>0.62236633109041106</v>
      </c>
      <c r="L67">
        <f t="shared" si="4"/>
        <v>0.24870469570159912</v>
      </c>
      <c r="M67" s="8">
        <f t="shared" ref="M67:M130" si="6">K67/_xlfn.SINGLE(_xlfn.XLOOKUP(A67,S$2:S$10,T$2:T$10))-1</f>
        <v>5.2236633109041106</v>
      </c>
    </row>
    <row r="68" spans="1:13" hidden="1" x14ac:dyDescent="0.2">
      <c r="A68" t="str">
        <f t="shared" si="5"/>
        <v>sphere12</v>
      </c>
      <c r="B68">
        <v>12</v>
      </c>
      <c r="C68" t="s">
        <v>13</v>
      </c>
      <c r="D68">
        <v>0.1</v>
      </c>
      <c r="E68" t="s">
        <v>11</v>
      </c>
      <c r="F68">
        <v>50</v>
      </c>
      <c r="G68">
        <v>240</v>
      </c>
      <c r="H68">
        <v>50</v>
      </c>
      <c r="I68">
        <v>15.88853120803833</v>
      </c>
      <c r="J68">
        <v>0.19618576555610209</v>
      </c>
      <c r="K68">
        <v>3.1834698401805292E-2</v>
      </c>
      <c r="L68">
        <f t="shared" si="4"/>
        <v>0.31777062416076662</v>
      </c>
      <c r="M68" s="8">
        <f t="shared" si="6"/>
        <v>-0.68165301598194716</v>
      </c>
    </row>
    <row r="69" spans="1:13" hidden="1" x14ac:dyDescent="0.2">
      <c r="A69" t="str">
        <f t="shared" si="5"/>
        <v>sphere12</v>
      </c>
      <c r="B69">
        <v>12</v>
      </c>
      <c r="C69" t="s">
        <v>13</v>
      </c>
      <c r="D69">
        <v>0.1</v>
      </c>
      <c r="E69" t="s">
        <v>11</v>
      </c>
      <c r="F69">
        <v>100</v>
      </c>
      <c r="G69">
        <v>240</v>
      </c>
      <c r="H69">
        <v>100</v>
      </c>
      <c r="I69">
        <v>38.67387580871582</v>
      </c>
      <c r="J69">
        <v>0.44690844847489219</v>
      </c>
      <c r="K69">
        <v>0.26819708816161342</v>
      </c>
      <c r="L69">
        <f t="shared" si="4"/>
        <v>0.38673875808715819</v>
      </c>
      <c r="M69" s="8">
        <f t="shared" si="6"/>
        <v>1.6819708816161341</v>
      </c>
    </row>
    <row r="70" spans="1:13" hidden="1" x14ac:dyDescent="0.2">
      <c r="A70" t="str">
        <f t="shared" si="5"/>
        <v>sphere12</v>
      </c>
      <c r="B70">
        <v>12</v>
      </c>
      <c r="C70" t="s">
        <v>13</v>
      </c>
      <c r="D70">
        <v>1</v>
      </c>
      <c r="E70" t="s">
        <v>11</v>
      </c>
      <c r="F70">
        <v>10</v>
      </c>
      <c r="G70">
        <v>240</v>
      </c>
      <c r="H70">
        <v>10</v>
      </c>
      <c r="I70">
        <v>4.3979179859161377</v>
      </c>
      <c r="J70">
        <v>1.2359212273069</v>
      </c>
      <c r="K70">
        <v>2.6065037635388681</v>
      </c>
      <c r="L70">
        <f t="shared" si="4"/>
        <v>0.43979179859161377</v>
      </c>
      <c r="M70" s="8">
        <f t="shared" si="6"/>
        <v>25.065037635388681</v>
      </c>
    </row>
    <row r="71" spans="1:13" hidden="1" x14ac:dyDescent="0.2">
      <c r="A71" t="str">
        <f t="shared" si="5"/>
        <v>sphere12</v>
      </c>
      <c r="B71">
        <v>12</v>
      </c>
      <c r="C71" t="s">
        <v>13</v>
      </c>
      <c r="D71">
        <v>1</v>
      </c>
      <c r="E71" t="s">
        <v>11</v>
      </c>
      <c r="F71">
        <v>20</v>
      </c>
      <c r="G71">
        <v>240</v>
      </c>
      <c r="H71">
        <v>20</v>
      </c>
      <c r="I71">
        <v>4.0906169414520264</v>
      </c>
      <c r="J71">
        <v>1.756423242595565</v>
      </c>
      <c r="K71">
        <v>1.303763987930878</v>
      </c>
      <c r="L71">
        <f t="shared" si="4"/>
        <v>0.20453084707260133</v>
      </c>
      <c r="M71" s="8">
        <f t="shared" si="6"/>
        <v>12.037639879308779</v>
      </c>
    </row>
    <row r="72" spans="1:13" hidden="1" x14ac:dyDescent="0.2">
      <c r="A72" t="str">
        <f t="shared" si="5"/>
        <v>sphere12</v>
      </c>
      <c r="B72">
        <v>12</v>
      </c>
      <c r="C72" t="s">
        <v>13</v>
      </c>
      <c r="D72">
        <v>1</v>
      </c>
      <c r="E72" t="s">
        <v>11</v>
      </c>
      <c r="F72">
        <v>50</v>
      </c>
      <c r="G72">
        <v>240</v>
      </c>
      <c r="H72">
        <v>50</v>
      </c>
      <c r="I72">
        <v>7.1246461868286133</v>
      </c>
      <c r="J72">
        <v>1.361085506438791</v>
      </c>
      <c r="K72">
        <v>2.4233275485710939</v>
      </c>
      <c r="L72">
        <f t="shared" si="4"/>
        <v>0.14249292373657227</v>
      </c>
      <c r="M72" s="8">
        <f t="shared" si="6"/>
        <v>23.233275485710937</v>
      </c>
    </row>
    <row r="73" spans="1:13" hidden="1" x14ac:dyDescent="0.2">
      <c r="A73" t="str">
        <f t="shared" si="5"/>
        <v>sphere12</v>
      </c>
      <c r="B73">
        <v>12</v>
      </c>
      <c r="C73" t="s">
        <v>13</v>
      </c>
      <c r="D73">
        <v>1</v>
      </c>
      <c r="E73" t="s">
        <v>11</v>
      </c>
      <c r="F73">
        <v>100</v>
      </c>
      <c r="G73">
        <v>240</v>
      </c>
      <c r="H73">
        <v>100</v>
      </c>
      <c r="I73">
        <v>18.178069114685059</v>
      </c>
      <c r="J73">
        <v>1.8463289139757439</v>
      </c>
      <c r="K73">
        <v>4.2102363395023978</v>
      </c>
      <c r="L73">
        <f t="shared" si="4"/>
        <v>0.18178069114685058</v>
      </c>
      <c r="M73" s="8">
        <f t="shared" si="6"/>
        <v>41.102363395023978</v>
      </c>
    </row>
    <row r="74" spans="1:13" hidden="1" x14ac:dyDescent="0.2">
      <c r="A74" t="str">
        <f t="shared" si="5"/>
        <v>sphere12</v>
      </c>
      <c r="B74">
        <v>12</v>
      </c>
      <c r="C74" t="s">
        <v>13</v>
      </c>
      <c r="D74">
        <v>2</v>
      </c>
      <c r="E74" t="s">
        <v>11</v>
      </c>
      <c r="F74">
        <v>10</v>
      </c>
      <c r="G74">
        <v>240</v>
      </c>
      <c r="H74">
        <v>10</v>
      </c>
      <c r="I74">
        <v>1.885241031646729</v>
      </c>
      <c r="J74">
        <v>1.4435977540756499</v>
      </c>
      <c r="K74">
        <v>5.7770634828383098</v>
      </c>
      <c r="L74">
        <f t="shared" si="4"/>
        <v>0.18852410316467288</v>
      </c>
      <c r="M74" s="8">
        <f t="shared" si="6"/>
        <v>56.770634828383095</v>
      </c>
    </row>
    <row r="75" spans="1:13" hidden="1" x14ac:dyDescent="0.2">
      <c r="A75" t="str">
        <f t="shared" si="5"/>
        <v>sphere12</v>
      </c>
      <c r="B75">
        <v>12</v>
      </c>
      <c r="C75" t="s">
        <v>13</v>
      </c>
      <c r="D75">
        <v>2</v>
      </c>
      <c r="E75" t="s">
        <v>11</v>
      </c>
      <c r="F75">
        <v>20</v>
      </c>
      <c r="G75">
        <v>240</v>
      </c>
      <c r="H75">
        <v>20</v>
      </c>
      <c r="I75">
        <v>2.664270162582397</v>
      </c>
      <c r="J75">
        <v>2.0407583468394952</v>
      </c>
      <c r="K75">
        <v>6.1736721911894241</v>
      </c>
      <c r="L75">
        <f t="shared" si="4"/>
        <v>0.13321350812911986</v>
      </c>
      <c r="M75" s="8">
        <f t="shared" si="6"/>
        <v>60.736721911894236</v>
      </c>
    </row>
    <row r="76" spans="1:13" hidden="1" x14ac:dyDescent="0.2">
      <c r="A76" t="str">
        <f t="shared" si="5"/>
        <v>sphere12</v>
      </c>
      <c r="B76">
        <v>12</v>
      </c>
      <c r="C76" t="s">
        <v>13</v>
      </c>
      <c r="D76">
        <v>2</v>
      </c>
      <c r="E76" t="s">
        <v>11</v>
      </c>
      <c r="F76">
        <v>50</v>
      </c>
      <c r="G76">
        <v>240</v>
      </c>
      <c r="H76">
        <v>50</v>
      </c>
      <c r="I76">
        <v>7.5350370407104492</v>
      </c>
      <c r="J76">
        <v>1.713419281708473</v>
      </c>
      <c r="K76">
        <v>3.353101295256836</v>
      </c>
      <c r="L76">
        <f t="shared" si="4"/>
        <v>0.15070074081420898</v>
      </c>
      <c r="M76" s="8">
        <f t="shared" si="6"/>
        <v>32.531012952568361</v>
      </c>
    </row>
    <row r="77" spans="1:13" hidden="1" x14ac:dyDescent="0.2">
      <c r="A77" t="str">
        <f t="shared" si="5"/>
        <v>sphere12</v>
      </c>
      <c r="B77">
        <v>12</v>
      </c>
      <c r="C77" t="s">
        <v>13</v>
      </c>
      <c r="D77">
        <v>2</v>
      </c>
      <c r="E77" t="s">
        <v>11</v>
      </c>
      <c r="F77">
        <v>100</v>
      </c>
      <c r="G77">
        <v>240</v>
      </c>
      <c r="H77">
        <v>100</v>
      </c>
      <c r="I77">
        <v>16.3313307762146</v>
      </c>
      <c r="J77">
        <v>1.631738936686417</v>
      </c>
      <c r="K77">
        <v>2.920617938945623</v>
      </c>
      <c r="L77">
        <f t="shared" si="4"/>
        <v>0.163313307762146</v>
      </c>
      <c r="M77" s="8">
        <f t="shared" si="6"/>
        <v>28.206179389456228</v>
      </c>
    </row>
    <row r="78" spans="1:13" hidden="1" x14ac:dyDescent="0.2">
      <c r="A78" t="str">
        <f t="shared" si="5"/>
        <v>sphere12</v>
      </c>
      <c r="B78">
        <v>12</v>
      </c>
      <c r="C78" t="s">
        <v>13</v>
      </c>
      <c r="D78">
        <v>4</v>
      </c>
      <c r="E78" t="s">
        <v>11</v>
      </c>
      <c r="F78">
        <v>10</v>
      </c>
      <c r="G78">
        <v>240</v>
      </c>
      <c r="H78">
        <v>10</v>
      </c>
      <c r="I78">
        <v>1.3951859474182129</v>
      </c>
      <c r="J78">
        <v>1.7292543149091</v>
      </c>
      <c r="K78">
        <v>4.6950342689878459</v>
      </c>
      <c r="L78">
        <f t="shared" si="4"/>
        <v>0.13951859474182129</v>
      </c>
      <c r="M78" s="8">
        <f t="shared" si="6"/>
        <v>45.950342689878454</v>
      </c>
    </row>
    <row r="79" spans="1:13" hidden="1" x14ac:dyDescent="0.2">
      <c r="A79" t="str">
        <f t="shared" si="5"/>
        <v>sphere12</v>
      </c>
      <c r="B79">
        <v>12</v>
      </c>
      <c r="C79" t="s">
        <v>13</v>
      </c>
      <c r="D79">
        <v>4</v>
      </c>
      <c r="E79" t="s">
        <v>11</v>
      </c>
      <c r="F79">
        <v>20</v>
      </c>
      <c r="G79">
        <v>240</v>
      </c>
      <c r="H79">
        <v>20</v>
      </c>
      <c r="I79">
        <v>2.866157054901123</v>
      </c>
      <c r="J79">
        <v>1.836338053875441</v>
      </c>
      <c r="K79">
        <v>3.2266764483783201</v>
      </c>
      <c r="L79">
        <f t="shared" si="4"/>
        <v>0.14330785274505614</v>
      </c>
      <c r="M79" s="8">
        <f t="shared" si="6"/>
        <v>31.266764483783199</v>
      </c>
    </row>
    <row r="80" spans="1:13" hidden="1" x14ac:dyDescent="0.2">
      <c r="A80" t="str">
        <f t="shared" si="5"/>
        <v>sphere12</v>
      </c>
      <c r="B80">
        <v>12</v>
      </c>
      <c r="C80" t="s">
        <v>13</v>
      </c>
      <c r="D80">
        <v>4</v>
      </c>
      <c r="E80" t="s">
        <v>11</v>
      </c>
      <c r="F80">
        <v>50</v>
      </c>
      <c r="G80">
        <v>240</v>
      </c>
      <c r="H80">
        <v>50</v>
      </c>
      <c r="I80">
        <v>7.3994491100311279</v>
      </c>
      <c r="J80">
        <v>1.585704088414482</v>
      </c>
      <c r="K80">
        <v>7.6850451296054967</v>
      </c>
      <c r="L80">
        <f t="shared" si="4"/>
        <v>0.14798898220062257</v>
      </c>
      <c r="M80" s="8">
        <f t="shared" si="6"/>
        <v>75.850451296054956</v>
      </c>
    </row>
    <row r="81" spans="1:13" hidden="1" x14ac:dyDescent="0.2">
      <c r="A81" t="str">
        <f t="shared" si="5"/>
        <v>sphere12</v>
      </c>
      <c r="B81">
        <v>12</v>
      </c>
      <c r="C81" t="s">
        <v>13</v>
      </c>
      <c r="D81">
        <v>4</v>
      </c>
      <c r="E81" t="s">
        <v>11</v>
      </c>
      <c r="F81">
        <v>100</v>
      </c>
      <c r="G81">
        <v>240</v>
      </c>
      <c r="H81">
        <v>100</v>
      </c>
      <c r="I81">
        <v>17.425714254379269</v>
      </c>
      <c r="J81">
        <v>1.3254447415774331</v>
      </c>
      <c r="K81">
        <v>3.648182665970467</v>
      </c>
      <c r="L81">
        <f t="shared" si="4"/>
        <v>0.17425714254379268</v>
      </c>
      <c r="M81" s="8">
        <f t="shared" si="6"/>
        <v>35.481826659704666</v>
      </c>
    </row>
    <row r="82" spans="1:13" hidden="1" x14ac:dyDescent="0.2">
      <c r="A82" t="str">
        <f t="shared" si="5"/>
        <v>one_dim1</v>
      </c>
      <c r="B82">
        <v>1</v>
      </c>
      <c r="C82" t="s">
        <v>10</v>
      </c>
      <c r="D82">
        <v>0</v>
      </c>
      <c r="E82" t="s">
        <v>14</v>
      </c>
      <c r="F82">
        <v>10</v>
      </c>
      <c r="G82">
        <v>240</v>
      </c>
      <c r="H82">
        <v>10</v>
      </c>
      <c r="I82">
        <v>1.5997300148010249</v>
      </c>
      <c r="J82">
        <v>4.8466771570498951E-4</v>
      </c>
      <c r="K82">
        <v>5.6576327900000001E-5</v>
      </c>
      <c r="L82">
        <f t="shared" si="4"/>
        <v>0.15997300148010249</v>
      </c>
      <c r="M82" s="8">
        <f t="shared" si="6"/>
        <v>-0.99943423672099996</v>
      </c>
    </row>
    <row r="83" spans="1:13" hidden="1" x14ac:dyDescent="0.2">
      <c r="A83" t="str">
        <f t="shared" si="5"/>
        <v>one_dim1</v>
      </c>
      <c r="B83">
        <v>1</v>
      </c>
      <c r="C83" t="s">
        <v>10</v>
      </c>
      <c r="D83">
        <v>0</v>
      </c>
      <c r="E83" t="s">
        <v>14</v>
      </c>
      <c r="F83">
        <v>20</v>
      </c>
      <c r="G83">
        <v>240</v>
      </c>
      <c r="H83">
        <v>20</v>
      </c>
      <c r="I83">
        <v>3.7926242351531978</v>
      </c>
      <c r="J83">
        <v>4.9362121431695272E-5</v>
      </c>
      <c r="K83">
        <v>2.0344406699999999E-6</v>
      </c>
      <c r="L83">
        <f t="shared" si="4"/>
        <v>0.1896312117576599</v>
      </c>
      <c r="M83" s="8">
        <f t="shared" si="6"/>
        <v>-0.99997965559330004</v>
      </c>
    </row>
    <row r="84" spans="1:13" hidden="1" x14ac:dyDescent="0.2">
      <c r="A84" t="str">
        <f t="shared" si="5"/>
        <v>one_dim1</v>
      </c>
      <c r="B84">
        <v>1</v>
      </c>
      <c r="C84" t="s">
        <v>10</v>
      </c>
      <c r="D84">
        <v>0</v>
      </c>
      <c r="E84" t="s">
        <v>14</v>
      </c>
      <c r="F84">
        <v>50</v>
      </c>
      <c r="G84">
        <v>240</v>
      </c>
      <c r="H84">
        <v>29</v>
      </c>
      <c r="I84">
        <v>4.7836108207702637</v>
      </c>
      <c r="J84">
        <v>0.88679558397310765</v>
      </c>
      <c r="K84">
        <v>0.33889750000000002</v>
      </c>
      <c r="L84">
        <f t="shared" si="4"/>
        <v>0.16495209726794013</v>
      </c>
      <c r="M84" s="8">
        <f t="shared" si="6"/>
        <v>2.3889749999999998</v>
      </c>
    </row>
    <row r="85" spans="1:13" hidden="1" x14ac:dyDescent="0.2">
      <c r="A85" t="str">
        <f t="shared" si="5"/>
        <v>one_dim1</v>
      </c>
      <c r="B85">
        <v>1</v>
      </c>
      <c r="C85" t="s">
        <v>10</v>
      </c>
      <c r="D85">
        <v>0</v>
      </c>
      <c r="E85" t="s">
        <v>14</v>
      </c>
      <c r="F85">
        <v>100</v>
      </c>
      <c r="G85">
        <v>240</v>
      </c>
      <c r="H85">
        <v>23</v>
      </c>
      <c r="I85">
        <v>3.706496000289917</v>
      </c>
      <c r="J85">
        <v>5.3341138469553677E-5</v>
      </c>
      <c r="K85">
        <v>1.72026262E-6</v>
      </c>
      <c r="L85">
        <f t="shared" si="4"/>
        <v>0.16115200001260507</v>
      </c>
      <c r="M85" s="8">
        <f t="shared" si="6"/>
        <v>-0.99998279737380003</v>
      </c>
    </row>
    <row r="86" spans="1:13" hidden="1" x14ac:dyDescent="0.2">
      <c r="A86" t="str">
        <f t="shared" si="5"/>
        <v>one_dim1</v>
      </c>
      <c r="B86">
        <v>1</v>
      </c>
      <c r="C86" t="s">
        <v>10</v>
      </c>
      <c r="D86">
        <v>0.1</v>
      </c>
      <c r="E86" t="s">
        <v>14</v>
      </c>
      <c r="F86">
        <v>10</v>
      </c>
      <c r="G86">
        <v>240</v>
      </c>
      <c r="H86">
        <v>10</v>
      </c>
      <c r="I86">
        <v>1.3354847431182859</v>
      </c>
      <c r="J86">
        <v>2.5871092141903081E-2</v>
      </c>
      <c r="K86">
        <v>8.4200689999999995E-2</v>
      </c>
      <c r="L86">
        <f t="shared" si="4"/>
        <v>0.13354847431182859</v>
      </c>
      <c r="M86" s="8">
        <f t="shared" si="6"/>
        <v>-0.15799310000000011</v>
      </c>
    </row>
    <row r="87" spans="1:13" hidden="1" x14ac:dyDescent="0.2">
      <c r="A87" t="str">
        <f t="shared" si="5"/>
        <v>one_dim1</v>
      </c>
      <c r="B87">
        <v>1</v>
      </c>
      <c r="C87" t="s">
        <v>10</v>
      </c>
      <c r="D87">
        <v>0.1</v>
      </c>
      <c r="E87" t="s">
        <v>14</v>
      </c>
      <c r="F87">
        <v>20</v>
      </c>
      <c r="G87">
        <v>240</v>
      </c>
      <c r="H87">
        <v>20</v>
      </c>
      <c r="I87">
        <v>3.0964210033416748</v>
      </c>
      <c r="J87">
        <v>9.6220217596366675E-3</v>
      </c>
      <c r="K87">
        <v>0.10501877</v>
      </c>
      <c r="L87">
        <f t="shared" si="4"/>
        <v>0.15482105016708375</v>
      </c>
      <c r="M87" s="8">
        <f t="shared" si="6"/>
        <v>5.0187699999999946E-2</v>
      </c>
    </row>
    <row r="88" spans="1:13" hidden="1" x14ac:dyDescent="0.2">
      <c r="A88" t="str">
        <f t="shared" si="5"/>
        <v>one_dim1</v>
      </c>
      <c r="B88">
        <v>1</v>
      </c>
      <c r="C88" t="s">
        <v>10</v>
      </c>
      <c r="D88">
        <v>0.1</v>
      </c>
      <c r="E88" t="s">
        <v>14</v>
      </c>
      <c r="F88">
        <v>50</v>
      </c>
      <c r="G88">
        <v>240</v>
      </c>
      <c r="H88">
        <v>50</v>
      </c>
      <c r="I88">
        <v>8.3565218448638916</v>
      </c>
      <c r="J88">
        <v>1.2594133370699589E-2</v>
      </c>
      <c r="K88">
        <v>0.13197104000000001</v>
      </c>
      <c r="L88">
        <f t="shared" si="4"/>
        <v>0.16713043689727783</v>
      </c>
      <c r="M88" s="8">
        <f t="shared" si="6"/>
        <v>0.31971039999999995</v>
      </c>
    </row>
    <row r="89" spans="1:13" hidden="1" x14ac:dyDescent="0.2">
      <c r="A89" t="str">
        <f t="shared" si="5"/>
        <v>one_dim1</v>
      </c>
      <c r="B89">
        <v>1</v>
      </c>
      <c r="C89" t="s">
        <v>10</v>
      </c>
      <c r="D89">
        <v>0.1</v>
      </c>
      <c r="E89" t="s">
        <v>14</v>
      </c>
      <c r="F89">
        <v>100</v>
      </c>
      <c r="G89">
        <v>240</v>
      </c>
      <c r="H89">
        <v>100</v>
      </c>
      <c r="I89">
        <v>20.071435689926151</v>
      </c>
      <c r="J89">
        <v>1.3312057460198919E-2</v>
      </c>
      <c r="K89">
        <v>4.2697939999999997E-2</v>
      </c>
      <c r="L89">
        <f t="shared" si="4"/>
        <v>0.20071435689926151</v>
      </c>
      <c r="M89" s="8">
        <f t="shared" si="6"/>
        <v>-0.57302059999999999</v>
      </c>
    </row>
    <row r="90" spans="1:13" hidden="1" x14ac:dyDescent="0.2">
      <c r="A90" t="str">
        <f t="shared" si="5"/>
        <v>one_dim1</v>
      </c>
      <c r="B90">
        <v>1</v>
      </c>
      <c r="C90" t="s">
        <v>10</v>
      </c>
      <c r="D90">
        <v>1</v>
      </c>
      <c r="E90" t="s">
        <v>14</v>
      </c>
      <c r="F90">
        <v>10</v>
      </c>
      <c r="G90">
        <v>240</v>
      </c>
      <c r="H90">
        <v>10</v>
      </c>
      <c r="I90">
        <v>1.632942199707031</v>
      </c>
      <c r="J90">
        <v>0.81637396795257844</v>
      </c>
      <c r="K90">
        <v>1.9123950999999999</v>
      </c>
      <c r="L90">
        <f t="shared" si="4"/>
        <v>0.16329421997070309</v>
      </c>
      <c r="M90" s="8">
        <f t="shared" si="6"/>
        <v>18.123950999999998</v>
      </c>
    </row>
    <row r="91" spans="1:13" hidden="1" x14ac:dyDescent="0.2">
      <c r="A91" t="str">
        <f t="shared" si="5"/>
        <v>one_dim1</v>
      </c>
      <c r="B91">
        <v>1</v>
      </c>
      <c r="C91" t="s">
        <v>10</v>
      </c>
      <c r="D91">
        <v>1</v>
      </c>
      <c r="E91" t="s">
        <v>14</v>
      </c>
      <c r="F91">
        <v>20</v>
      </c>
      <c r="G91">
        <v>240</v>
      </c>
      <c r="H91">
        <v>20</v>
      </c>
      <c r="I91">
        <v>4.0995080471038818</v>
      </c>
      <c r="J91">
        <v>0.33250978659293912</v>
      </c>
      <c r="K91">
        <v>0.99186984</v>
      </c>
      <c r="L91">
        <f t="shared" si="4"/>
        <v>0.2049754023551941</v>
      </c>
      <c r="M91" s="8">
        <f t="shared" si="6"/>
        <v>8.9186984000000002</v>
      </c>
    </row>
    <row r="92" spans="1:13" hidden="1" x14ac:dyDescent="0.2">
      <c r="A92" t="str">
        <f t="shared" si="5"/>
        <v>one_dim1</v>
      </c>
      <c r="B92">
        <v>1</v>
      </c>
      <c r="C92" t="s">
        <v>10</v>
      </c>
      <c r="D92">
        <v>1</v>
      </c>
      <c r="E92" t="s">
        <v>14</v>
      </c>
      <c r="F92">
        <v>50</v>
      </c>
      <c r="G92">
        <v>240</v>
      </c>
      <c r="H92">
        <v>50</v>
      </c>
      <c r="I92">
        <v>8.2458209991455078</v>
      </c>
      <c r="J92">
        <v>3.7679765920329289E-2</v>
      </c>
      <c r="K92">
        <v>0.59776921999999999</v>
      </c>
      <c r="L92">
        <f t="shared" si="4"/>
        <v>0.16491641998291015</v>
      </c>
      <c r="M92" s="8">
        <f t="shared" si="6"/>
        <v>4.9776921999999999</v>
      </c>
    </row>
    <row r="93" spans="1:13" hidden="1" x14ac:dyDescent="0.2">
      <c r="A93" t="str">
        <f t="shared" si="5"/>
        <v>one_dim1</v>
      </c>
      <c r="B93">
        <v>1</v>
      </c>
      <c r="C93" t="s">
        <v>10</v>
      </c>
      <c r="D93">
        <v>1</v>
      </c>
      <c r="E93" t="s">
        <v>14</v>
      </c>
      <c r="F93">
        <v>100</v>
      </c>
      <c r="G93">
        <v>240</v>
      </c>
      <c r="H93">
        <v>100</v>
      </c>
      <c r="I93">
        <v>20.14270806312561</v>
      </c>
      <c r="J93">
        <v>1.969645376283646E-2</v>
      </c>
      <c r="K93">
        <v>0.94557144000000004</v>
      </c>
      <c r="L93">
        <f t="shared" si="4"/>
        <v>0.20142708063125611</v>
      </c>
      <c r="M93" s="8">
        <f t="shared" si="6"/>
        <v>8.4557143999999997</v>
      </c>
    </row>
    <row r="94" spans="1:13" hidden="1" x14ac:dyDescent="0.2">
      <c r="A94" t="str">
        <f t="shared" si="5"/>
        <v>one_dim1</v>
      </c>
      <c r="B94">
        <v>1</v>
      </c>
      <c r="C94" t="s">
        <v>10</v>
      </c>
      <c r="D94">
        <v>2</v>
      </c>
      <c r="E94" t="s">
        <v>14</v>
      </c>
      <c r="F94">
        <v>10</v>
      </c>
      <c r="G94">
        <v>240</v>
      </c>
      <c r="H94">
        <v>10</v>
      </c>
      <c r="I94">
        <v>1.693418025970459</v>
      </c>
      <c r="J94">
        <v>0.52232257484139155</v>
      </c>
      <c r="K94">
        <v>1.57152549</v>
      </c>
      <c r="L94">
        <f t="shared" si="4"/>
        <v>0.1693418025970459</v>
      </c>
      <c r="M94" s="8">
        <f t="shared" si="6"/>
        <v>14.7152549</v>
      </c>
    </row>
    <row r="95" spans="1:13" hidden="1" x14ac:dyDescent="0.2">
      <c r="A95" t="str">
        <f t="shared" si="5"/>
        <v>one_dim1</v>
      </c>
      <c r="B95">
        <v>1</v>
      </c>
      <c r="C95" t="s">
        <v>10</v>
      </c>
      <c r="D95">
        <v>2</v>
      </c>
      <c r="E95" t="s">
        <v>14</v>
      </c>
      <c r="F95">
        <v>20</v>
      </c>
      <c r="G95">
        <v>240</v>
      </c>
      <c r="H95">
        <v>20</v>
      </c>
      <c r="I95">
        <v>3.252055168151855</v>
      </c>
      <c r="J95">
        <v>0.84716343781285031</v>
      </c>
      <c r="K95">
        <v>0.83171603000000005</v>
      </c>
      <c r="L95">
        <f t="shared" si="4"/>
        <v>0.16260275840759275</v>
      </c>
      <c r="M95" s="8">
        <f t="shared" si="6"/>
        <v>7.3171602999999994</v>
      </c>
    </row>
    <row r="96" spans="1:13" hidden="1" x14ac:dyDescent="0.2">
      <c r="A96" t="str">
        <f t="shared" si="5"/>
        <v>one_dim1</v>
      </c>
      <c r="B96">
        <v>1</v>
      </c>
      <c r="C96" t="s">
        <v>10</v>
      </c>
      <c r="D96">
        <v>2</v>
      </c>
      <c r="E96" t="s">
        <v>14</v>
      </c>
      <c r="F96">
        <v>50</v>
      </c>
      <c r="G96">
        <v>240</v>
      </c>
      <c r="H96">
        <v>50</v>
      </c>
      <c r="I96">
        <v>9.7106239795684814</v>
      </c>
      <c r="J96">
        <v>0.38946772456401701</v>
      </c>
      <c r="K96">
        <v>2.8411166099999998</v>
      </c>
      <c r="L96">
        <f t="shared" si="4"/>
        <v>0.19421247959136964</v>
      </c>
      <c r="M96" s="8">
        <f t="shared" si="6"/>
        <v>27.411166099999996</v>
      </c>
    </row>
    <row r="97" spans="1:13" hidden="1" x14ac:dyDescent="0.2">
      <c r="A97" t="str">
        <f t="shared" si="5"/>
        <v>one_dim1</v>
      </c>
      <c r="B97">
        <v>1</v>
      </c>
      <c r="C97" t="s">
        <v>10</v>
      </c>
      <c r="D97">
        <v>2</v>
      </c>
      <c r="E97" t="s">
        <v>14</v>
      </c>
      <c r="F97">
        <v>100</v>
      </c>
      <c r="G97">
        <v>240</v>
      </c>
      <c r="H97">
        <v>100</v>
      </c>
      <c r="I97">
        <v>18.47880911827087</v>
      </c>
      <c r="J97">
        <v>5.013849986236274E-2</v>
      </c>
      <c r="K97">
        <v>2.6524114499999998</v>
      </c>
      <c r="L97">
        <f t="shared" si="4"/>
        <v>0.1847880911827087</v>
      </c>
      <c r="M97" s="8">
        <f t="shared" si="6"/>
        <v>25.524114499999996</v>
      </c>
    </row>
    <row r="98" spans="1:13" hidden="1" x14ac:dyDescent="0.2">
      <c r="A98" t="str">
        <f t="shared" si="5"/>
        <v>one_dim1</v>
      </c>
      <c r="B98">
        <v>1</v>
      </c>
      <c r="C98" t="s">
        <v>10</v>
      </c>
      <c r="D98">
        <v>4</v>
      </c>
      <c r="E98" t="s">
        <v>14</v>
      </c>
      <c r="F98">
        <v>10</v>
      </c>
      <c r="G98">
        <v>240</v>
      </c>
      <c r="H98">
        <v>10</v>
      </c>
      <c r="I98">
        <v>1.6116349697113039</v>
      </c>
      <c r="J98">
        <v>0.59832719425515957</v>
      </c>
      <c r="K98">
        <v>4.8482450500000001</v>
      </c>
      <c r="L98">
        <f t="shared" si="4"/>
        <v>0.16116349697113039</v>
      </c>
      <c r="M98" s="8">
        <f t="shared" si="6"/>
        <v>47.482450499999999</v>
      </c>
    </row>
    <row r="99" spans="1:13" hidden="1" x14ac:dyDescent="0.2">
      <c r="A99" t="str">
        <f t="shared" si="5"/>
        <v>one_dim1</v>
      </c>
      <c r="B99">
        <v>1</v>
      </c>
      <c r="C99" t="s">
        <v>10</v>
      </c>
      <c r="D99">
        <v>4</v>
      </c>
      <c r="E99" t="s">
        <v>14</v>
      </c>
      <c r="F99">
        <v>20</v>
      </c>
      <c r="G99">
        <v>240</v>
      </c>
      <c r="H99">
        <v>20</v>
      </c>
      <c r="I99">
        <v>2.9622149467468262</v>
      </c>
      <c r="J99">
        <v>0.81904220186659571</v>
      </c>
      <c r="K99">
        <v>3.8216239600000002</v>
      </c>
      <c r="L99">
        <f t="shared" si="4"/>
        <v>0.14811074733734131</v>
      </c>
      <c r="M99" s="8">
        <f t="shared" si="6"/>
        <v>37.216239600000002</v>
      </c>
    </row>
    <row r="100" spans="1:13" hidden="1" x14ac:dyDescent="0.2">
      <c r="A100" t="str">
        <f t="shared" si="5"/>
        <v>one_dim1</v>
      </c>
      <c r="B100">
        <v>1</v>
      </c>
      <c r="C100" t="s">
        <v>10</v>
      </c>
      <c r="D100">
        <v>4</v>
      </c>
      <c r="E100" t="s">
        <v>14</v>
      </c>
      <c r="F100">
        <v>50</v>
      </c>
      <c r="G100">
        <v>240</v>
      </c>
      <c r="H100">
        <v>50</v>
      </c>
      <c r="I100">
        <v>7.9027810096740723</v>
      </c>
      <c r="J100">
        <v>3.7432603851430428E-2</v>
      </c>
      <c r="K100">
        <v>4.4393411</v>
      </c>
      <c r="L100">
        <f t="shared" si="4"/>
        <v>0.15805562019348143</v>
      </c>
      <c r="M100" s="8">
        <f t="shared" si="6"/>
        <v>43.393411</v>
      </c>
    </row>
    <row r="101" spans="1:13" hidden="1" x14ac:dyDescent="0.2">
      <c r="A101" t="str">
        <f t="shared" si="5"/>
        <v>one_dim1</v>
      </c>
      <c r="B101">
        <v>1</v>
      </c>
      <c r="C101" t="s">
        <v>10</v>
      </c>
      <c r="D101">
        <v>4</v>
      </c>
      <c r="E101" t="s">
        <v>14</v>
      </c>
      <c r="F101">
        <v>100</v>
      </c>
      <c r="G101">
        <v>240</v>
      </c>
      <c r="H101">
        <v>100</v>
      </c>
      <c r="I101">
        <v>19.114384889602661</v>
      </c>
      <c r="J101">
        <v>2.75325505155497E-2</v>
      </c>
      <c r="K101">
        <v>0.85501503999999995</v>
      </c>
      <c r="L101">
        <f t="shared" si="4"/>
        <v>0.19114384889602662</v>
      </c>
      <c r="M101" s="8">
        <f t="shared" si="6"/>
        <v>7.5501503999999997</v>
      </c>
    </row>
    <row r="102" spans="1:13" hidden="1" x14ac:dyDescent="0.2">
      <c r="A102" t="str">
        <f t="shared" si="5"/>
        <v>booth2</v>
      </c>
      <c r="B102">
        <v>2</v>
      </c>
      <c r="C102" t="s">
        <v>12</v>
      </c>
      <c r="D102">
        <v>0</v>
      </c>
      <c r="E102" t="s">
        <v>14</v>
      </c>
      <c r="F102">
        <v>10</v>
      </c>
      <c r="G102">
        <v>240</v>
      </c>
      <c r="H102">
        <v>10</v>
      </c>
      <c r="I102">
        <v>1.999329090118408</v>
      </c>
      <c r="J102">
        <v>0.30823899736466059</v>
      </c>
      <c r="K102">
        <v>0.12608741721439881</v>
      </c>
      <c r="L102">
        <f t="shared" si="4"/>
        <v>0.1999329090118408</v>
      </c>
      <c r="M102" s="8">
        <f t="shared" si="6"/>
        <v>0.260874172143988</v>
      </c>
    </row>
    <row r="103" spans="1:13" hidden="1" x14ac:dyDescent="0.2">
      <c r="A103" t="str">
        <f t="shared" si="5"/>
        <v>booth2</v>
      </c>
      <c r="B103">
        <v>2</v>
      </c>
      <c r="C103" t="s">
        <v>12</v>
      </c>
      <c r="D103">
        <v>0</v>
      </c>
      <c r="E103" t="s">
        <v>14</v>
      </c>
      <c r="F103">
        <v>20</v>
      </c>
      <c r="G103">
        <v>240</v>
      </c>
      <c r="H103">
        <v>20</v>
      </c>
      <c r="I103">
        <v>10.756216049194339</v>
      </c>
      <c r="J103">
        <v>2.4350301370280689E-2</v>
      </c>
      <c r="K103">
        <v>1.0466799045378611E-3</v>
      </c>
      <c r="L103">
        <f t="shared" si="4"/>
        <v>0.53781080245971702</v>
      </c>
      <c r="M103" s="8">
        <f t="shared" si="6"/>
        <v>-0.98953320095462138</v>
      </c>
    </row>
    <row r="104" spans="1:13" hidden="1" x14ac:dyDescent="0.2">
      <c r="A104" t="str">
        <f t="shared" si="5"/>
        <v>booth2</v>
      </c>
      <c r="B104">
        <v>2</v>
      </c>
      <c r="C104" t="s">
        <v>12</v>
      </c>
      <c r="D104">
        <v>0</v>
      </c>
      <c r="E104" t="s">
        <v>14</v>
      </c>
      <c r="F104">
        <v>50</v>
      </c>
      <c r="G104">
        <v>240</v>
      </c>
      <c r="H104">
        <v>50</v>
      </c>
      <c r="I104">
        <v>32.359122037887573</v>
      </c>
      <c r="J104">
        <v>9.7355017588227621E-2</v>
      </c>
      <c r="K104">
        <v>9.7691733112184771E-3</v>
      </c>
      <c r="L104">
        <f t="shared" si="4"/>
        <v>0.64718244075775144</v>
      </c>
      <c r="M104" s="8">
        <f t="shared" si="6"/>
        <v>-0.90230826688781529</v>
      </c>
    </row>
    <row r="105" spans="1:13" hidden="1" x14ac:dyDescent="0.2">
      <c r="A105" t="str">
        <f t="shared" si="5"/>
        <v>booth2</v>
      </c>
      <c r="B105">
        <v>2</v>
      </c>
      <c r="C105" t="s">
        <v>12</v>
      </c>
      <c r="D105">
        <v>0</v>
      </c>
      <c r="E105" t="s">
        <v>14</v>
      </c>
      <c r="F105">
        <v>100</v>
      </c>
      <c r="G105">
        <v>240</v>
      </c>
      <c r="H105">
        <v>100</v>
      </c>
      <c r="I105">
        <v>76.209504127502441</v>
      </c>
      <c r="J105">
        <v>2.434686925311114E-2</v>
      </c>
      <c r="K105">
        <v>1.656154640996382E-3</v>
      </c>
      <c r="L105">
        <f t="shared" si="4"/>
        <v>0.76209504127502437</v>
      </c>
      <c r="M105" s="8">
        <f t="shared" si="6"/>
        <v>-0.98343845359003623</v>
      </c>
    </row>
    <row r="106" spans="1:13" hidden="1" x14ac:dyDescent="0.2">
      <c r="A106" t="str">
        <f t="shared" si="5"/>
        <v>booth2</v>
      </c>
      <c r="B106">
        <v>2</v>
      </c>
      <c r="C106" t="s">
        <v>12</v>
      </c>
      <c r="D106">
        <v>0.1</v>
      </c>
      <c r="E106" t="s">
        <v>14</v>
      </c>
      <c r="F106">
        <v>10</v>
      </c>
      <c r="G106">
        <v>240</v>
      </c>
      <c r="H106">
        <v>10</v>
      </c>
      <c r="I106">
        <v>2.1160330772399898</v>
      </c>
      <c r="J106">
        <v>7.9219086727167168E-2</v>
      </c>
      <c r="K106">
        <v>0.1171044671462101</v>
      </c>
      <c r="L106">
        <f t="shared" si="4"/>
        <v>0.21160330772399899</v>
      </c>
      <c r="M106" s="8">
        <f t="shared" si="6"/>
        <v>0.17104467146210101</v>
      </c>
    </row>
    <row r="107" spans="1:13" hidden="1" x14ac:dyDescent="0.2">
      <c r="A107" t="str">
        <f t="shared" si="5"/>
        <v>booth2</v>
      </c>
      <c r="B107">
        <v>2</v>
      </c>
      <c r="C107" t="s">
        <v>12</v>
      </c>
      <c r="D107">
        <v>0.1</v>
      </c>
      <c r="E107" t="s">
        <v>14</v>
      </c>
      <c r="F107">
        <v>20</v>
      </c>
      <c r="G107">
        <v>240</v>
      </c>
      <c r="H107">
        <v>20</v>
      </c>
      <c r="I107">
        <v>9.7385849952697754</v>
      </c>
      <c r="J107">
        <v>5.6350267581443923E-2</v>
      </c>
      <c r="K107">
        <v>6.8776222901773099E-2</v>
      </c>
      <c r="L107">
        <f t="shared" si="4"/>
        <v>0.48692924976348878</v>
      </c>
      <c r="M107" s="8">
        <f t="shared" si="6"/>
        <v>-0.31223777098226901</v>
      </c>
    </row>
    <row r="108" spans="1:13" hidden="1" x14ac:dyDescent="0.2">
      <c r="A108" t="str">
        <f t="shared" si="5"/>
        <v>booth2</v>
      </c>
      <c r="B108">
        <v>2</v>
      </c>
      <c r="C108" t="s">
        <v>12</v>
      </c>
      <c r="D108">
        <v>0.1</v>
      </c>
      <c r="E108" t="s">
        <v>14</v>
      </c>
      <c r="F108">
        <v>50</v>
      </c>
      <c r="G108">
        <v>240</v>
      </c>
      <c r="H108">
        <v>50</v>
      </c>
      <c r="I108">
        <v>31.55585503578186</v>
      </c>
      <c r="J108">
        <v>0.19736231375887289</v>
      </c>
      <c r="K108">
        <v>8.3157599364847457E-2</v>
      </c>
      <c r="L108">
        <f t="shared" si="4"/>
        <v>0.6311171007156372</v>
      </c>
      <c r="M108" s="8">
        <f t="shared" si="6"/>
        <v>-0.16842400635152543</v>
      </c>
    </row>
    <row r="109" spans="1:13" hidden="1" x14ac:dyDescent="0.2">
      <c r="A109" t="str">
        <f t="shared" si="5"/>
        <v>booth2</v>
      </c>
      <c r="B109">
        <v>2</v>
      </c>
      <c r="C109" t="s">
        <v>12</v>
      </c>
      <c r="D109">
        <v>0.1</v>
      </c>
      <c r="E109" t="s">
        <v>14</v>
      </c>
      <c r="F109">
        <v>100</v>
      </c>
      <c r="G109">
        <v>240</v>
      </c>
      <c r="H109">
        <v>100</v>
      </c>
      <c r="I109">
        <v>79.404968023300171</v>
      </c>
      <c r="J109">
        <v>5.1603638193999532E-2</v>
      </c>
      <c r="K109">
        <v>0.14652713528318689</v>
      </c>
      <c r="L109">
        <f t="shared" si="4"/>
        <v>0.79404968023300171</v>
      </c>
      <c r="M109" s="8">
        <f t="shared" si="6"/>
        <v>0.46527135283186882</v>
      </c>
    </row>
    <row r="110" spans="1:13" hidden="1" x14ac:dyDescent="0.2">
      <c r="A110" t="str">
        <f t="shared" si="5"/>
        <v>booth2</v>
      </c>
      <c r="B110">
        <v>2</v>
      </c>
      <c r="C110" t="s">
        <v>12</v>
      </c>
      <c r="D110">
        <v>1</v>
      </c>
      <c r="E110" t="s">
        <v>14</v>
      </c>
      <c r="F110">
        <v>10</v>
      </c>
      <c r="G110">
        <v>240</v>
      </c>
      <c r="H110">
        <v>10</v>
      </c>
      <c r="I110">
        <v>1.903203010559082</v>
      </c>
      <c r="J110">
        <v>4.851407088976082E-2</v>
      </c>
      <c r="K110">
        <v>1.18849887045629</v>
      </c>
      <c r="L110">
        <f t="shared" si="4"/>
        <v>0.19032030105590819</v>
      </c>
      <c r="M110" s="8">
        <f t="shared" si="6"/>
        <v>10.884988704562899</v>
      </c>
    </row>
    <row r="111" spans="1:13" hidden="1" x14ac:dyDescent="0.2">
      <c r="A111" t="str">
        <f t="shared" si="5"/>
        <v>booth2</v>
      </c>
      <c r="B111">
        <v>2</v>
      </c>
      <c r="C111" t="s">
        <v>12</v>
      </c>
      <c r="D111">
        <v>1</v>
      </c>
      <c r="E111" t="s">
        <v>14</v>
      </c>
      <c r="F111">
        <v>20</v>
      </c>
      <c r="G111">
        <v>240</v>
      </c>
      <c r="H111">
        <v>20</v>
      </c>
      <c r="I111">
        <v>6.6657290458679199</v>
      </c>
      <c r="J111">
        <v>0.27414376818081798</v>
      </c>
      <c r="K111">
        <v>1.865994359527114</v>
      </c>
      <c r="L111">
        <f t="shared" si="4"/>
        <v>0.33328645229339598</v>
      </c>
      <c r="M111" s="8">
        <f t="shared" si="6"/>
        <v>17.659943595271137</v>
      </c>
    </row>
    <row r="112" spans="1:13" hidden="1" x14ac:dyDescent="0.2">
      <c r="A112" t="str">
        <f t="shared" si="5"/>
        <v>booth2</v>
      </c>
      <c r="B112">
        <v>2</v>
      </c>
      <c r="C112" t="s">
        <v>12</v>
      </c>
      <c r="D112">
        <v>1</v>
      </c>
      <c r="E112" t="s">
        <v>14</v>
      </c>
      <c r="F112">
        <v>50</v>
      </c>
      <c r="G112">
        <v>240</v>
      </c>
      <c r="H112">
        <v>50</v>
      </c>
      <c r="I112">
        <v>18.26800012588501</v>
      </c>
      <c r="J112">
        <v>9.6592780538946391E-2</v>
      </c>
      <c r="K112">
        <v>0.27850470564632351</v>
      </c>
      <c r="L112">
        <f t="shared" si="4"/>
        <v>0.36536000251770018</v>
      </c>
      <c r="M112" s="8">
        <f t="shared" si="6"/>
        <v>1.785047056463235</v>
      </c>
    </row>
    <row r="113" spans="1:13" hidden="1" x14ac:dyDescent="0.2">
      <c r="A113" t="str">
        <f t="shared" si="5"/>
        <v>booth2</v>
      </c>
      <c r="B113">
        <v>2</v>
      </c>
      <c r="C113" t="s">
        <v>12</v>
      </c>
      <c r="D113">
        <v>1</v>
      </c>
      <c r="E113" t="s">
        <v>14</v>
      </c>
      <c r="F113">
        <v>100</v>
      </c>
      <c r="G113">
        <v>240</v>
      </c>
      <c r="H113">
        <v>100</v>
      </c>
      <c r="I113">
        <v>32.02714204788208</v>
      </c>
      <c r="J113">
        <v>0.8300033667131369</v>
      </c>
      <c r="K113">
        <v>1.875352328858658</v>
      </c>
      <c r="L113">
        <f t="shared" si="4"/>
        <v>0.32027142047882079</v>
      </c>
      <c r="M113" s="8">
        <f t="shared" si="6"/>
        <v>17.753523288586578</v>
      </c>
    </row>
    <row r="114" spans="1:13" hidden="1" x14ac:dyDescent="0.2">
      <c r="A114" t="str">
        <f t="shared" si="5"/>
        <v>booth2</v>
      </c>
      <c r="B114">
        <v>2</v>
      </c>
      <c r="C114" t="s">
        <v>12</v>
      </c>
      <c r="D114">
        <v>2</v>
      </c>
      <c r="E114" t="s">
        <v>14</v>
      </c>
      <c r="F114">
        <v>10</v>
      </c>
      <c r="G114">
        <v>240</v>
      </c>
      <c r="H114">
        <v>10</v>
      </c>
      <c r="I114">
        <v>1.5230751037597661</v>
      </c>
      <c r="J114">
        <v>0.64935761867157604</v>
      </c>
      <c r="K114">
        <v>0.87399453449264219</v>
      </c>
      <c r="L114">
        <f t="shared" si="4"/>
        <v>0.15230751037597662</v>
      </c>
      <c r="M114" s="8">
        <f t="shared" si="6"/>
        <v>7.7399453449264222</v>
      </c>
    </row>
    <row r="115" spans="1:13" hidden="1" x14ac:dyDescent="0.2">
      <c r="A115" t="str">
        <f t="shared" si="5"/>
        <v>booth2</v>
      </c>
      <c r="B115">
        <v>2</v>
      </c>
      <c r="C115" t="s">
        <v>12</v>
      </c>
      <c r="D115">
        <v>2</v>
      </c>
      <c r="E115" t="s">
        <v>14</v>
      </c>
      <c r="F115">
        <v>20</v>
      </c>
      <c r="G115">
        <v>240</v>
      </c>
      <c r="H115">
        <v>20</v>
      </c>
      <c r="I115">
        <v>3.337145090103149</v>
      </c>
      <c r="J115">
        <v>0.1130695655130371</v>
      </c>
      <c r="K115">
        <v>0.61930382430247677</v>
      </c>
      <c r="L115">
        <f t="shared" si="4"/>
        <v>0.16685725450515745</v>
      </c>
      <c r="M115" s="8">
        <f t="shared" si="6"/>
        <v>5.193038243024767</v>
      </c>
    </row>
    <row r="116" spans="1:13" hidden="1" x14ac:dyDescent="0.2">
      <c r="A116" t="str">
        <f t="shared" si="5"/>
        <v>booth2</v>
      </c>
      <c r="B116">
        <v>2</v>
      </c>
      <c r="C116" t="s">
        <v>12</v>
      </c>
      <c r="D116">
        <v>2</v>
      </c>
      <c r="E116" t="s">
        <v>14</v>
      </c>
      <c r="F116">
        <v>50</v>
      </c>
      <c r="G116">
        <v>240</v>
      </c>
      <c r="H116">
        <v>50</v>
      </c>
      <c r="I116">
        <v>15.20294713973999</v>
      </c>
      <c r="J116">
        <v>0.39740469862604427</v>
      </c>
      <c r="K116">
        <v>0.60020312093376837</v>
      </c>
      <c r="L116">
        <f t="shared" si="4"/>
        <v>0.30405894279479978</v>
      </c>
      <c r="M116" s="8">
        <f t="shared" si="6"/>
        <v>5.0020312093376837</v>
      </c>
    </row>
    <row r="117" spans="1:13" hidden="1" x14ac:dyDescent="0.2">
      <c r="A117" t="str">
        <f t="shared" si="5"/>
        <v>booth2</v>
      </c>
      <c r="B117">
        <v>2</v>
      </c>
      <c r="C117" t="s">
        <v>12</v>
      </c>
      <c r="D117">
        <v>2</v>
      </c>
      <c r="E117" t="s">
        <v>14</v>
      </c>
      <c r="F117">
        <v>100</v>
      </c>
      <c r="G117">
        <v>240</v>
      </c>
      <c r="H117">
        <v>100</v>
      </c>
      <c r="I117">
        <v>22.942814826965328</v>
      </c>
      <c r="J117">
        <v>3.5691521311863303E-2</v>
      </c>
      <c r="K117">
        <v>0.94232274720387033</v>
      </c>
      <c r="L117">
        <f t="shared" si="4"/>
        <v>0.2294281482696533</v>
      </c>
      <c r="M117" s="8">
        <f t="shared" si="6"/>
        <v>8.4232274720387021</v>
      </c>
    </row>
    <row r="118" spans="1:13" hidden="1" x14ac:dyDescent="0.2">
      <c r="A118" t="str">
        <f t="shared" si="5"/>
        <v>booth2</v>
      </c>
      <c r="B118">
        <v>2</v>
      </c>
      <c r="C118" t="s">
        <v>12</v>
      </c>
      <c r="D118">
        <v>4</v>
      </c>
      <c r="E118" t="s">
        <v>14</v>
      </c>
      <c r="F118">
        <v>10</v>
      </c>
      <c r="G118">
        <v>240</v>
      </c>
      <c r="H118">
        <v>10</v>
      </c>
      <c r="I118">
        <v>1.5769791603088379</v>
      </c>
      <c r="J118">
        <v>0.80767021177147924</v>
      </c>
      <c r="K118">
        <v>5.005850281165932</v>
      </c>
      <c r="L118">
        <f t="shared" si="4"/>
        <v>0.15769791603088379</v>
      </c>
      <c r="M118" s="8">
        <f t="shared" si="6"/>
        <v>49.058502811659316</v>
      </c>
    </row>
    <row r="119" spans="1:13" hidden="1" x14ac:dyDescent="0.2">
      <c r="A119" t="str">
        <f t="shared" si="5"/>
        <v>booth2</v>
      </c>
      <c r="B119">
        <v>2</v>
      </c>
      <c r="C119" t="s">
        <v>12</v>
      </c>
      <c r="D119">
        <v>4</v>
      </c>
      <c r="E119" t="s">
        <v>14</v>
      </c>
      <c r="F119">
        <v>20</v>
      </c>
      <c r="G119">
        <v>240</v>
      </c>
      <c r="H119">
        <v>20</v>
      </c>
      <c r="I119">
        <v>3.1621160507202148</v>
      </c>
      <c r="J119">
        <v>0.75038518134586618</v>
      </c>
      <c r="K119">
        <v>0.1021192833524527</v>
      </c>
      <c r="L119">
        <f t="shared" si="4"/>
        <v>0.15810580253601075</v>
      </c>
      <c r="M119" s="8">
        <f t="shared" si="6"/>
        <v>2.1192833524526833E-2</v>
      </c>
    </row>
    <row r="120" spans="1:13" hidden="1" x14ac:dyDescent="0.2">
      <c r="A120" t="str">
        <f t="shared" si="5"/>
        <v>booth2</v>
      </c>
      <c r="B120">
        <v>2</v>
      </c>
      <c r="C120" t="s">
        <v>12</v>
      </c>
      <c r="D120">
        <v>4</v>
      </c>
      <c r="E120" t="s">
        <v>14</v>
      </c>
      <c r="F120">
        <v>50</v>
      </c>
      <c r="G120">
        <v>240</v>
      </c>
      <c r="H120">
        <v>50</v>
      </c>
      <c r="I120">
        <v>8.5153160095214844</v>
      </c>
      <c r="J120">
        <v>1.117523137712054</v>
      </c>
      <c r="K120">
        <v>8.6744315753445775</v>
      </c>
      <c r="L120">
        <f t="shared" si="4"/>
        <v>0.17030632019042968</v>
      </c>
      <c r="M120" s="8">
        <f t="shared" si="6"/>
        <v>85.744315753445775</v>
      </c>
    </row>
    <row r="121" spans="1:13" hidden="1" x14ac:dyDescent="0.2">
      <c r="A121" t="str">
        <f t="shared" si="5"/>
        <v>booth2</v>
      </c>
      <c r="B121">
        <v>2</v>
      </c>
      <c r="C121" t="s">
        <v>12</v>
      </c>
      <c r="D121">
        <v>4</v>
      </c>
      <c r="E121" t="s">
        <v>14</v>
      </c>
      <c r="F121">
        <v>100</v>
      </c>
      <c r="G121">
        <v>240</v>
      </c>
      <c r="H121">
        <v>100</v>
      </c>
      <c r="I121">
        <v>21.584879159927372</v>
      </c>
      <c r="J121">
        <v>0.51299122414120735</v>
      </c>
      <c r="K121">
        <v>1.961154167106246</v>
      </c>
      <c r="L121">
        <f t="shared" si="4"/>
        <v>0.21584879159927373</v>
      </c>
      <c r="M121" s="8">
        <f t="shared" si="6"/>
        <v>18.611541671062458</v>
      </c>
    </row>
    <row r="122" spans="1:13" hidden="1" x14ac:dyDescent="0.2">
      <c r="A122" t="str">
        <f t="shared" si="5"/>
        <v>sphere5</v>
      </c>
      <c r="B122">
        <v>5</v>
      </c>
      <c r="C122" t="s">
        <v>13</v>
      </c>
      <c r="D122">
        <v>0</v>
      </c>
      <c r="E122" t="s">
        <v>14</v>
      </c>
      <c r="F122">
        <v>10</v>
      </c>
      <c r="G122">
        <v>240</v>
      </c>
      <c r="H122">
        <v>10</v>
      </c>
      <c r="I122">
        <v>1.75981616973877</v>
      </c>
      <c r="J122">
        <v>0.37705499447194801</v>
      </c>
      <c r="K122">
        <v>0.14217046885624071</v>
      </c>
      <c r="L122">
        <f t="shared" si="4"/>
        <v>0.17598161697387699</v>
      </c>
      <c r="M122" s="8">
        <f t="shared" si="6"/>
        <v>0.42170468856240695</v>
      </c>
    </row>
    <row r="123" spans="1:13" hidden="1" x14ac:dyDescent="0.2">
      <c r="A123" t="str">
        <f t="shared" si="5"/>
        <v>sphere5</v>
      </c>
      <c r="B123">
        <v>5</v>
      </c>
      <c r="C123" t="s">
        <v>13</v>
      </c>
      <c r="D123">
        <v>0</v>
      </c>
      <c r="E123" t="s">
        <v>14</v>
      </c>
      <c r="F123">
        <v>20</v>
      </c>
      <c r="G123">
        <v>240</v>
      </c>
      <c r="H123">
        <v>20</v>
      </c>
      <c r="I123">
        <v>3.7440822124481201</v>
      </c>
      <c r="J123">
        <v>7.6879721450577893E-2</v>
      </c>
      <c r="K123">
        <v>5.9104915703184456E-3</v>
      </c>
      <c r="L123">
        <f t="shared" si="4"/>
        <v>0.18720411062240599</v>
      </c>
      <c r="M123" s="8">
        <f t="shared" si="6"/>
        <v>-0.94089508429681556</v>
      </c>
    </row>
    <row r="124" spans="1:13" hidden="1" x14ac:dyDescent="0.2">
      <c r="A124" t="str">
        <f t="shared" si="5"/>
        <v>sphere5</v>
      </c>
      <c r="B124">
        <v>5</v>
      </c>
      <c r="C124" t="s">
        <v>13</v>
      </c>
      <c r="D124">
        <v>0</v>
      </c>
      <c r="E124" t="s">
        <v>14</v>
      </c>
      <c r="F124">
        <v>50</v>
      </c>
      <c r="G124">
        <v>240</v>
      </c>
      <c r="H124">
        <v>50</v>
      </c>
      <c r="I124">
        <v>12.95754790306091</v>
      </c>
      <c r="J124">
        <v>4.4427122250434237E-3</v>
      </c>
      <c r="K124">
        <v>1.973769191455029E-5</v>
      </c>
      <c r="L124">
        <f t="shared" si="4"/>
        <v>0.25915095806121818</v>
      </c>
      <c r="M124" s="8">
        <f t="shared" si="6"/>
        <v>-0.99980262308085455</v>
      </c>
    </row>
    <row r="125" spans="1:13" hidden="1" x14ac:dyDescent="0.2">
      <c r="A125" t="str">
        <f t="shared" si="5"/>
        <v>sphere5</v>
      </c>
      <c r="B125">
        <v>5</v>
      </c>
      <c r="C125" t="s">
        <v>13</v>
      </c>
      <c r="D125">
        <v>0</v>
      </c>
      <c r="E125" t="s">
        <v>14</v>
      </c>
      <c r="F125">
        <v>100</v>
      </c>
      <c r="G125">
        <v>240</v>
      </c>
      <c r="H125">
        <v>100</v>
      </c>
      <c r="I125">
        <v>35.272873878478997</v>
      </c>
      <c r="J125">
        <v>6.5767908320674504E-3</v>
      </c>
      <c r="K125">
        <v>4.3254177648766448E-5</v>
      </c>
      <c r="L125">
        <f t="shared" si="4"/>
        <v>0.35272873878478994</v>
      </c>
      <c r="M125" s="8">
        <f t="shared" si="6"/>
        <v>-0.99956745822351234</v>
      </c>
    </row>
    <row r="126" spans="1:13" hidden="1" x14ac:dyDescent="0.2">
      <c r="A126" t="str">
        <f t="shared" si="5"/>
        <v>sphere5</v>
      </c>
      <c r="B126">
        <v>5</v>
      </c>
      <c r="C126" t="s">
        <v>13</v>
      </c>
      <c r="D126">
        <v>0.1</v>
      </c>
      <c r="E126" t="s">
        <v>14</v>
      </c>
      <c r="F126">
        <v>10</v>
      </c>
      <c r="G126">
        <v>240</v>
      </c>
      <c r="H126">
        <v>10</v>
      </c>
      <c r="I126">
        <v>1.6927709579467769</v>
      </c>
      <c r="J126">
        <v>0.42459660030828889</v>
      </c>
      <c r="K126">
        <v>0.21090466917036571</v>
      </c>
      <c r="L126">
        <f t="shared" si="4"/>
        <v>0.1692770957946777</v>
      </c>
      <c r="M126" s="8">
        <f t="shared" si="6"/>
        <v>1.1090466917036568</v>
      </c>
    </row>
    <row r="127" spans="1:13" hidden="1" x14ac:dyDescent="0.2">
      <c r="A127" t="str">
        <f t="shared" si="5"/>
        <v>sphere5</v>
      </c>
      <c r="B127">
        <v>5</v>
      </c>
      <c r="C127" t="s">
        <v>13</v>
      </c>
      <c r="D127">
        <v>0.1</v>
      </c>
      <c r="E127" t="s">
        <v>14</v>
      </c>
      <c r="F127">
        <v>20</v>
      </c>
      <c r="G127">
        <v>240</v>
      </c>
      <c r="H127">
        <v>20</v>
      </c>
      <c r="I127">
        <v>4.240635871887207</v>
      </c>
      <c r="J127">
        <v>0.16952951363916641</v>
      </c>
      <c r="K127">
        <v>6.41753920918261E-2</v>
      </c>
      <c r="L127">
        <f t="shared" si="4"/>
        <v>0.21203179359436036</v>
      </c>
      <c r="M127" s="8">
        <f t="shared" si="6"/>
        <v>-0.358246079081739</v>
      </c>
    </row>
    <row r="128" spans="1:13" hidden="1" x14ac:dyDescent="0.2">
      <c r="A128" t="str">
        <f t="shared" si="5"/>
        <v>sphere5</v>
      </c>
      <c r="B128">
        <v>5</v>
      </c>
      <c r="C128" t="s">
        <v>13</v>
      </c>
      <c r="D128">
        <v>0.1</v>
      </c>
      <c r="E128" t="s">
        <v>14</v>
      </c>
      <c r="F128">
        <v>50</v>
      </c>
      <c r="G128">
        <v>240</v>
      </c>
      <c r="H128">
        <v>50</v>
      </c>
      <c r="I128">
        <v>9.8459157943725586</v>
      </c>
      <c r="J128">
        <v>0.26418776497398427</v>
      </c>
      <c r="K128">
        <v>2.666901844386169E-2</v>
      </c>
      <c r="L128">
        <f t="shared" si="4"/>
        <v>0.19691831588745118</v>
      </c>
      <c r="M128" s="8">
        <f t="shared" si="6"/>
        <v>-0.73330981556138308</v>
      </c>
    </row>
    <row r="129" spans="1:13" hidden="1" x14ac:dyDescent="0.2">
      <c r="A129" t="str">
        <f t="shared" si="5"/>
        <v>sphere5</v>
      </c>
      <c r="B129">
        <v>5</v>
      </c>
      <c r="C129" t="s">
        <v>13</v>
      </c>
      <c r="D129">
        <v>0.1</v>
      </c>
      <c r="E129" t="s">
        <v>14</v>
      </c>
      <c r="F129">
        <v>100</v>
      </c>
      <c r="G129">
        <v>240</v>
      </c>
      <c r="H129">
        <v>100</v>
      </c>
      <c r="I129">
        <v>21.788823843002319</v>
      </c>
      <c r="J129">
        <v>0.29566981268816639</v>
      </c>
      <c r="K129">
        <v>0.15596720463972191</v>
      </c>
      <c r="L129">
        <f t="shared" si="4"/>
        <v>0.2178882384300232</v>
      </c>
      <c r="M129" s="8">
        <f t="shared" si="6"/>
        <v>0.55967204639721913</v>
      </c>
    </row>
    <row r="130" spans="1:13" hidden="1" x14ac:dyDescent="0.2">
      <c r="A130" t="str">
        <f t="shared" si="5"/>
        <v>sphere5</v>
      </c>
      <c r="B130">
        <v>5</v>
      </c>
      <c r="C130" t="s">
        <v>13</v>
      </c>
      <c r="D130">
        <v>1</v>
      </c>
      <c r="E130" t="s">
        <v>14</v>
      </c>
      <c r="F130">
        <v>10</v>
      </c>
      <c r="G130">
        <v>240</v>
      </c>
      <c r="H130">
        <v>10</v>
      </c>
      <c r="I130">
        <v>1.300009965896606</v>
      </c>
      <c r="J130">
        <v>0.82026762414180376</v>
      </c>
      <c r="K130">
        <v>0.92330793579657944</v>
      </c>
      <c r="L130">
        <f t="shared" ref="L130:L193" si="7">I130/H130</f>
        <v>0.13000099658966061</v>
      </c>
      <c r="M130" s="8">
        <f t="shared" si="6"/>
        <v>8.2330793579657939</v>
      </c>
    </row>
    <row r="131" spans="1:13" hidden="1" x14ac:dyDescent="0.2">
      <c r="A131" t="str">
        <f t="shared" ref="A131:A194" si="8">C131&amp;B131</f>
        <v>sphere5</v>
      </c>
      <c r="B131">
        <v>5</v>
      </c>
      <c r="C131" t="s">
        <v>13</v>
      </c>
      <c r="D131">
        <v>1</v>
      </c>
      <c r="E131" t="s">
        <v>14</v>
      </c>
      <c r="F131">
        <v>20</v>
      </c>
      <c r="G131">
        <v>240</v>
      </c>
      <c r="H131">
        <v>20</v>
      </c>
      <c r="I131">
        <v>3.1743700504302979</v>
      </c>
      <c r="J131">
        <v>0.91965092107395408</v>
      </c>
      <c r="K131">
        <v>2.0287245408175409</v>
      </c>
      <c r="L131">
        <f t="shared" si="7"/>
        <v>0.1587185025215149</v>
      </c>
      <c r="M131" s="8">
        <f t="shared" ref="M131:M194" si="9">K131/_xlfn.SINGLE(_xlfn.XLOOKUP(A131,S$2:S$10,T$2:T$10))-1</f>
        <v>19.287245408175409</v>
      </c>
    </row>
    <row r="132" spans="1:13" hidden="1" x14ac:dyDescent="0.2">
      <c r="A132" t="str">
        <f t="shared" si="8"/>
        <v>sphere5</v>
      </c>
      <c r="B132">
        <v>5</v>
      </c>
      <c r="C132" t="s">
        <v>13</v>
      </c>
      <c r="D132">
        <v>1</v>
      </c>
      <c r="E132" t="s">
        <v>14</v>
      </c>
      <c r="F132">
        <v>50</v>
      </c>
      <c r="G132">
        <v>240</v>
      </c>
      <c r="H132">
        <v>50</v>
      </c>
      <c r="I132">
        <v>7.7083642482757568</v>
      </c>
      <c r="J132">
        <v>0.67497441645802259</v>
      </c>
      <c r="K132">
        <v>0.75975119752606446</v>
      </c>
      <c r="L132">
        <f t="shared" si="7"/>
        <v>0.15416728496551513</v>
      </c>
      <c r="M132" s="8">
        <f t="shared" si="9"/>
        <v>6.5975119752606446</v>
      </c>
    </row>
    <row r="133" spans="1:13" hidden="1" x14ac:dyDescent="0.2">
      <c r="A133" t="str">
        <f t="shared" si="8"/>
        <v>sphere5</v>
      </c>
      <c r="B133">
        <v>5</v>
      </c>
      <c r="C133" t="s">
        <v>13</v>
      </c>
      <c r="D133">
        <v>1</v>
      </c>
      <c r="E133" t="s">
        <v>14</v>
      </c>
      <c r="F133">
        <v>100</v>
      </c>
      <c r="G133">
        <v>240</v>
      </c>
      <c r="H133">
        <v>100</v>
      </c>
      <c r="I133">
        <v>20.54567813873291</v>
      </c>
      <c r="J133">
        <v>0.92354178357533201</v>
      </c>
      <c r="K133">
        <v>1.36930584011109</v>
      </c>
      <c r="L133">
        <f t="shared" si="7"/>
        <v>0.20545678138732909</v>
      </c>
      <c r="M133" s="8">
        <f t="shared" si="9"/>
        <v>12.6930584011109</v>
      </c>
    </row>
    <row r="134" spans="1:13" hidden="1" x14ac:dyDescent="0.2">
      <c r="A134" t="str">
        <f t="shared" si="8"/>
        <v>sphere5</v>
      </c>
      <c r="B134">
        <v>5</v>
      </c>
      <c r="C134" t="s">
        <v>13</v>
      </c>
      <c r="D134">
        <v>2</v>
      </c>
      <c r="E134" t="s">
        <v>14</v>
      </c>
      <c r="F134">
        <v>10</v>
      </c>
      <c r="G134">
        <v>240</v>
      </c>
      <c r="H134">
        <v>10</v>
      </c>
      <c r="I134">
        <v>1.4277739524841311</v>
      </c>
      <c r="J134">
        <v>1.3925500968736799</v>
      </c>
      <c r="K134">
        <v>2.2691273906207412</v>
      </c>
      <c r="L134">
        <f t="shared" si="7"/>
        <v>0.1427773952484131</v>
      </c>
      <c r="M134" s="8">
        <f t="shared" si="9"/>
        <v>21.69127390620741</v>
      </c>
    </row>
    <row r="135" spans="1:13" hidden="1" x14ac:dyDescent="0.2">
      <c r="A135" t="str">
        <f t="shared" si="8"/>
        <v>sphere5</v>
      </c>
      <c r="B135">
        <v>5</v>
      </c>
      <c r="C135" t="s">
        <v>13</v>
      </c>
      <c r="D135">
        <v>2</v>
      </c>
      <c r="E135" t="s">
        <v>14</v>
      </c>
      <c r="F135">
        <v>20</v>
      </c>
      <c r="G135">
        <v>240</v>
      </c>
      <c r="H135">
        <v>20</v>
      </c>
      <c r="I135">
        <v>2.9305069446563721</v>
      </c>
      <c r="J135">
        <v>0.68012752703318058</v>
      </c>
      <c r="K135">
        <v>1.3091358119231249</v>
      </c>
      <c r="L135">
        <f t="shared" si="7"/>
        <v>0.1465253472328186</v>
      </c>
      <c r="M135" s="8">
        <f t="shared" si="9"/>
        <v>12.091358119231248</v>
      </c>
    </row>
    <row r="136" spans="1:13" hidden="1" x14ac:dyDescent="0.2">
      <c r="A136" t="str">
        <f t="shared" si="8"/>
        <v>sphere5</v>
      </c>
      <c r="B136">
        <v>5</v>
      </c>
      <c r="C136" t="s">
        <v>13</v>
      </c>
      <c r="D136">
        <v>2</v>
      </c>
      <c r="E136" t="s">
        <v>14</v>
      </c>
      <c r="F136">
        <v>50</v>
      </c>
      <c r="G136">
        <v>240</v>
      </c>
      <c r="H136">
        <v>50</v>
      </c>
      <c r="I136">
        <v>8.0916826725006104</v>
      </c>
      <c r="J136">
        <v>1.2898496004165561</v>
      </c>
      <c r="K136">
        <v>2.4188206490340689</v>
      </c>
      <c r="L136">
        <f t="shared" si="7"/>
        <v>0.16183365345001222</v>
      </c>
      <c r="M136" s="8">
        <f t="shared" si="9"/>
        <v>23.188206490340686</v>
      </c>
    </row>
    <row r="137" spans="1:13" hidden="1" x14ac:dyDescent="0.2">
      <c r="A137" t="str">
        <f t="shared" si="8"/>
        <v>sphere5</v>
      </c>
      <c r="B137">
        <v>5</v>
      </c>
      <c r="C137" t="s">
        <v>13</v>
      </c>
      <c r="D137">
        <v>2</v>
      </c>
      <c r="E137" t="s">
        <v>14</v>
      </c>
      <c r="F137">
        <v>100</v>
      </c>
      <c r="G137">
        <v>240</v>
      </c>
      <c r="H137">
        <v>100</v>
      </c>
      <c r="I137">
        <v>22.29747295379639</v>
      </c>
      <c r="J137">
        <v>1.030964564770547</v>
      </c>
      <c r="K137">
        <v>0.41907906289451158</v>
      </c>
      <c r="L137">
        <f t="shared" si="7"/>
        <v>0.22297472953796391</v>
      </c>
      <c r="M137" s="8">
        <f t="shared" si="9"/>
        <v>3.1907906289451153</v>
      </c>
    </row>
    <row r="138" spans="1:13" hidden="1" x14ac:dyDescent="0.2">
      <c r="A138" t="str">
        <f t="shared" si="8"/>
        <v>sphere5</v>
      </c>
      <c r="B138">
        <v>5</v>
      </c>
      <c r="C138" t="s">
        <v>13</v>
      </c>
      <c r="D138">
        <v>4</v>
      </c>
      <c r="E138" t="s">
        <v>14</v>
      </c>
      <c r="F138">
        <v>10</v>
      </c>
      <c r="G138">
        <v>240</v>
      </c>
      <c r="H138">
        <v>10</v>
      </c>
      <c r="I138">
        <v>1.4667830467224121</v>
      </c>
      <c r="J138">
        <v>0.84645063484284688</v>
      </c>
      <c r="K138">
        <v>3.3231918331979871</v>
      </c>
      <c r="L138">
        <f t="shared" si="7"/>
        <v>0.14667830467224122</v>
      </c>
      <c r="M138" s="8">
        <f t="shared" si="9"/>
        <v>32.23191833197987</v>
      </c>
    </row>
    <row r="139" spans="1:13" hidden="1" x14ac:dyDescent="0.2">
      <c r="A139" t="str">
        <f t="shared" si="8"/>
        <v>sphere5</v>
      </c>
      <c r="B139">
        <v>5</v>
      </c>
      <c r="C139" t="s">
        <v>13</v>
      </c>
      <c r="D139">
        <v>4</v>
      </c>
      <c r="E139" t="s">
        <v>14</v>
      </c>
      <c r="F139">
        <v>20</v>
      </c>
      <c r="G139">
        <v>240</v>
      </c>
      <c r="H139">
        <v>20</v>
      </c>
      <c r="I139">
        <v>3.1249039173126221</v>
      </c>
      <c r="J139">
        <v>0.816376741692321</v>
      </c>
      <c r="K139">
        <v>5.9427278567563429</v>
      </c>
      <c r="L139">
        <f t="shared" si="7"/>
        <v>0.1562451958656311</v>
      </c>
      <c r="M139" s="8">
        <f t="shared" si="9"/>
        <v>58.427278567563427</v>
      </c>
    </row>
    <row r="140" spans="1:13" hidden="1" x14ac:dyDescent="0.2">
      <c r="A140" t="str">
        <f t="shared" si="8"/>
        <v>sphere5</v>
      </c>
      <c r="B140">
        <v>5</v>
      </c>
      <c r="C140" t="s">
        <v>13</v>
      </c>
      <c r="D140">
        <v>4</v>
      </c>
      <c r="E140" t="s">
        <v>14</v>
      </c>
      <c r="F140">
        <v>50</v>
      </c>
      <c r="G140">
        <v>240</v>
      </c>
      <c r="H140">
        <v>50</v>
      </c>
      <c r="I140">
        <v>7.7170059680938721</v>
      </c>
      <c r="J140">
        <v>0.97189518370962358</v>
      </c>
      <c r="K140">
        <v>2.0606838973347799</v>
      </c>
      <c r="L140">
        <f t="shared" si="7"/>
        <v>0.15434011936187744</v>
      </c>
      <c r="M140" s="8">
        <f t="shared" si="9"/>
        <v>19.606838973347799</v>
      </c>
    </row>
    <row r="141" spans="1:13" hidden="1" x14ac:dyDescent="0.2">
      <c r="A141" t="str">
        <f t="shared" si="8"/>
        <v>sphere5</v>
      </c>
      <c r="B141">
        <v>5</v>
      </c>
      <c r="C141" t="s">
        <v>13</v>
      </c>
      <c r="D141">
        <v>4</v>
      </c>
      <c r="E141" t="s">
        <v>14</v>
      </c>
      <c r="F141">
        <v>100</v>
      </c>
      <c r="G141">
        <v>240</v>
      </c>
      <c r="H141">
        <v>100</v>
      </c>
      <c r="I141">
        <v>20.96279072761536</v>
      </c>
      <c r="J141">
        <v>1.1676637935103209</v>
      </c>
      <c r="K141">
        <v>2.2149872441924701</v>
      </c>
      <c r="L141">
        <f t="shared" si="7"/>
        <v>0.2096279072761536</v>
      </c>
      <c r="M141" s="8">
        <f t="shared" si="9"/>
        <v>21.1498724419247</v>
      </c>
    </row>
    <row r="142" spans="1:13" hidden="1" x14ac:dyDescent="0.2">
      <c r="A142" t="str">
        <f t="shared" si="8"/>
        <v>sphere12</v>
      </c>
      <c r="B142">
        <v>12</v>
      </c>
      <c r="C142" t="s">
        <v>13</v>
      </c>
      <c r="D142">
        <v>0</v>
      </c>
      <c r="E142" t="s">
        <v>14</v>
      </c>
      <c r="F142">
        <v>10</v>
      </c>
      <c r="G142">
        <v>240</v>
      </c>
      <c r="H142">
        <v>10</v>
      </c>
      <c r="I142">
        <v>2.3501830101013179</v>
      </c>
      <c r="J142">
        <v>1.3758082683062061</v>
      </c>
      <c r="K142">
        <v>1.89284839113972</v>
      </c>
      <c r="L142">
        <f t="shared" si="7"/>
        <v>0.2350183010101318</v>
      </c>
      <c r="M142" s="8">
        <f t="shared" si="9"/>
        <v>17.928483911397198</v>
      </c>
    </row>
    <row r="143" spans="1:13" hidden="1" x14ac:dyDescent="0.2">
      <c r="A143" t="str">
        <f t="shared" si="8"/>
        <v>sphere12</v>
      </c>
      <c r="B143">
        <v>12</v>
      </c>
      <c r="C143" t="s">
        <v>13</v>
      </c>
      <c r="D143">
        <v>0</v>
      </c>
      <c r="E143" t="s">
        <v>14</v>
      </c>
      <c r="F143">
        <v>20</v>
      </c>
      <c r="G143">
        <v>240</v>
      </c>
      <c r="H143">
        <v>20</v>
      </c>
      <c r="I143">
        <v>5.4977118968963623</v>
      </c>
      <c r="J143">
        <v>0.81326818280178048</v>
      </c>
      <c r="K143">
        <v>0.66140513715771021</v>
      </c>
      <c r="L143">
        <f t="shared" si="7"/>
        <v>0.27488559484481812</v>
      </c>
      <c r="M143" s="8">
        <f t="shared" si="9"/>
        <v>5.6140513715771014</v>
      </c>
    </row>
    <row r="144" spans="1:13" hidden="1" x14ac:dyDescent="0.2">
      <c r="A144" t="str">
        <f t="shared" si="8"/>
        <v>sphere12</v>
      </c>
      <c r="B144">
        <v>12</v>
      </c>
      <c r="C144" t="s">
        <v>13</v>
      </c>
      <c r="D144">
        <v>0</v>
      </c>
      <c r="E144" t="s">
        <v>14</v>
      </c>
      <c r="F144">
        <v>50</v>
      </c>
      <c r="G144">
        <v>240</v>
      </c>
      <c r="H144">
        <v>50</v>
      </c>
      <c r="I144">
        <v>13.65687274932861</v>
      </c>
      <c r="J144">
        <v>7.9290435423892913E-2</v>
      </c>
      <c r="K144">
        <v>6.2869731497105334E-3</v>
      </c>
      <c r="L144">
        <f t="shared" si="7"/>
        <v>0.27313745498657221</v>
      </c>
      <c r="M144" s="8">
        <f t="shared" si="9"/>
        <v>-0.93713026850289471</v>
      </c>
    </row>
    <row r="145" spans="1:13" hidden="1" x14ac:dyDescent="0.2">
      <c r="A145" t="str">
        <f t="shared" si="8"/>
        <v>sphere12</v>
      </c>
      <c r="B145">
        <v>12</v>
      </c>
      <c r="C145" t="s">
        <v>13</v>
      </c>
      <c r="D145">
        <v>0</v>
      </c>
      <c r="E145" t="s">
        <v>14</v>
      </c>
      <c r="F145">
        <v>100</v>
      </c>
      <c r="G145">
        <v>240</v>
      </c>
      <c r="H145">
        <v>100</v>
      </c>
      <c r="I145">
        <v>29.64356803894043</v>
      </c>
      <c r="J145">
        <v>9.6051126652579172E-3</v>
      </c>
      <c r="K145">
        <v>9.2258189312298039E-5</v>
      </c>
      <c r="L145">
        <f t="shared" si="7"/>
        <v>0.29643568038940432</v>
      </c>
      <c r="M145" s="8">
        <f t="shared" si="9"/>
        <v>-0.999077418106877</v>
      </c>
    </row>
    <row r="146" spans="1:13" hidden="1" x14ac:dyDescent="0.2">
      <c r="A146" t="str">
        <f t="shared" si="8"/>
        <v>sphere12</v>
      </c>
      <c r="B146">
        <v>12</v>
      </c>
      <c r="C146" t="s">
        <v>13</v>
      </c>
      <c r="D146">
        <v>0.1</v>
      </c>
      <c r="E146" t="s">
        <v>14</v>
      </c>
      <c r="F146">
        <v>10</v>
      </c>
      <c r="G146">
        <v>240</v>
      </c>
      <c r="H146">
        <v>10</v>
      </c>
      <c r="I146">
        <v>4.1175820827484131</v>
      </c>
      <c r="J146">
        <v>1.319448457446798</v>
      </c>
      <c r="K146">
        <v>1.565507499513668</v>
      </c>
      <c r="L146">
        <f t="shared" si="7"/>
        <v>0.41175820827484133</v>
      </c>
      <c r="M146" s="8">
        <f t="shared" si="9"/>
        <v>14.65507499513668</v>
      </c>
    </row>
    <row r="147" spans="1:13" hidden="1" x14ac:dyDescent="0.2">
      <c r="A147" t="str">
        <f t="shared" si="8"/>
        <v>sphere12</v>
      </c>
      <c r="B147">
        <v>12</v>
      </c>
      <c r="C147" t="s">
        <v>13</v>
      </c>
      <c r="D147">
        <v>0.1</v>
      </c>
      <c r="E147" t="s">
        <v>14</v>
      </c>
      <c r="F147">
        <v>20</v>
      </c>
      <c r="G147">
        <v>240</v>
      </c>
      <c r="H147">
        <v>20</v>
      </c>
      <c r="I147">
        <v>6.1818211078643799</v>
      </c>
      <c r="J147">
        <v>0.70163974376345417</v>
      </c>
      <c r="K147">
        <v>0.37004082443020719</v>
      </c>
      <c r="L147">
        <f t="shared" si="7"/>
        <v>0.30909105539321902</v>
      </c>
      <c r="M147" s="8">
        <f t="shared" si="9"/>
        <v>2.7004082443020718</v>
      </c>
    </row>
    <row r="148" spans="1:13" hidden="1" x14ac:dyDescent="0.2">
      <c r="A148" t="str">
        <f t="shared" si="8"/>
        <v>sphere12</v>
      </c>
      <c r="B148">
        <v>12</v>
      </c>
      <c r="C148" t="s">
        <v>13</v>
      </c>
      <c r="D148">
        <v>0.1</v>
      </c>
      <c r="E148" t="s">
        <v>14</v>
      </c>
      <c r="F148">
        <v>50</v>
      </c>
      <c r="G148">
        <v>240</v>
      </c>
      <c r="H148">
        <v>50</v>
      </c>
      <c r="I148">
        <v>12.200050115585331</v>
      </c>
      <c r="J148">
        <v>0.50407117122748979</v>
      </c>
      <c r="K148">
        <v>0.24743083469562341</v>
      </c>
      <c r="L148">
        <f t="shared" si="7"/>
        <v>0.24400100231170663</v>
      </c>
      <c r="M148" s="8">
        <f t="shared" si="9"/>
        <v>1.4743083469562341</v>
      </c>
    </row>
    <row r="149" spans="1:13" hidden="1" x14ac:dyDescent="0.2">
      <c r="A149" t="str">
        <f t="shared" si="8"/>
        <v>sphere12</v>
      </c>
      <c r="B149">
        <v>12</v>
      </c>
      <c r="C149" t="s">
        <v>13</v>
      </c>
      <c r="D149">
        <v>0.1</v>
      </c>
      <c r="E149" t="s">
        <v>14</v>
      </c>
      <c r="F149">
        <v>100</v>
      </c>
      <c r="G149">
        <v>240</v>
      </c>
      <c r="H149">
        <v>100</v>
      </c>
      <c r="I149">
        <v>29.413774013519291</v>
      </c>
      <c r="J149">
        <v>0.44308630172219432</v>
      </c>
      <c r="K149">
        <v>0.21951409219263571</v>
      </c>
      <c r="L149">
        <f t="shared" si="7"/>
        <v>0.29413774013519289</v>
      </c>
      <c r="M149" s="8">
        <f t="shared" si="9"/>
        <v>1.1951409219263569</v>
      </c>
    </row>
    <row r="150" spans="1:13" hidden="1" x14ac:dyDescent="0.2">
      <c r="A150" t="str">
        <f t="shared" si="8"/>
        <v>sphere12</v>
      </c>
      <c r="B150">
        <v>12</v>
      </c>
      <c r="C150" t="s">
        <v>13</v>
      </c>
      <c r="D150">
        <v>1</v>
      </c>
      <c r="E150" t="s">
        <v>14</v>
      </c>
      <c r="F150">
        <v>10</v>
      </c>
      <c r="G150">
        <v>240</v>
      </c>
      <c r="H150">
        <v>10</v>
      </c>
      <c r="I150">
        <v>2.6016838550567631</v>
      </c>
      <c r="J150">
        <v>0.76446422654404389</v>
      </c>
      <c r="K150">
        <v>0.81951571951311353</v>
      </c>
      <c r="L150">
        <f t="shared" si="7"/>
        <v>0.26016838550567634</v>
      </c>
      <c r="M150" s="8">
        <f t="shared" si="9"/>
        <v>7.1951571951311344</v>
      </c>
    </row>
    <row r="151" spans="1:13" hidden="1" x14ac:dyDescent="0.2">
      <c r="A151" t="str">
        <f t="shared" si="8"/>
        <v>sphere12</v>
      </c>
      <c r="B151">
        <v>12</v>
      </c>
      <c r="C151" t="s">
        <v>13</v>
      </c>
      <c r="D151">
        <v>1</v>
      </c>
      <c r="E151" t="s">
        <v>14</v>
      </c>
      <c r="F151">
        <v>20</v>
      </c>
      <c r="G151">
        <v>240</v>
      </c>
      <c r="H151">
        <v>20</v>
      </c>
      <c r="I151">
        <v>2.544909000396729</v>
      </c>
      <c r="J151">
        <v>1.5622554828156721</v>
      </c>
      <c r="K151">
        <v>2.1999998333013462</v>
      </c>
      <c r="L151">
        <f t="shared" si="7"/>
        <v>0.12724545001983645</v>
      </c>
      <c r="M151" s="8">
        <f t="shared" si="9"/>
        <v>20.999998333013462</v>
      </c>
    </row>
    <row r="152" spans="1:13" hidden="1" x14ac:dyDescent="0.2">
      <c r="A152" t="str">
        <f t="shared" si="8"/>
        <v>sphere12</v>
      </c>
      <c r="B152">
        <v>12</v>
      </c>
      <c r="C152" t="s">
        <v>13</v>
      </c>
      <c r="D152">
        <v>1</v>
      </c>
      <c r="E152" t="s">
        <v>14</v>
      </c>
      <c r="F152">
        <v>50</v>
      </c>
      <c r="G152">
        <v>240</v>
      </c>
      <c r="H152">
        <v>50</v>
      </c>
      <c r="I152">
        <v>6.887387752532959</v>
      </c>
      <c r="J152">
        <v>1.58859405999876</v>
      </c>
      <c r="K152">
        <v>3.3725623151750752</v>
      </c>
      <c r="L152">
        <f t="shared" si="7"/>
        <v>0.13774775505065917</v>
      </c>
      <c r="M152" s="8">
        <f t="shared" si="9"/>
        <v>32.725623151750753</v>
      </c>
    </row>
    <row r="153" spans="1:13" hidden="1" x14ac:dyDescent="0.2">
      <c r="A153" t="str">
        <f t="shared" si="8"/>
        <v>sphere12</v>
      </c>
      <c r="B153">
        <v>12</v>
      </c>
      <c r="C153" t="s">
        <v>13</v>
      </c>
      <c r="D153">
        <v>1</v>
      </c>
      <c r="E153" t="s">
        <v>14</v>
      </c>
      <c r="F153">
        <v>100</v>
      </c>
      <c r="G153">
        <v>240</v>
      </c>
      <c r="H153">
        <v>100</v>
      </c>
      <c r="I153">
        <v>15.915418863296511</v>
      </c>
      <c r="J153">
        <v>1.3007851135849</v>
      </c>
      <c r="K153">
        <v>1.472018896319695</v>
      </c>
      <c r="L153">
        <f t="shared" si="7"/>
        <v>0.1591541886329651</v>
      </c>
      <c r="M153" s="8">
        <f t="shared" si="9"/>
        <v>13.720188963196948</v>
      </c>
    </row>
    <row r="154" spans="1:13" hidden="1" x14ac:dyDescent="0.2">
      <c r="A154" t="str">
        <f t="shared" si="8"/>
        <v>sphere12</v>
      </c>
      <c r="B154">
        <v>12</v>
      </c>
      <c r="C154" t="s">
        <v>13</v>
      </c>
      <c r="D154">
        <v>2</v>
      </c>
      <c r="E154" t="s">
        <v>14</v>
      </c>
      <c r="F154">
        <v>10</v>
      </c>
      <c r="G154">
        <v>240</v>
      </c>
      <c r="H154">
        <v>10</v>
      </c>
      <c r="I154">
        <v>2.1147279739379878</v>
      </c>
      <c r="J154">
        <v>1.145053464549959</v>
      </c>
      <c r="K154">
        <v>1.3466142234685889</v>
      </c>
      <c r="L154">
        <f t="shared" si="7"/>
        <v>0.21147279739379879</v>
      </c>
      <c r="M154" s="8">
        <f t="shared" si="9"/>
        <v>12.466142234685888</v>
      </c>
    </row>
    <row r="155" spans="1:13" hidden="1" x14ac:dyDescent="0.2">
      <c r="A155" t="str">
        <f t="shared" si="8"/>
        <v>sphere12</v>
      </c>
      <c r="B155">
        <v>12</v>
      </c>
      <c r="C155" t="s">
        <v>13</v>
      </c>
      <c r="D155">
        <v>2</v>
      </c>
      <c r="E155" t="s">
        <v>14</v>
      </c>
      <c r="F155">
        <v>20</v>
      </c>
      <c r="G155">
        <v>240</v>
      </c>
      <c r="H155">
        <v>20</v>
      </c>
      <c r="I155">
        <v>4.8854899406433114</v>
      </c>
      <c r="J155">
        <v>1.990424169643743</v>
      </c>
      <c r="K155">
        <v>3.2339213402953511</v>
      </c>
      <c r="L155">
        <f t="shared" si="7"/>
        <v>0.24427449703216558</v>
      </c>
      <c r="M155" s="8">
        <f t="shared" si="9"/>
        <v>31.339213402953511</v>
      </c>
    </row>
    <row r="156" spans="1:13" hidden="1" x14ac:dyDescent="0.2">
      <c r="A156" t="str">
        <f t="shared" si="8"/>
        <v>sphere12</v>
      </c>
      <c r="B156">
        <v>12</v>
      </c>
      <c r="C156" t="s">
        <v>13</v>
      </c>
      <c r="D156">
        <v>2</v>
      </c>
      <c r="E156" t="s">
        <v>14</v>
      </c>
      <c r="F156">
        <v>50</v>
      </c>
      <c r="G156">
        <v>240</v>
      </c>
      <c r="H156">
        <v>50</v>
      </c>
      <c r="I156">
        <v>9.5598399639129639</v>
      </c>
      <c r="J156">
        <v>1.844974489523997</v>
      </c>
      <c r="K156">
        <v>0.93436769376387296</v>
      </c>
      <c r="L156">
        <f t="shared" si="7"/>
        <v>0.19119679927825928</v>
      </c>
      <c r="M156" s="8">
        <f t="shared" si="9"/>
        <v>8.3436769376387296</v>
      </c>
    </row>
    <row r="157" spans="1:13" hidden="1" x14ac:dyDescent="0.2">
      <c r="A157" t="str">
        <f t="shared" si="8"/>
        <v>sphere12</v>
      </c>
      <c r="B157">
        <v>12</v>
      </c>
      <c r="C157" t="s">
        <v>13</v>
      </c>
      <c r="D157">
        <v>2</v>
      </c>
      <c r="E157" t="s">
        <v>14</v>
      </c>
      <c r="F157">
        <v>100</v>
      </c>
      <c r="G157">
        <v>240</v>
      </c>
      <c r="H157">
        <v>100</v>
      </c>
      <c r="I157">
        <v>15.963140249252319</v>
      </c>
      <c r="J157">
        <v>1.3761389713973271</v>
      </c>
      <c r="K157">
        <v>1.7320196471096629</v>
      </c>
      <c r="L157">
        <f t="shared" si="7"/>
        <v>0.15963140249252319</v>
      </c>
      <c r="M157" s="8">
        <f t="shared" si="9"/>
        <v>16.320196471096629</v>
      </c>
    </row>
    <row r="158" spans="1:13" hidden="1" x14ac:dyDescent="0.2">
      <c r="A158" t="str">
        <f t="shared" si="8"/>
        <v>sphere12</v>
      </c>
      <c r="B158">
        <v>12</v>
      </c>
      <c r="C158" t="s">
        <v>13</v>
      </c>
      <c r="D158">
        <v>4</v>
      </c>
      <c r="E158" t="s">
        <v>14</v>
      </c>
      <c r="F158">
        <v>10</v>
      </c>
      <c r="G158">
        <v>240</v>
      </c>
      <c r="H158">
        <v>10</v>
      </c>
      <c r="I158">
        <v>2.0067141056060791</v>
      </c>
      <c r="J158">
        <v>1.496727509131526</v>
      </c>
      <c r="K158">
        <v>2.0781233158133601</v>
      </c>
      <c r="L158">
        <f t="shared" si="7"/>
        <v>0.20067141056060792</v>
      </c>
      <c r="M158" s="8">
        <f t="shared" si="9"/>
        <v>19.781233158133599</v>
      </c>
    </row>
    <row r="159" spans="1:13" hidden="1" x14ac:dyDescent="0.2">
      <c r="A159" t="str">
        <f t="shared" si="8"/>
        <v>sphere12</v>
      </c>
      <c r="B159">
        <v>12</v>
      </c>
      <c r="C159" t="s">
        <v>13</v>
      </c>
      <c r="D159">
        <v>4</v>
      </c>
      <c r="E159" t="s">
        <v>14</v>
      </c>
      <c r="F159">
        <v>20</v>
      </c>
      <c r="G159">
        <v>240</v>
      </c>
      <c r="H159">
        <v>20</v>
      </c>
      <c r="I159">
        <v>2.0740489959716801</v>
      </c>
      <c r="J159">
        <v>1.666303341960544</v>
      </c>
      <c r="K159">
        <v>7.3942895783998956</v>
      </c>
      <c r="L159">
        <f t="shared" si="7"/>
        <v>0.10370244979858401</v>
      </c>
      <c r="M159" s="8">
        <f t="shared" si="9"/>
        <v>72.942895783998949</v>
      </c>
    </row>
    <row r="160" spans="1:13" hidden="1" x14ac:dyDescent="0.2">
      <c r="A160" t="str">
        <f t="shared" si="8"/>
        <v>sphere12</v>
      </c>
      <c r="B160">
        <v>12</v>
      </c>
      <c r="C160" t="s">
        <v>13</v>
      </c>
      <c r="D160">
        <v>4</v>
      </c>
      <c r="E160" t="s">
        <v>14</v>
      </c>
      <c r="F160">
        <v>50</v>
      </c>
      <c r="G160">
        <v>240</v>
      </c>
      <c r="H160">
        <v>50</v>
      </c>
      <c r="I160">
        <v>9.0892159938812256</v>
      </c>
      <c r="J160">
        <v>1.6404312358834161</v>
      </c>
      <c r="K160">
        <v>2.054558176951768</v>
      </c>
      <c r="L160">
        <f t="shared" si="7"/>
        <v>0.1817843198776245</v>
      </c>
      <c r="M160" s="8">
        <f t="shared" si="9"/>
        <v>19.545581769517678</v>
      </c>
    </row>
    <row r="161" spans="1:13" hidden="1" x14ac:dyDescent="0.2">
      <c r="A161" t="str">
        <f t="shared" si="8"/>
        <v>sphere12</v>
      </c>
      <c r="B161">
        <v>12</v>
      </c>
      <c r="C161" t="s">
        <v>13</v>
      </c>
      <c r="D161">
        <v>4</v>
      </c>
      <c r="E161" t="s">
        <v>14</v>
      </c>
      <c r="F161">
        <v>100</v>
      </c>
      <c r="G161">
        <v>240</v>
      </c>
      <c r="H161">
        <v>100</v>
      </c>
      <c r="I161">
        <v>17.306397199630741</v>
      </c>
      <c r="J161">
        <v>2.127846448011443</v>
      </c>
      <c r="K161">
        <v>10.837403517912669</v>
      </c>
      <c r="L161">
        <f t="shared" si="7"/>
        <v>0.17306397199630741</v>
      </c>
      <c r="M161" s="8">
        <f t="shared" si="9"/>
        <v>107.37403517912669</v>
      </c>
    </row>
    <row r="162" spans="1:13" hidden="1" x14ac:dyDescent="0.2">
      <c r="A162" t="str">
        <f t="shared" si="8"/>
        <v>one_dim1</v>
      </c>
      <c r="B162">
        <v>1</v>
      </c>
      <c r="C162" t="s">
        <v>10</v>
      </c>
      <c r="D162">
        <v>0</v>
      </c>
      <c r="E162" t="s">
        <v>15</v>
      </c>
      <c r="F162">
        <v>10</v>
      </c>
      <c r="G162">
        <v>240</v>
      </c>
      <c r="H162">
        <v>10</v>
      </c>
      <c r="I162">
        <v>1.7676289081573491</v>
      </c>
      <c r="J162">
        <v>0.88667013186391441</v>
      </c>
      <c r="K162">
        <v>0.33889776999999999</v>
      </c>
      <c r="L162">
        <f t="shared" si="7"/>
        <v>0.1767628908157349</v>
      </c>
      <c r="M162" s="8">
        <f t="shared" si="9"/>
        <v>2.3889776999999999</v>
      </c>
    </row>
    <row r="163" spans="1:13" hidden="1" x14ac:dyDescent="0.2">
      <c r="A163" t="str">
        <f t="shared" si="8"/>
        <v>one_dim1</v>
      </c>
      <c r="B163">
        <v>1</v>
      </c>
      <c r="C163" t="s">
        <v>10</v>
      </c>
      <c r="D163">
        <v>0</v>
      </c>
      <c r="E163" t="s">
        <v>15</v>
      </c>
      <c r="F163">
        <v>20</v>
      </c>
      <c r="G163">
        <v>240</v>
      </c>
      <c r="H163">
        <v>20</v>
      </c>
      <c r="I163">
        <v>4.0027229785919189</v>
      </c>
      <c r="J163">
        <v>2.6386433526464081E-3</v>
      </c>
      <c r="K163">
        <v>1.70689E-3</v>
      </c>
      <c r="L163">
        <f t="shared" si="7"/>
        <v>0.20013614892959594</v>
      </c>
      <c r="M163" s="8">
        <f t="shared" si="9"/>
        <v>-0.98293110000000006</v>
      </c>
    </row>
    <row r="164" spans="1:13" hidden="1" x14ac:dyDescent="0.2">
      <c r="A164" t="str">
        <f t="shared" si="8"/>
        <v>one_dim1</v>
      </c>
      <c r="B164">
        <v>1</v>
      </c>
      <c r="C164" t="s">
        <v>10</v>
      </c>
      <c r="D164">
        <v>0</v>
      </c>
      <c r="E164" t="s">
        <v>15</v>
      </c>
      <c r="F164">
        <v>50</v>
      </c>
      <c r="G164">
        <v>240</v>
      </c>
      <c r="H164">
        <v>50</v>
      </c>
      <c r="I164">
        <v>8.1332597732543945</v>
      </c>
      <c r="J164">
        <v>3.4569680234519673E-5</v>
      </c>
      <c r="K164">
        <v>2.16718097E-6</v>
      </c>
      <c r="L164">
        <f t="shared" si="7"/>
        <v>0.1626651954650879</v>
      </c>
      <c r="M164" s="8">
        <f t="shared" si="9"/>
        <v>-0.99997832819029997</v>
      </c>
    </row>
    <row r="165" spans="1:13" hidden="1" x14ac:dyDescent="0.2">
      <c r="A165" t="str">
        <f t="shared" si="8"/>
        <v>one_dim1</v>
      </c>
      <c r="B165">
        <v>1</v>
      </c>
      <c r="C165" t="s">
        <v>10</v>
      </c>
      <c r="D165">
        <v>0</v>
      </c>
      <c r="E165" t="s">
        <v>15</v>
      </c>
      <c r="F165">
        <v>100</v>
      </c>
      <c r="G165">
        <v>240</v>
      </c>
      <c r="H165">
        <v>100</v>
      </c>
      <c r="I165">
        <v>20.44107294082642</v>
      </c>
      <c r="J165">
        <v>1.743894951999891E-6</v>
      </c>
      <c r="K165">
        <v>2.53720302E-6</v>
      </c>
      <c r="L165">
        <f t="shared" si="7"/>
        <v>0.20441072940826419</v>
      </c>
      <c r="M165" s="8">
        <f t="shared" si="9"/>
        <v>-0.99997462796979997</v>
      </c>
    </row>
    <row r="166" spans="1:13" hidden="1" x14ac:dyDescent="0.2">
      <c r="A166" t="str">
        <f t="shared" si="8"/>
        <v>one_dim1</v>
      </c>
      <c r="B166">
        <v>1</v>
      </c>
      <c r="C166" t="s">
        <v>10</v>
      </c>
      <c r="D166">
        <v>0.1</v>
      </c>
      <c r="E166" t="s">
        <v>15</v>
      </c>
      <c r="F166">
        <v>10</v>
      </c>
      <c r="G166">
        <v>240</v>
      </c>
      <c r="H166">
        <v>10</v>
      </c>
      <c r="I166">
        <v>1.5020978450775151</v>
      </c>
      <c r="J166">
        <v>1.3011238992831631E-2</v>
      </c>
      <c r="K166">
        <v>3.7965099999999999E-3</v>
      </c>
      <c r="L166">
        <f t="shared" si="7"/>
        <v>0.15020978450775152</v>
      </c>
      <c r="M166" s="8">
        <f t="shared" si="9"/>
        <v>-0.96203490000000003</v>
      </c>
    </row>
    <row r="167" spans="1:13" hidden="1" x14ac:dyDescent="0.2">
      <c r="A167" t="str">
        <f t="shared" si="8"/>
        <v>one_dim1</v>
      </c>
      <c r="B167">
        <v>1</v>
      </c>
      <c r="C167" t="s">
        <v>10</v>
      </c>
      <c r="D167">
        <v>0.1</v>
      </c>
      <c r="E167" t="s">
        <v>15</v>
      </c>
      <c r="F167">
        <v>20</v>
      </c>
      <c r="G167">
        <v>240</v>
      </c>
      <c r="H167">
        <v>20</v>
      </c>
      <c r="I167">
        <v>4.8898310661315918</v>
      </c>
      <c r="J167">
        <v>3.973515598995836E-3</v>
      </c>
      <c r="K167">
        <v>0.11396402</v>
      </c>
      <c r="L167">
        <f t="shared" si="7"/>
        <v>0.2444915533065796</v>
      </c>
      <c r="M167" s="8">
        <f t="shared" si="9"/>
        <v>0.13964019999999988</v>
      </c>
    </row>
    <row r="168" spans="1:13" hidden="1" x14ac:dyDescent="0.2">
      <c r="A168" t="str">
        <f t="shared" si="8"/>
        <v>one_dim1</v>
      </c>
      <c r="B168">
        <v>1</v>
      </c>
      <c r="C168" t="s">
        <v>10</v>
      </c>
      <c r="D168">
        <v>0.1</v>
      </c>
      <c r="E168" t="s">
        <v>15</v>
      </c>
      <c r="F168">
        <v>50</v>
      </c>
      <c r="G168">
        <v>240</v>
      </c>
      <c r="H168">
        <v>50</v>
      </c>
      <c r="I168">
        <v>10.091233968734739</v>
      </c>
      <c r="J168">
        <v>9.3128171275745908E-3</v>
      </c>
      <c r="K168">
        <v>8.4102949999999996E-2</v>
      </c>
      <c r="L168">
        <f t="shared" si="7"/>
        <v>0.20182467937469478</v>
      </c>
      <c r="M168" s="8">
        <f t="shared" si="9"/>
        <v>-0.15897050000000013</v>
      </c>
    </row>
    <row r="169" spans="1:13" hidden="1" x14ac:dyDescent="0.2">
      <c r="A169" t="str">
        <f t="shared" si="8"/>
        <v>one_dim1</v>
      </c>
      <c r="B169">
        <v>1</v>
      </c>
      <c r="C169" t="s">
        <v>10</v>
      </c>
      <c r="D169">
        <v>0.1</v>
      </c>
      <c r="E169" t="s">
        <v>15</v>
      </c>
      <c r="F169">
        <v>100</v>
      </c>
      <c r="G169">
        <v>240</v>
      </c>
      <c r="H169">
        <v>100</v>
      </c>
      <c r="I169">
        <v>25.171787977218631</v>
      </c>
      <c r="J169">
        <v>0.88705346950437491</v>
      </c>
      <c r="K169">
        <v>0.34578015000000001</v>
      </c>
      <c r="L169">
        <f t="shared" si="7"/>
        <v>0.25171787977218629</v>
      </c>
      <c r="M169" s="8">
        <f t="shared" si="9"/>
        <v>2.4578015</v>
      </c>
    </row>
    <row r="170" spans="1:13" hidden="1" x14ac:dyDescent="0.2">
      <c r="A170" t="str">
        <f t="shared" si="8"/>
        <v>one_dim1</v>
      </c>
      <c r="B170">
        <v>1</v>
      </c>
      <c r="C170" t="s">
        <v>10</v>
      </c>
      <c r="D170">
        <v>1</v>
      </c>
      <c r="E170" t="s">
        <v>15</v>
      </c>
      <c r="F170">
        <v>10</v>
      </c>
      <c r="G170">
        <v>240</v>
      </c>
      <c r="H170">
        <v>10</v>
      </c>
      <c r="I170">
        <v>1.820507287979126</v>
      </c>
      <c r="J170">
        <v>0.83234438900650387</v>
      </c>
      <c r="K170">
        <v>1.6430332299999999</v>
      </c>
      <c r="L170">
        <f t="shared" si="7"/>
        <v>0.18205072879791259</v>
      </c>
      <c r="M170" s="8">
        <f t="shared" si="9"/>
        <v>15.430332299999996</v>
      </c>
    </row>
    <row r="171" spans="1:13" hidden="1" x14ac:dyDescent="0.2">
      <c r="A171" t="str">
        <f t="shared" si="8"/>
        <v>one_dim1</v>
      </c>
      <c r="B171">
        <v>1</v>
      </c>
      <c r="C171" t="s">
        <v>10</v>
      </c>
      <c r="D171">
        <v>1</v>
      </c>
      <c r="E171" t="s">
        <v>15</v>
      </c>
      <c r="F171">
        <v>20</v>
      </c>
      <c r="G171">
        <v>240</v>
      </c>
      <c r="H171">
        <v>20</v>
      </c>
      <c r="I171">
        <v>3.4060437679290771</v>
      </c>
      <c r="J171">
        <v>1.7934132611077121E-2</v>
      </c>
      <c r="K171">
        <v>0.54981519000000001</v>
      </c>
      <c r="L171">
        <f t="shared" si="7"/>
        <v>0.17030218839645386</v>
      </c>
      <c r="M171" s="8">
        <f t="shared" si="9"/>
        <v>4.4981518999999999</v>
      </c>
    </row>
    <row r="172" spans="1:13" hidden="1" x14ac:dyDescent="0.2">
      <c r="A172" t="str">
        <f t="shared" si="8"/>
        <v>one_dim1</v>
      </c>
      <c r="B172">
        <v>1</v>
      </c>
      <c r="C172" t="s">
        <v>10</v>
      </c>
      <c r="D172">
        <v>1</v>
      </c>
      <c r="E172" t="s">
        <v>15</v>
      </c>
      <c r="F172">
        <v>50</v>
      </c>
      <c r="G172">
        <v>240</v>
      </c>
      <c r="H172">
        <v>50</v>
      </c>
      <c r="I172">
        <v>9.0185708999633789</v>
      </c>
      <c r="J172">
        <v>0.86749160951415949</v>
      </c>
      <c r="K172">
        <v>1.64347636</v>
      </c>
      <c r="L172">
        <f t="shared" si="7"/>
        <v>0.18037141799926759</v>
      </c>
      <c r="M172" s="8">
        <f t="shared" si="9"/>
        <v>15.4347636</v>
      </c>
    </row>
    <row r="173" spans="1:13" hidden="1" x14ac:dyDescent="0.2">
      <c r="A173" t="str">
        <f t="shared" si="8"/>
        <v>one_dim1</v>
      </c>
      <c r="B173">
        <v>1</v>
      </c>
      <c r="C173" t="s">
        <v>10</v>
      </c>
      <c r="D173">
        <v>1</v>
      </c>
      <c r="E173" t="s">
        <v>15</v>
      </c>
      <c r="F173">
        <v>100</v>
      </c>
      <c r="G173">
        <v>240</v>
      </c>
      <c r="H173">
        <v>100</v>
      </c>
      <c r="I173">
        <v>18.09453725814819</v>
      </c>
      <c r="J173">
        <v>1.743451946021124E-2</v>
      </c>
      <c r="K173">
        <v>0.98102409999999995</v>
      </c>
      <c r="L173">
        <f t="shared" si="7"/>
        <v>0.18094537258148191</v>
      </c>
      <c r="M173" s="8">
        <f t="shared" si="9"/>
        <v>8.8102409999999995</v>
      </c>
    </row>
    <row r="174" spans="1:13" hidden="1" x14ac:dyDescent="0.2">
      <c r="A174" t="str">
        <f t="shared" si="8"/>
        <v>one_dim1</v>
      </c>
      <c r="B174">
        <v>1</v>
      </c>
      <c r="C174" t="s">
        <v>10</v>
      </c>
      <c r="D174">
        <v>2</v>
      </c>
      <c r="E174" t="s">
        <v>15</v>
      </c>
      <c r="F174">
        <v>10</v>
      </c>
      <c r="G174">
        <v>240</v>
      </c>
      <c r="H174">
        <v>10</v>
      </c>
      <c r="I174">
        <v>1.6652159690856929</v>
      </c>
      <c r="J174">
        <v>0.89426178661312761</v>
      </c>
      <c r="K174">
        <v>0.36134438000000002</v>
      </c>
      <c r="L174">
        <f t="shared" si="7"/>
        <v>0.1665215969085693</v>
      </c>
      <c r="M174" s="8">
        <f t="shared" si="9"/>
        <v>2.6134438000000002</v>
      </c>
    </row>
    <row r="175" spans="1:13" hidden="1" x14ac:dyDescent="0.2">
      <c r="A175" t="str">
        <f t="shared" si="8"/>
        <v>one_dim1</v>
      </c>
      <c r="B175">
        <v>1</v>
      </c>
      <c r="C175" t="s">
        <v>10</v>
      </c>
      <c r="D175">
        <v>2</v>
      </c>
      <c r="E175" t="s">
        <v>15</v>
      </c>
      <c r="F175">
        <v>20</v>
      </c>
      <c r="G175">
        <v>240</v>
      </c>
      <c r="H175">
        <v>20</v>
      </c>
      <c r="I175">
        <v>3.2072920799255371</v>
      </c>
      <c r="J175">
        <v>0.27935674257348753</v>
      </c>
      <c r="K175">
        <v>0.35603583</v>
      </c>
      <c r="L175">
        <f t="shared" si="7"/>
        <v>0.16036460399627686</v>
      </c>
      <c r="M175" s="8">
        <f t="shared" si="9"/>
        <v>2.5603582999999999</v>
      </c>
    </row>
    <row r="176" spans="1:13" hidden="1" x14ac:dyDescent="0.2">
      <c r="A176" t="str">
        <f t="shared" si="8"/>
        <v>one_dim1</v>
      </c>
      <c r="B176">
        <v>1</v>
      </c>
      <c r="C176" t="s">
        <v>10</v>
      </c>
      <c r="D176">
        <v>2</v>
      </c>
      <c r="E176" t="s">
        <v>15</v>
      </c>
      <c r="F176">
        <v>50</v>
      </c>
      <c r="G176">
        <v>240</v>
      </c>
      <c r="H176">
        <v>50</v>
      </c>
      <c r="I176">
        <v>7.8948328495025626</v>
      </c>
      <c r="J176">
        <v>0.62379748262919898</v>
      </c>
      <c r="K176">
        <v>0.44068909000000001</v>
      </c>
      <c r="L176">
        <f t="shared" si="7"/>
        <v>0.15789665699005126</v>
      </c>
      <c r="M176" s="8">
        <f t="shared" si="9"/>
        <v>3.4068908999999996</v>
      </c>
    </row>
    <row r="177" spans="1:13" hidden="1" x14ac:dyDescent="0.2">
      <c r="A177" t="str">
        <f t="shared" si="8"/>
        <v>one_dim1</v>
      </c>
      <c r="B177">
        <v>1</v>
      </c>
      <c r="C177" t="s">
        <v>10</v>
      </c>
      <c r="D177">
        <v>2</v>
      </c>
      <c r="E177" t="s">
        <v>15</v>
      </c>
      <c r="F177">
        <v>100</v>
      </c>
      <c r="G177">
        <v>240</v>
      </c>
      <c r="H177">
        <v>100</v>
      </c>
      <c r="I177">
        <v>18.752365112304691</v>
      </c>
      <c r="J177">
        <v>0.23553338617517999</v>
      </c>
      <c r="K177">
        <v>0.64577748000000001</v>
      </c>
      <c r="L177">
        <f t="shared" si="7"/>
        <v>0.18752365112304692</v>
      </c>
      <c r="M177" s="8">
        <f t="shared" si="9"/>
        <v>5.4577748000000001</v>
      </c>
    </row>
    <row r="178" spans="1:13" hidden="1" x14ac:dyDescent="0.2">
      <c r="A178" t="str">
        <f t="shared" si="8"/>
        <v>one_dim1</v>
      </c>
      <c r="B178">
        <v>1</v>
      </c>
      <c r="C178" t="s">
        <v>10</v>
      </c>
      <c r="D178">
        <v>4</v>
      </c>
      <c r="E178" t="s">
        <v>15</v>
      </c>
      <c r="F178">
        <v>10</v>
      </c>
      <c r="G178">
        <v>240</v>
      </c>
      <c r="H178">
        <v>10</v>
      </c>
      <c r="I178">
        <v>1.6189019680023189</v>
      </c>
      <c r="J178">
        <v>0.64330004580155919</v>
      </c>
      <c r="K178">
        <v>0.31370566</v>
      </c>
      <c r="L178">
        <f t="shared" si="7"/>
        <v>0.16189019680023189</v>
      </c>
      <c r="M178" s="8">
        <f t="shared" si="9"/>
        <v>2.1370565999999998</v>
      </c>
    </row>
    <row r="179" spans="1:13" hidden="1" x14ac:dyDescent="0.2">
      <c r="A179" t="str">
        <f t="shared" si="8"/>
        <v>one_dim1</v>
      </c>
      <c r="B179">
        <v>1</v>
      </c>
      <c r="C179" t="s">
        <v>10</v>
      </c>
      <c r="D179">
        <v>4</v>
      </c>
      <c r="E179" t="s">
        <v>15</v>
      </c>
      <c r="F179">
        <v>20</v>
      </c>
      <c r="G179">
        <v>240</v>
      </c>
      <c r="H179">
        <v>20</v>
      </c>
      <c r="I179">
        <v>3.133161067962646</v>
      </c>
      <c r="J179">
        <v>0.61154655613351494</v>
      </c>
      <c r="K179">
        <v>2.2381180399999998</v>
      </c>
      <c r="L179">
        <f t="shared" si="7"/>
        <v>0.1566580533981323</v>
      </c>
      <c r="M179" s="8">
        <f t="shared" si="9"/>
        <v>21.381180399999998</v>
      </c>
    </row>
    <row r="180" spans="1:13" hidden="1" x14ac:dyDescent="0.2">
      <c r="A180" t="str">
        <f t="shared" si="8"/>
        <v>one_dim1</v>
      </c>
      <c r="B180">
        <v>1</v>
      </c>
      <c r="C180" t="s">
        <v>10</v>
      </c>
      <c r="D180">
        <v>4</v>
      </c>
      <c r="E180" t="s">
        <v>15</v>
      </c>
      <c r="F180">
        <v>50</v>
      </c>
      <c r="G180">
        <v>240</v>
      </c>
      <c r="H180">
        <v>50</v>
      </c>
      <c r="I180">
        <v>8.4696478843688965</v>
      </c>
      <c r="J180">
        <v>3.1813841412145487E-2</v>
      </c>
      <c r="K180">
        <v>1.7614990500000001</v>
      </c>
      <c r="L180">
        <f t="shared" si="7"/>
        <v>0.16939295768737794</v>
      </c>
      <c r="M180" s="8">
        <f t="shared" si="9"/>
        <v>16.614990500000001</v>
      </c>
    </row>
    <row r="181" spans="1:13" hidden="1" x14ac:dyDescent="0.2">
      <c r="A181" t="str">
        <f t="shared" si="8"/>
        <v>one_dim1</v>
      </c>
      <c r="B181">
        <v>1</v>
      </c>
      <c r="C181" t="s">
        <v>10</v>
      </c>
      <c r="D181">
        <v>4</v>
      </c>
      <c r="E181" t="s">
        <v>15</v>
      </c>
      <c r="F181">
        <v>100</v>
      </c>
      <c r="G181">
        <v>240</v>
      </c>
      <c r="H181">
        <v>100</v>
      </c>
      <c r="I181">
        <v>20.43228006362915</v>
      </c>
      <c r="J181">
        <v>0.87590792933742012</v>
      </c>
      <c r="K181">
        <v>1.9869607899999999</v>
      </c>
      <c r="L181">
        <f t="shared" si="7"/>
        <v>0.20432280063629149</v>
      </c>
      <c r="M181" s="8">
        <f t="shared" si="9"/>
        <v>18.869607899999998</v>
      </c>
    </row>
    <row r="182" spans="1:13" hidden="1" x14ac:dyDescent="0.2">
      <c r="A182" t="str">
        <f t="shared" si="8"/>
        <v>booth2</v>
      </c>
      <c r="B182">
        <v>2</v>
      </c>
      <c r="C182" t="s">
        <v>12</v>
      </c>
      <c r="D182">
        <v>0</v>
      </c>
      <c r="E182" t="s">
        <v>15</v>
      </c>
      <c r="F182">
        <v>10</v>
      </c>
      <c r="G182">
        <v>240</v>
      </c>
      <c r="H182">
        <v>10</v>
      </c>
      <c r="I182">
        <v>1.990615129470825</v>
      </c>
      <c r="J182">
        <v>1.1076528521540969</v>
      </c>
      <c r="K182">
        <v>1.257374815255291</v>
      </c>
      <c r="L182">
        <f t="shared" si="7"/>
        <v>0.19906151294708249</v>
      </c>
      <c r="M182" s="8">
        <f t="shared" si="9"/>
        <v>11.573748152552909</v>
      </c>
    </row>
    <row r="183" spans="1:13" hidden="1" x14ac:dyDescent="0.2">
      <c r="A183" t="str">
        <f t="shared" si="8"/>
        <v>booth2</v>
      </c>
      <c r="B183">
        <v>2</v>
      </c>
      <c r="C183" t="s">
        <v>12</v>
      </c>
      <c r="D183">
        <v>0</v>
      </c>
      <c r="E183" t="s">
        <v>15</v>
      </c>
      <c r="F183">
        <v>20</v>
      </c>
      <c r="G183">
        <v>240</v>
      </c>
      <c r="H183">
        <v>20</v>
      </c>
      <c r="I183">
        <v>5.9802150726318359</v>
      </c>
      <c r="J183">
        <v>7.883451979407656E-2</v>
      </c>
      <c r="K183">
        <v>5.1911365053325352E-2</v>
      </c>
      <c r="L183">
        <f t="shared" si="7"/>
        <v>0.2990107536315918</v>
      </c>
      <c r="M183" s="8">
        <f t="shared" si="9"/>
        <v>-0.48088634946674647</v>
      </c>
    </row>
    <row r="184" spans="1:13" hidden="1" x14ac:dyDescent="0.2">
      <c r="A184" t="str">
        <f t="shared" si="8"/>
        <v>booth2</v>
      </c>
      <c r="B184">
        <v>2</v>
      </c>
      <c r="C184" t="s">
        <v>12</v>
      </c>
      <c r="D184">
        <v>0</v>
      </c>
      <c r="E184" t="s">
        <v>15</v>
      </c>
      <c r="F184">
        <v>50</v>
      </c>
      <c r="G184">
        <v>240</v>
      </c>
      <c r="H184">
        <v>50</v>
      </c>
      <c r="I184">
        <v>21.293766975402828</v>
      </c>
      <c r="J184">
        <v>1.9138550044417509E-2</v>
      </c>
      <c r="K184">
        <v>2.5955406763610422E-3</v>
      </c>
      <c r="L184">
        <f t="shared" si="7"/>
        <v>0.42587533950805656</v>
      </c>
      <c r="M184" s="8">
        <f t="shared" si="9"/>
        <v>-0.97404459323638959</v>
      </c>
    </row>
    <row r="185" spans="1:13" hidden="1" x14ac:dyDescent="0.2">
      <c r="A185" t="str">
        <f t="shared" si="8"/>
        <v>booth2</v>
      </c>
      <c r="B185">
        <v>2</v>
      </c>
      <c r="C185" t="s">
        <v>12</v>
      </c>
      <c r="D185">
        <v>0</v>
      </c>
      <c r="E185" t="s">
        <v>15</v>
      </c>
      <c r="F185">
        <v>100</v>
      </c>
      <c r="G185">
        <v>240</v>
      </c>
      <c r="H185">
        <v>100</v>
      </c>
      <c r="I185">
        <v>54.499469757080078</v>
      </c>
      <c r="J185">
        <v>1.5068664698437271E-2</v>
      </c>
      <c r="K185">
        <v>1.3363781684273769E-3</v>
      </c>
      <c r="L185">
        <f t="shared" si="7"/>
        <v>0.54499469757080077</v>
      </c>
      <c r="M185" s="8">
        <f t="shared" si="9"/>
        <v>-0.98663621831572623</v>
      </c>
    </row>
    <row r="186" spans="1:13" hidden="1" x14ac:dyDescent="0.2">
      <c r="A186" t="str">
        <f t="shared" si="8"/>
        <v>booth2</v>
      </c>
      <c r="B186">
        <v>2</v>
      </c>
      <c r="C186" t="s">
        <v>12</v>
      </c>
      <c r="D186">
        <v>0.1</v>
      </c>
      <c r="E186" t="s">
        <v>15</v>
      </c>
      <c r="F186">
        <v>10</v>
      </c>
      <c r="G186">
        <v>240</v>
      </c>
      <c r="H186">
        <v>10</v>
      </c>
      <c r="I186">
        <v>2.0131340026855469</v>
      </c>
      <c r="J186">
        <v>8.8329035309547432</v>
      </c>
      <c r="K186">
        <v>81.948155014541783</v>
      </c>
      <c r="L186">
        <f t="shared" si="7"/>
        <v>0.20131340026855468</v>
      </c>
      <c r="M186" s="8">
        <f t="shared" si="9"/>
        <v>818.48155014541783</v>
      </c>
    </row>
    <row r="187" spans="1:13" hidden="1" x14ac:dyDescent="0.2">
      <c r="A187" t="str">
        <f t="shared" si="8"/>
        <v>booth2</v>
      </c>
      <c r="B187">
        <v>2</v>
      </c>
      <c r="C187" t="s">
        <v>12</v>
      </c>
      <c r="D187">
        <v>0.1</v>
      </c>
      <c r="E187" t="s">
        <v>15</v>
      </c>
      <c r="F187">
        <v>20</v>
      </c>
      <c r="G187">
        <v>240</v>
      </c>
      <c r="H187">
        <v>20</v>
      </c>
      <c r="I187">
        <v>4.5905280113220206</v>
      </c>
      <c r="J187">
        <v>1.1077657899703259</v>
      </c>
      <c r="K187">
        <v>1.331649360747567</v>
      </c>
      <c r="L187">
        <f t="shared" si="7"/>
        <v>0.22952640056610102</v>
      </c>
      <c r="M187" s="8">
        <f t="shared" si="9"/>
        <v>12.316493607475669</v>
      </c>
    </row>
    <row r="188" spans="1:13" hidden="1" x14ac:dyDescent="0.2">
      <c r="A188" t="str">
        <f t="shared" si="8"/>
        <v>booth2</v>
      </c>
      <c r="B188">
        <v>2</v>
      </c>
      <c r="C188" t="s">
        <v>12</v>
      </c>
      <c r="D188">
        <v>0.1</v>
      </c>
      <c r="E188" t="s">
        <v>15</v>
      </c>
      <c r="F188">
        <v>50</v>
      </c>
      <c r="G188">
        <v>240</v>
      </c>
      <c r="H188">
        <v>50</v>
      </c>
      <c r="I188">
        <v>21.409975051879879</v>
      </c>
      <c r="J188">
        <v>0.15283637678842679</v>
      </c>
      <c r="K188">
        <v>0.15267258196111511</v>
      </c>
      <c r="L188">
        <f t="shared" si="7"/>
        <v>0.42819950103759757</v>
      </c>
      <c r="M188" s="8">
        <f t="shared" si="9"/>
        <v>0.52672581961115106</v>
      </c>
    </row>
    <row r="189" spans="1:13" hidden="1" x14ac:dyDescent="0.2">
      <c r="A189" t="str">
        <f t="shared" si="8"/>
        <v>booth2</v>
      </c>
      <c r="B189">
        <v>2</v>
      </c>
      <c r="C189" t="s">
        <v>12</v>
      </c>
      <c r="D189">
        <v>0.1</v>
      </c>
      <c r="E189" t="s">
        <v>15</v>
      </c>
      <c r="F189">
        <v>100</v>
      </c>
      <c r="G189">
        <v>240</v>
      </c>
      <c r="H189">
        <v>100</v>
      </c>
      <c r="I189">
        <v>51.707993984222412</v>
      </c>
      <c r="J189">
        <v>0.23199524245344391</v>
      </c>
      <c r="K189">
        <v>5.0390837704340212E-2</v>
      </c>
      <c r="L189">
        <f t="shared" si="7"/>
        <v>0.51707993984222411</v>
      </c>
      <c r="M189" s="8">
        <f t="shared" si="9"/>
        <v>-0.49609162295659792</v>
      </c>
    </row>
    <row r="190" spans="1:13" hidden="1" x14ac:dyDescent="0.2">
      <c r="A190" t="str">
        <f t="shared" si="8"/>
        <v>booth2</v>
      </c>
      <c r="B190">
        <v>2</v>
      </c>
      <c r="C190" t="s">
        <v>12</v>
      </c>
      <c r="D190">
        <v>1</v>
      </c>
      <c r="E190" t="s">
        <v>15</v>
      </c>
      <c r="F190">
        <v>10</v>
      </c>
      <c r="G190">
        <v>240</v>
      </c>
      <c r="H190">
        <v>10</v>
      </c>
      <c r="I190">
        <v>1.73168420791626</v>
      </c>
      <c r="J190">
        <v>9.4636183820975379</v>
      </c>
      <c r="K190">
        <v>96.925636302405749</v>
      </c>
      <c r="L190">
        <f t="shared" si="7"/>
        <v>0.173168420791626</v>
      </c>
      <c r="M190" s="8">
        <f t="shared" si="9"/>
        <v>968.25636302405746</v>
      </c>
    </row>
    <row r="191" spans="1:13" hidden="1" x14ac:dyDescent="0.2">
      <c r="A191" t="str">
        <f t="shared" si="8"/>
        <v>booth2</v>
      </c>
      <c r="B191">
        <v>2</v>
      </c>
      <c r="C191" t="s">
        <v>12</v>
      </c>
      <c r="D191">
        <v>1</v>
      </c>
      <c r="E191" t="s">
        <v>15</v>
      </c>
      <c r="F191">
        <v>20</v>
      </c>
      <c r="G191">
        <v>240</v>
      </c>
      <c r="H191">
        <v>20</v>
      </c>
      <c r="I191">
        <v>4.4889438152313232</v>
      </c>
      <c r="J191">
        <v>0.87468730152788021</v>
      </c>
      <c r="K191">
        <v>0.75724549499340466</v>
      </c>
      <c r="L191">
        <f t="shared" si="7"/>
        <v>0.22444719076156616</v>
      </c>
      <c r="M191" s="8">
        <f t="shared" si="9"/>
        <v>6.5724549499340466</v>
      </c>
    </row>
    <row r="192" spans="1:13" hidden="1" x14ac:dyDescent="0.2">
      <c r="A192" t="str">
        <f t="shared" si="8"/>
        <v>booth2</v>
      </c>
      <c r="B192">
        <v>2</v>
      </c>
      <c r="C192" t="s">
        <v>12</v>
      </c>
      <c r="D192">
        <v>1</v>
      </c>
      <c r="E192" t="s">
        <v>15</v>
      </c>
      <c r="F192">
        <v>50</v>
      </c>
      <c r="G192">
        <v>240</v>
      </c>
      <c r="H192">
        <v>50</v>
      </c>
      <c r="I192">
        <v>13.688635110855101</v>
      </c>
      <c r="J192">
        <v>0.35920588545115367</v>
      </c>
      <c r="K192">
        <v>0.16220942204214359</v>
      </c>
      <c r="L192">
        <f t="shared" si="7"/>
        <v>0.27377270221710204</v>
      </c>
      <c r="M192" s="8">
        <f t="shared" si="9"/>
        <v>0.6220942204214357</v>
      </c>
    </row>
    <row r="193" spans="1:13" hidden="1" x14ac:dyDescent="0.2">
      <c r="A193" t="str">
        <f t="shared" si="8"/>
        <v>booth2</v>
      </c>
      <c r="B193">
        <v>2</v>
      </c>
      <c r="C193" t="s">
        <v>12</v>
      </c>
      <c r="D193">
        <v>1</v>
      </c>
      <c r="E193" t="s">
        <v>15</v>
      </c>
      <c r="F193">
        <v>100</v>
      </c>
      <c r="G193">
        <v>240</v>
      </c>
      <c r="H193">
        <v>100</v>
      </c>
      <c r="I193">
        <v>25.380578756332401</v>
      </c>
      <c r="J193">
        <v>0.1418112622145338</v>
      </c>
      <c r="K193">
        <v>0.29700303966934982</v>
      </c>
      <c r="L193">
        <f t="shared" si="7"/>
        <v>0.253805787563324</v>
      </c>
      <c r="M193" s="8">
        <f t="shared" si="9"/>
        <v>1.970030396693498</v>
      </c>
    </row>
    <row r="194" spans="1:13" hidden="1" x14ac:dyDescent="0.2">
      <c r="A194" t="str">
        <f t="shared" si="8"/>
        <v>booth2</v>
      </c>
      <c r="B194">
        <v>2</v>
      </c>
      <c r="C194" t="s">
        <v>12</v>
      </c>
      <c r="D194">
        <v>2</v>
      </c>
      <c r="E194" t="s">
        <v>15</v>
      </c>
      <c r="F194">
        <v>10</v>
      </c>
      <c r="G194">
        <v>240</v>
      </c>
      <c r="H194">
        <v>10</v>
      </c>
      <c r="I194">
        <v>1.7888879776000981</v>
      </c>
      <c r="J194">
        <v>0.42683142609447372</v>
      </c>
      <c r="K194">
        <v>2.2975593193022141</v>
      </c>
      <c r="L194">
        <f t="shared" ref="L194:L257" si="10">I194/H194</f>
        <v>0.17888879776000982</v>
      </c>
      <c r="M194" s="8">
        <f t="shared" si="9"/>
        <v>21.975593193022139</v>
      </c>
    </row>
    <row r="195" spans="1:13" hidden="1" x14ac:dyDescent="0.2">
      <c r="A195" t="str">
        <f t="shared" ref="A195:A258" si="11">C195&amp;B195</f>
        <v>booth2</v>
      </c>
      <c r="B195">
        <v>2</v>
      </c>
      <c r="C195" t="s">
        <v>12</v>
      </c>
      <c r="D195">
        <v>2</v>
      </c>
      <c r="E195" t="s">
        <v>15</v>
      </c>
      <c r="F195">
        <v>20</v>
      </c>
      <c r="G195">
        <v>240</v>
      </c>
      <c r="H195">
        <v>20</v>
      </c>
      <c r="I195">
        <v>4.6290159225463867</v>
      </c>
      <c r="J195">
        <v>3.505680421035914</v>
      </c>
      <c r="K195">
        <v>11.404247342345791</v>
      </c>
      <c r="L195">
        <f t="shared" si="10"/>
        <v>0.23145079612731934</v>
      </c>
      <c r="M195" s="8">
        <f t="shared" ref="M195:M258" si="12">K195/_xlfn.SINGLE(_xlfn.XLOOKUP(A195,S$2:S$10,T$2:T$10))-1</f>
        <v>113.04247342345791</v>
      </c>
    </row>
    <row r="196" spans="1:13" hidden="1" x14ac:dyDescent="0.2">
      <c r="A196" t="str">
        <f t="shared" si="11"/>
        <v>booth2</v>
      </c>
      <c r="B196">
        <v>2</v>
      </c>
      <c r="C196" t="s">
        <v>12</v>
      </c>
      <c r="D196">
        <v>2</v>
      </c>
      <c r="E196" t="s">
        <v>15</v>
      </c>
      <c r="F196">
        <v>50</v>
      </c>
      <c r="G196">
        <v>240</v>
      </c>
      <c r="H196">
        <v>50</v>
      </c>
      <c r="I196">
        <v>12.01098990440369</v>
      </c>
      <c r="J196">
        <v>0.90142361431213192</v>
      </c>
      <c r="K196">
        <v>1.795898182106533</v>
      </c>
      <c r="L196">
        <f t="shared" si="10"/>
        <v>0.24021979808807381</v>
      </c>
      <c r="M196" s="8">
        <f t="shared" si="12"/>
        <v>16.958981821065329</v>
      </c>
    </row>
    <row r="197" spans="1:13" hidden="1" x14ac:dyDescent="0.2">
      <c r="A197" t="str">
        <f t="shared" si="11"/>
        <v>booth2</v>
      </c>
      <c r="B197">
        <v>2</v>
      </c>
      <c r="C197" t="s">
        <v>12</v>
      </c>
      <c r="D197">
        <v>2</v>
      </c>
      <c r="E197" t="s">
        <v>15</v>
      </c>
      <c r="F197">
        <v>100</v>
      </c>
      <c r="G197">
        <v>240</v>
      </c>
      <c r="H197">
        <v>100</v>
      </c>
      <c r="I197">
        <v>20.074551105499271</v>
      </c>
      <c r="J197">
        <v>0.66562476572363494</v>
      </c>
      <c r="K197">
        <v>0.26034846888285501</v>
      </c>
      <c r="L197">
        <f t="shared" si="10"/>
        <v>0.20074551105499272</v>
      </c>
      <c r="M197" s="8">
        <f t="shared" si="12"/>
        <v>1.6034846888285501</v>
      </c>
    </row>
    <row r="198" spans="1:13" hidden="1" x14ac:dyDescent="0.2">
      <c r="A198" t="str">
        <f>C198&amp;B198</f>
        <v>booth2</v>
      </c>
      <c r="B198">
        <v>2</v>
      </c>
      <c r="C198" t="s">
        <v>12</v>
      </c>
      <c r="D198">
        <v>4</v>
      </c>
      <c r="E198" t="s">
        <v>15</v>
      </c>
      <c r="F198">
        <v>10</v>
      </c>
      <c r="G198">
        <v>240</v>
      </c>
      <c r="H198">
        <v>10</v>
      </c>
      <c r="I198">
        <v>2.2117781639099121</v>
      </c>
      <c r="J198">
        <v>7.7559414407167022</v>
      </c>
      <c r="K198">
        <v>135.59185360499239</v>
      </c>
      <c r="L198">
        <f>I198/H198</f>
        <v>0.22117781639099121</v>
      </c>
      <c r="M198" s="8">
        <f>K198/_xlfn.XLOOKUP(A198,S$2:S$10,T$2:T$10)-1</f>
        <v>1354.9185360499239</v>
      </c>
    </row>
    <row r="199" spans="1:13" hidden="1" x14ac:dyDescent="0.2">
      <c r="A199" t="str">
        <f t="shared" si="11"/>
        <v>booth2</v>
      </c>
      <c r="B199">
        <v>2</v>
      </c>
      <c r="C199" t="s">
        <v>12</v>
      </c>
      <c r="D199">
        <v>4</v>
      </c>
      <c r="E199" t="s">
        <v>15</v>
      </c>
      <c r="F199">
        <v>20</v>
      </c>
      <c r="G199">
        <v>240</v>
      </c>
      <c r="H199">
        <v>20</v>
      </c>
      <c r="I199">
        <v>3.6173372268676758</v>
      </c>
      <c r="J199">
        <v>2.1636957244150068</v>
      </c>
      <c r="K199">
        <v>1.5270354023895889</v>
      </c>
      <c r="L199">
        <f t="shared" si="10"/>
        <v>0.18086686134338378</v>
      </c>
      <c r="M199" s="8">
        <f t="shared" si="12"/>
        <v>14.270354023895889</v>
      </c>
    </row>
    <row r="200" spans="1:13" hidden="1" x14ac:dyDescent="0.2">
      <c r="A200" t="str">
        <f t="shared" si="11"/>
        <v>booth2</v>
      </c>
      <c r="B200">
        <v>2</v>
      </c>
      <c r="C200" t="s">
        <v>12</v>
      </c>
      <c r="D200">
        <v>4</v>
      </c>
      <c r="E200" t="s">
        <v>15</v>
      </c>
      <c r="F200">
        <v>50</v>
      </c>
      <c r="G200">
        <v>240</v>
      </c>
      <c r="H200">
        <v>50</v>
      </c>
      <c r="I200">
        <v>8.876326322555542</v>
      </c>
      <c r="J200">
        <v>2.8166159090249501</v>
      </c>
      <c r="K200">
        <v>3.452887157221681</v>
      </c>
      <c r="L200">
        <f t="shared" si="10"/>
        <v>0.17752652645111083</v>
      </c>
      <c r="M200" s="8">
        <f t="shared" si="12"/>
        <v>33.528871572216808</v>
      </c>
    </row>
    <row r="201" spans="1:13" hidden="1" x14ac:dyDescent="0.2">
      <c r="A201" t="str">
        <f t="shared" si="11"/>
        <v>booth2</v>
      </c>
      <c r="B201">
        <v>2</v>
      </c>
      <c r="C201" t="s">
        <v>12</v>
      </c>
      <c r="D201">
        <v>4</v>
      </c>
      <c r="E201" t="s">
        <v>15</v>
      </c>
      <c r="F201">
        <v>100</v>
      </c>
      <c r="G201">
        <v>240</v>
      </c>
      <c r="H201">
        <v>100</v>
      </c>
      <c r="I201">
        <v>20.462592124938961</v>
      </c>
      <c r="J201">
        <v>0.46656140167636861</v>
      </c>
      <c r="K201">
        <v>2.175008068459487</v>
      </c>
      <c r="L201">
        <f t="shared" si="10"/>
        <v>0.20462592124938961</v>
      </c>
      <c r="M201" s="8">
        <f t="shared" si="12"/>
        <v>20.75008068459487</v>
      </c>
    </row>
    <row r="202" spans="1:13" hidden="1" x14ac:dyDescent="0.2">
      <c r="A202" t="str">
        <f t="shared" si="11"/>
        <v>sphere5</v>
      </c>
      <c r="B202">
        <v>5</v>
      </c>
      <c r="C202" t="s">
        <v>13</v>
      </c>
      <c r="D202">
        <v>0</v>
      </c>
      <c r="E202" t="s">
        <v>15</v>
      </c>
      <c r="F202">
        <v>10</v>
      </c>
      <c r="G202">
        <v>240</v>
      </c>
      <c r="H202">
        <v>10</v>
      </c>
      <c r="I202">
        <v>4.1814451217651367</v>
      </c>
      <c r="J202">
        <v>0.56576246698978627</v>
      </c>
      <c r="K202">
        <v>0.32008716905436901</v>
      </c>
      <c r="L202">
        <f t="shared" si="10"/>
        <v>0.41814451217651366</v>
      </c>
      <c r="M202" s="8">
        <f t="shared" si="12"/>
        <v>2.20087169054369</v>
      </c>
    </row>
    <row r="203" spans="1:13" hidden="1" x14ac:dyDescent="0.2">
      <c r="A203" t="str">
        <f t="shared" si="11"/>
        <v>sphere5</v>
      </c>
      <c r="B203">
        <v>5</v>
      </c>
      <c r="C203" t="s">
        <v>13</v>
      </c>
      <c r="D203">
        <v>0</v>
      </c>
      <c r="E203" t="s">
        <v>15</v>
      </c>
      <c r="F203">
        <v>20</v>
      </c>
      <c r="G203">
        <v>240</v>
      </c>
      <c r="H203">
        <v>20</v>
      </c>
      <c r="I203">
        <v>8.0029971599578857</v>
      </c>
      <c r="J203">
        <v>8.0437465041478098E-2</v>
      </c>
      <c r="K203">
        <v>6.4701857822990101E-3</v>
      </c>
      <c r="L203">
        <f t="shared" si="10"/>
        <v>0.40014985799789426</v>
      </c>
      <c r="M203" s="8">
        <f t="shared" si="12"/>
        <v>-0.93529814217700991</v>
      </c>
    </row>
    <row r="204" spans="1:13" hidden="1" x14ac:dyDescent="0.2">
      <c r="A204" t="str">
        <f t="shared" si="11"/>
        <v>sphere5</v>
      </c>
      <c r="B204">
        <v>5</v>
      </c>
      <c r="C204" t="s">
        <v>13</v>
      </c>
      <c r="D204">
        <v>0</v>
      </c>
      <c r="E204" t="s">
        <v>15</v>
      </c>
      <c r="F204">
        <v>50</v>
      </c>
      <c r="G204">
        <v>240</v>
      </c>
      <c r="H204">
        <v>50</v>
      </c>
      <c r="I204">
        <v>21.114377975463871</v>
      </c>
      <c r="J204">
        <v>5.138081147307734E-2</v>
      </c>
      <c r="K204">
        <v>2.6399877876319162E-3</v>
      </c>
      <c r="L204">
        <f t="shared" si="10"/>
        <v>0.42228755950927743</v>
      </c>
      <c r="M204" s="8">
        <f t="shared" si="12"/>
        <v>-0.97360012212368086</v>
      </c>
    </row>
    <row r="205" spans="1:13" hidden="1" x14ac:dyDescent="0.2">
      <c r="A205" t="str">
        <f t="shared" si="11"/>
        <v>sphere5</v>
      </c>
      <c r="B205">
        <v>5</v>
      </c>
      <c r="C205" t="s">
        <v>13</v>
      </c>
      <c r="D205">
        <v>0</v>
      </c>
      <c r="E205" t="s">
        <v>15</v>
      </c>
      <c r="F205">
        <v>100</v>
      </c>
      <c r="G205">
        <v>240</v>
      </c>
      <c r="H205">
        <v>100</v>
      </c>
      <c r="I205">
        <v>55.373092174530029</v>
      </c>
      <c r="J205">
        <v>5.808120111322513E-2</v>
      </c>
      <c r="K205">
        <v>3.3734259227549039E-3</v>
      </c>
      <c r="L205">
        <f t="shared" si="10"/>
        <v>0.55373092174530025</v>
      </c>
      <c r="M205" s="8">
        <f t="shared" si="12"/>
        <v>-0.96626574077245098</v>
      </c>
    </row>
    <row r="206" spans="1:13" hidden="1" x14ac:dyDescent="0.2">
      <c r="A206" t="str">
        <f t="shared" si="11"/>
        <v>sphere5</v>
      </c>
      <c r="B206">
        <v>5</v>
      </c>
      <c r="C206" t="s">
        <v>13</v>
      </c>
      <c r="D206">
        <v>0.1</v>
      </c>
      <c r="E206" t="s">
        <v>15</v>
      </c>
      <c r="F206">
        <v>10</v>
      </c>
      <c r="G206">
        <v>240</v>
      </c>
      <c r="H206">
        <v>10</v>
      </c>
      <c r="I206">
        <v>1.583890914916992</v>
      </c>
      <c r="J206">
        <v>0.90280095220047307</v>
      </c>
      <c r="K206">
        <v>1.0350744273741399</v>
      </c>
      <c r="L206">
        <f t="shared" si="10"/>
        <v>0.15838909149169919</v>
      </c>
      <c r="M206" s="8">
        <f t="shared" si="12"/>
        <v>9.3507442737413982</v>
      </c>
    </row>
    <row r="207" spans="1:13" hidden="1" x14ac:dyDescent="0.2">
      <c r="A207" t="str">
        <f t="shared" si="11"/>
        <v>sphere5</v>
      </c>
      <c r="B207">
        <v>5</v>
      </c>
      <c r="C207" t="s">
        <v>13</v>
      </c>
      <c r="D207">
        <v>0.1</v>
      </c>
      <c r="E207" t="s">
        <v>15</v>
      </c>
      <c r="F207">
        <v>20</v>
      </c>
      <c r="G207">
        <v>240</v>
      </c>
      <c r="H207">
        <v>20</v>
      </c>
      <c r="I207">
        <v>4.5957939624786377</v>
      </c>
      <c r="J207">
        <v>0.86157957208938341</v>
      </c>
      <c r="K207">
        <v>0.68683980269690326</v>
      </c>
      <c r="L207">
        <f t="shared" si="10"/>
        <v>0.22978969812393188</v>
      </c>
      <c r="M207" s="8">
        <f t="shared" si="12"/>
        <v>5.8683980269690323</v>
      </c>
    </row>
    <row r="208" spans="1:13" hidden="1" x14ac:dyDescent="0.2">
      <c r="A208" t="str">
        <f t="shared" si="11"/>
        <v>sphere5</v>
      </c>
      <c r="B208">
        <v>5</v>
      </c>
      <c r="C208" t="s">
        <v>13</v>
      </c>
      <c r="D208">
        <v>0.1</v>
      </c>
      <c r="E208" t="s">
        <v>15</v>
      </c>
      <c r="F208">
        <v>50</v>
      </c>
      <c r="G208">
        <v>240</v>
      </c>
      <c r="H208">
        <v>50</v>
      </c>
      <c r="I208">
        <v>7.2048237323760986</v>
      </c>
      <c r="J208">
        <v>0.7974535610260215</v>
      </c>
      <c r="K208">
        <v>0.52843281615237392</v>
      </c>
      <c r="L208">
        <f t="shared" si="10"/>
        <v>0.14409647464752198</v>
      </c>
      <c r="M208" s="8">
        <f t="shared" si="12"/>
        <v>4.2843281615237387</v>
      </c>
    </row>
    <row r="209" spans="1:13" hidden="1" x14ac:dyDescent="0.2">
      <c r="A209" t="str">
        <f t="shared" si="11"/>
        <v>sphere5</v>
      </c>
      <c r="B209">
        <v>5</v>
      </c>
      <c r="C209" t="s">
        <v>13</v>
      </c>
      <c r="D209">
        <v>0.1</v>
      </c>
      <c r="E209" t="s">
        <v>15</v>
      </c>
      <c r="F209">
        <v>100</v>
      </c>
      <c r="G209">
        <v>240</v>
      </c>
      <c r="H209">
        <v>100</v>
      </c>
      <c r="I209">
        <v>16.258726835250851</v>
      </c>
      <c r="J209">
        <v>0.5196956001537073</v>
      </c>
      <c r="K209">
        <v>0.28731868468314908</v>
      </c>
      <c r="L209">
        <f t="shared" si="10"/>
        <v>0.1625872683525085</v>
      </c>
      <c r="M209" s="8">
        <f t="shared" si="12"/>
        <v>1.8731868468314907</v>
      </c>
    </row>
    <row r="210" spans="1:13" hidden="1" x14ac:dyDescent="0.2">
      <c r="A210" t="str">
        <f t="shared" si="11"/>
        <v>sphere5</v>
      </c>
      <c r="B210">
        <v>5</v>
      </c>
      <c r="C210" t="s">
        <v>13</v>
      </c>
      <c r="D210">
        <v>1</v>
      </c>
      <c r="E210" t="s">
        <v>15</v>
      </c>
      <c r="F210">
        <v>10</v>
      </c>
      <c r="G210">
        <v>240</v>
      </c>
      <c r="H210">
        <v>10</v>
      </c>
      <c r="I210">
        <v>1.6289598941802981</v>
      </c>
      <c r="J210">
        <v>0.9893165023437781</v>
      </c>
      <c r="K210">
        <v>1.2964765500699</v>
      </c>
      <c r="L210">
        <f t="shared" si="10"/>
        <v>0.1628959894180298</v>
      </c>
      <c r="M210" s="8">
        <f t="shared" si="12"/>
        <v>11.964765500699</v>
      </c>
    </row>
    <row r="211" spans="1:13" hidden="1" x14ac:dyDescent="0.2">
      <c r="A211" t="str">
        <f t="shared" si="11"/>
        <v>sphere5</v>
      </c>
      <c r="B211">
        <v>5</v>
      </c>
      <c r="C211" t="s">
        <v>13</v>
      </c>
      <c r="D211">
        <v>1</v>
      </c>
      <c r="E211" t="s">
        <v>15</v>
      </c>
      <c r="F211">
        <v>20</v>
      </c>
      <c r="G211">
        <v>240</v>
      </c>
      <c r="H211">
        <v>20</v>
      </c>
      <c r="I211">
        <v>2.5473229885101318</v>
      </c>
      <c r="J211">
        <v>1.0310140382157491</v>
      </c>
      <c r="K211">
        <v>0.81826561992837965</v>
      </c>
      <c r="L211">
        <f t="shared" si="10"/>
        <v>0.12736614942550659</v>
      </c>
      <c r="M211" s="8">
        <f t="shared" si="12"/>
        <v>7.1826561992837963</v>
      </c>
    </row>
    <row r="212" spans="1:13" hidden="1" x14ac:dyDescent="0.2">
      <c r="A212" t="str">
        <f t="shared" si="11"/>
        <v>sphere5</v>
      </c>
      <c r="B212">
        <v>5</v>
      </c>
      <c r="C212" t="s">
        <v>13</v>
      </c>
      <c r="D212">
        <v>1</v>
      </c>
      <c r="E212" t="s">
        <v>15</v>
      </c>
      <c r="F212">
        <v>50</v>
      </c>
      <c r="G212">
        <v>240</v>
      </c>
      <c r="H212">
        <v>50</v>
      </c>
      <c r="I212">
        <v>8.9238672256469727</v>
      </c>
      <c r="J212">
        <v>1.0486621005817129</v>
      </c>
      <c r="K212">
        <v>1.4985381034213501</v>
      </c>
      <c r="L212">
        <f t="shared" si="10"/>
        <v>0.17847734451293945</v>
      </c>
      <c r="M212" s="8">
        <f t="shared" si="12"/>
        <v>13.9853810342135</v>
      </c>
    </row>
    <row r="213" spans="1:13" hidden="1" x14ac:dyDescent="0.2">
      <c r="A213" t="str">
        <f t="shared" si="11"/>
        <v>sphere5</v>
      </c>
      <c r="B213">
        <v>5</v>
      </c>
      <c r="C213" t="s">
        <v>13</v>
      </c>
      <c r="D213">
        <v>1</v>
      </c>
      <c r="E213" t="s">
        <v>15</v>
      </c>
      <c r="F213">
        <v>100</v>
      </c>
      <c r="G213">
        <v>240</v>
      </c>
      <c r="H213">
        <v>100</v>
      </c>
      <c r="I213">
        <v>21.80444502830505</v>
      </c>
      <c r="J213">
        <v>0.90785559411287486</v>
      </c>
      <c r="K213">
        <v>1.6842789819520649</v>
      </c>
      <c r="L213">
        <f t="shared" si="10"/>
        <v>0.2180444502830505</v>
      </c>
      <c r="M213" s="8">
        <f t="shared" si="12"/>
        <v>15.842789819520647</v>
      </c>
    </row>
    <row r="214" spans="1:13" hidden="1" x14ac:dyDescent="0.2">
      <c r="A214" t="str">
        <f t="shared" si="11"/>
        <v>sphere5</v>
      </c>
      <c r="B214">
        <v>5</v>
      </c>
      <c r="C214" t="s">
        <v>13</v>
      </c>
      <c r="D214">
        <v>2</v>
      </c>
      <c r="E214" t="s">
        <v>15</v>
      </c>
      <c r="F214">
        <v>10</v>
      </c>
      <c r="G214">
        <v>240</v>
      </c>
      <c r="H214">
        <v>10</v>
      </c>
      <c r="I214">
        <v>1.15833592414856</v>
      </c>
      <c r="J214">
        <v>1.0742409440676279</v>
      </c>
      <c r="K214">
        <v>1.4643908410722051</v>
      </c>
      <c r="L214">
        <f t="shared" si="10"/>
        <v>0.115833592414856</v>
      </c>
      <c r="M214" s="8">
        <f t="shared" si="12"/>
        <v>13.64390841072205</v>
      </c>
    </row>
    <row r="215" spans="1:13" hidden="1" x14ac:dyDescent="0.2">
      <c r="A215" t="str">
        <f t="shared" si="11"/>
        <v>sphere5</v>
      </c>
      <c r="B215">
        <v>5</v>
      </c>
      <c r="C215" t="s">
        <v>13</v>
      </c>
      <c r="D215">
        <v>2</v>
      </c>
      <c r="E215" t="s">
        <v>15</v>
      </c>
      <c r="F215">
        <v>20</v>
      </c>
      <c r="G215">
        <v>240</v>
      </c>
      <c r="H215">
        <v>20</v>
      </c>
      <c r="I215">
        <v>3.4563300609588619</v>
      </c>
      <c r="J215">
        <v>1.279403403680152</v>
      </c>
      <c r="K215">
        <v>2.7214662071773632</v>
      </c>
      <c r="L215">
        <f t="shared" si="10"/>
        <v>0.1728165030479431</v>
      </c>
      <c r="M215" s="8">
        <f t="shared" si="12"/>
        <v>26.214662071773631</v>
      </c>
    </row>
    <row r="216" spans="1:13" hidden="1" x14ac:dyDescent="0.2">
      <c r="A216" t="str">
        <f t="shared" si="11"/>
        <v>sphere5</v>
      </c>
      <c r="B216">
        <v>5</v>
      </c>
      <c r="C216" t="s">
        <v>13</v>
      </c>
      <c r="D216">
        <v>2</v>
      </c>
      <c r="E216" t="s">
        <v>15</v>
      </c>
      <c r="F216">
        <v>50</v>
      </c>
      <c r="G216">
        <v>240</v>
      </c>
      <c r="H216">
        <v>50</v>
      </c>
      <c r="I216">
        <v>9.0091960430145264</v>
      </c>
      <c r="J216">
        <v>1.242864042429408</v>
      </c>
      <c r="K216">
        <v>2.893589342794789</v>
      </c>
      <c r="L216">
        <f t="shared" si="10"/>
        <v>0.18018392086029053</v>
      </c>
      <c r="M216" s="8">
        <f t="shared" si="12"/>
        <v>27.935893427947889</v>
      </c>
    </row>
    <row r="217" spans="1:13" hidden="1" x14ac:dyDescent="0.2">
      <c r="A217" t="str">
        <f t="shared" si="11"/>
        <v>sphere5</v>
      </c>
      <c r="B217">
        <v>5</v>
      </c>
      <c r="C217" t="s">
        <v>13</v>
      </c>
      <c r="D217">
        <v>2</v>
      </c>
      <c r="E217" t="s">
        <v>15</v>
      </c>
      <c r="F217">
        <v>100</v>
      </c>
      <c r="G217">
        <v>240</v>
      </c>
      <c r="H217">
        <v>100</v>
      </c>
      <c r="I217">
        <v>20.948443174362179</v>
      </c>
      <c r="J217">
        <v>1.138349227828158</v>
      </c>
      <c r="K217">
        <v>5.4319508350950407</v>
      </c>
      <c r="L217">
        <f t="shared" si="10"/>
        <v>0.2094844317436218</v>
      </c>
      <c r="M217" s="8">
        <f t="shared" si="12"/>
        <v>53.319508350950407</v>
      </c>
    </row>
    <row r="218" spans="1:13" hidden="1" x14ac:dyDescent="0.2">
      <c r="A218" t="str">
        <f t="shared" si="11"/>
        <v>sphere5</v>
      </c>
      <c r="B218">
        <v>5</v>
      </c>
      <c r="C218" t="s">
        <v>13</v>
      </c>
      <c r="D218">
        <v>4</v>
      </c>
      <c r="E218" t="s">
        <v>15</v>
      </c>
      <c r="F218">
        <v>10</v>
      </c>
      <c r="G218">
        <v>240</v>
      </c>
      <c r="H218">
        <v>10</v>
      </c>
      <c r="I218">
        <v>1.5175850391387939</v>
      </c>
      <c r="J218">
        <v>1.0664978102090501</v>
      </c>
      <c r="K218">
        <v>6.2389275811664318</v>
      </c>
      <c r="L218">
        <f t="shared" si="10"/>
        <v>0.15175850391387941</v>
      </c>
      <c r="M218" s="8">
        <f t="shared" si="12"/>
        <v>61.389275811664312</v>
      </c>
    </row>
    <row r="219" spans="1:13" hidden="1" x14ac:dyDescent="0.2">
      <c r="A219" t="str">
        <f t="shared" si="11"/>
        <v>sphere5</v>
      </c>
      <c r="B219">
        <v>5</v>
      </c>
      <c r="C219" t="s">
        <v>13</v>
      </c>
      <c r="D219">
        <v>4</v>
      </c>
      <c r="E219" t="s">
        <v>15</v>
      </c>
      <c r="F219">
        <v>20</v>
      </c>
      <c r="G219">
        <v>240</v>
      </c>
      <c r="H219">
        <v>20</v>
      </c>
      <c r="I219">
        <v>3.0262389183044429</v>
      </c>
      <c r="J219">
        <v>1.266376972548513</v>
      </c>
      <c r="K219">
        <v>5.5159799476091109</v>
      </c>
      <c r="L219">
        <f t="shared" si="10"/>
        <v>0.15131194591522215</v>
      </c>
      <c r="M219" s="8">
        <f t="shared" si="12"/>
        <v>54.159799476091109</v>
      </c>
    </row>
    <row r="220" spans="1:13" hidden="1" x14ac:dyDescent="0.2">
      <c r="A220" t="str">
        <f t="shared" si="11"/>
        <v>sphere5</v>
      </c>
      <c r="B220">
        <v>5</v>
      </c>
      <c r="C220" t="s">
        <v>13</v>
      </c>
      <c r="D220">
        <v>4</v>
      </c>
      <c r="E220" t="s">
        <v>15</v>
      </c>
      <c r="F220">
        <v>50</v>
      </c>
      <c r="G220">
        <v>240</v>
      </c>
      <c r="H220">
        <v>50</v>
      </c>
      <c r="I220">
        <v>7.1143171787261963</v>
      </c>
      <c r="J220">
        <v>0.67291888085065643</v>
      </c>
      <c r="K220">
        <v>5.4959985428276363</v>
      </c>
      <c r="L220">
        <f t="shared" si="10"/>
        <v>0.14228634357452394</v>
      </c>
      <c r="M220" s="8">
        <f t="shared" si="12"/>
        <v>53.959985428276362</v>
      </c>
    </row>
    <row r="221" spans="1:13" hidden="1" x14ac:dyDescent="0.2">
      <c r="A221" t="str">
        <f t="shared" si="11"/>
        <v>sphere5</v>
      </c>
      <c r="B221">
        <v>5</v>
      </c>
      <c r="C221" t="s">
        <v>13</v>
      </c>
      <c r="D221">
        <v>4</v>
      </c>
      <c r="E221" t="s">
        <v>15</v>
      </c>
      <c r="F221">
        <v>100</v>
      </c>
      <c r="G221">
        <v>240</v>
      </c>
      <c r="H221">
        <v>100</v>
      </c>
      <c r="I221">
        <v>18.028800010681149</v>
      </c>
      <c r="J221">
        <v>1.3478894369796519</v>
      </c>
      <c r="K221">
        <v>2.5537653076235638</v>
      </c>
      <c r="L221">
        <f t="shared" si="10"/>
        <v>0.18028800010681148</v>
      </c>
      <c r="M221" s="8">
        <f t="shared" si="12"/>
        <v>24.537653076235635</v>
      </c>
    </row>
    <row r="222" spans="1:13" hidden="1" x14ac:dyDescent="0.2">
      <c r="A222" t="str">
        <f t="shared" si="11"/>
        <v>sphere12</v>
      </c>
      <c r="B222">
        <v>12</v>
      </c>
      <c r="C222" t="s">
        <v>13</v>
      </c>
      <c r="D222">
        <v>0</v>
      </c>
      <c r="E222" t="s">
        <v>15</v>
      </c>
      <c r="F222">
        <v>10</v>
      </c>
      <c r="G222">
        <v>240</v>
      </c>
      <c r="H222">
        <v>10</v>
      </c>
      <c r="I222">
        <v>2.8898050785064702</v>
      </c>
      <c r="J222">
        <v>1.0355652095639469</v>
      </c>
      <c r="K222">
        <v>1.0723953032592219</v>
      </c>
      <c r="L222">
        <f t="shared" si="10"/>
        <v>0.28898050785064699</v>
      </c>
      <c r="M222" s="8">
        <f t="shared" si="12"/>
        <v>9.7239530325922185</v>
      </c>
    </row>
    <row r="223" spans="1:13" hidden="1" x14ac:dyDescent="0.2">
      <c r="A223" t="str">
        <f t="shared" si="11"/>
        <v>sphere12</v>
      </c>
      <c r="B223">
        <v>12</v>
      </c>
      <c r="C223" t="s">
        <v>13</v>
      </c>
      <c r="D223">
        <v>0</v>
      </c>
      <c r="E223" t="s">
        <v>15</v>
      </c>
      <c r="F223">
        <v>20</v>
      </c>
      <c r="G223">
        <v>240</v>
      </c>
      <c r="H223">
        <v>20</v>
      </c>
      <c r="I223">
        <v>9.6120591163635254</v>
      </c>
      <c r="J223">
        <v>1.1498254787070239</v>
      </c>
      <c r="K223">
        <v>1.3220986314838361</v>
      </c>
      <c r="L223">
        <f t="shared" si="10"/>
        <v>0.48060295581817625</v>
      </c>
      <c r="M223" s="8">
        <f t="shared" si="12"/>
        <v>12.22098631483836</v>
      </c>
    </row>
    <row r="224" spans="1:13" hidden="1" x14ac:dyDescent="0.2">
      <c r="A224" t="str">
        <f t="shared" si="11"/>
        <v>sphere12</v>
      </c>
      <c r="B224">
        <v>12</v>
      </c>
      <c r="C224" t="s">
        <v>13</v>
      </c>
      <c r="D224">
        <v>0</v>
      </c>
      <c r="E224" t="s">
        <v>15</v>
      </c>
      <c r="F224">
        <v>50</v>
      </c>
      <c r="G224">
        <v>240</v>
      </c>
      <c r="H224">
        <v>50</v>
      </c>
      <c r="I224">
        <v>23.158747911453251</v>
      </c>
      <c r="J224">
        <v>9.0962677558548199E-2</v>
      </c>
      <c r="K224">
        <v>8.2742087086204088E-3</v>
      </c>
      <c r="L224">
        <f t="shared" si="10"/>
        <v>0.46317495822906501</v>
      </c>
      <c r="M224" s="8">
        <f t="shared" si="12"/>
        <v>-0.91725791291379588</v>
      </c>
    </row>
    <row r="225" spans="1:13" hidden="1" x14ac:dyDescent="0.2">
      <c r="A225" t="str">
        <f t="shared" si="11"/>
        <v>sphere12</v>
      </c>
      <c r="B225">
        <v>12</v>
      </c>
      <c r="C225" t="s">
        <v>13</v>
      </c>
      <c r="D225">
        <v>0</v>
      </c>
      <c r="E225" t="s">
        <v>15</v>
      </c>
      <c r="F225">
        <v>100</v>
      </c>
      <c r="G225">
        <v>240</v>
      </c>
      <c r="H225">
        <v>100</v>
      </c>
      <c r="I225">
        <v>51.432103872299187</v>
      </c>
      <c r="J225">
        <v>7.4203868924310315E-2</v>
      </c>
      <c r="K225">
        <v>5.5062141633362253E-3</v>
      </c>
      <c r="L225">
        <f t="shared" si="10"/>
        <v>0.51432103872299184</v>
      </c>
      <c r="M225" s="8">
        <f t="shared" si="12"/>
        <v>-0.9449378583666378</v>
      </c>
    </row>
    <row r="226" spans="1:13" hidden="1" x14ac:dyDescent="0.2">
      <c r="A226" t="str">
        <f t="shared" si="11"/>
        <v>sphere12</v>
      </c>
      <c r="B226">
        <v>12</v>
      </c>
      <c r="C226" t="s">
        <v>13</v>
      </c>
      <c r="D226">
        <v>0.1</v>
      </c>
      <c r="E226" t="s">
        <v>15</v>
      </c>
      <c r="F226">
        <v>10</v>
      </c>
      <c r="G226">
        <v>240</v>
      </c>
      <c r="H226">
        <v>10</v>
      </c>
      <c r="I226">
        <v>1.462310791015625</v>
      </c>
      <c r="J226">
        <v>1.3685818216880581</v>
      </c>
      <c r="K226">
        <v>2.0293494907960969</v>
      </c>
      <c r="L226">
        <f t="shared" si="10"/>
        <v>0.14623107910156249</v>
      </c>
      <c r="M226" s="8">
        <f t="shared" si="12"/>
        <v>19.293494907960969</v>
      </c>
    </row>
    <row r="227" spans="1:13" hidden="1" x14ac:dyDescent="0.2">
      <c r="A227" t="str">
        <f t="shared" si="11"/>
        <v>sphere12</v>
      </c>
      <c r="B227">
        <v>12</v>
      </c>
      <c r="C227" t="s">
        <v>13</v>
      </c>
      <c r="D227">
        <v>0.1</v>
      </c>
      <c r="E227" t="s">
        <v>15</v>
      </c>
      <c r="F227">
        <v>20</v>
      </c>
      <c r="G227">
        <v>240</v>
      </c>
      <c r="H227">
        <v>20</v>
      </c>
      <c r="I227">
        <v>2.4980731010437012</v>
      </c>
      <c r="J227">
        <v>0.75188693579540677</v>
      </c>
      <c r="K227">
        <v>0.45063913620464369</v>
      </c>
      <c r="L227">
        <f t="shared" si="10"/>
        <v>0.12490365505218506</v>
      </c>
      <c r="M227" s="8">
        <f t="shared" si="12"/>
        <v>3.5063913620464362</v>
      </c>
    </row>
    <row r="228" spans="1:13" hidden="1" x14ac:dyDescent="0.2">
      <c r="A228" t="str">
        <f t="shared" si="11"/>
        <v>sphere12</v>
      </c>
      <c r="B228">
        <v>12</v>
      </c>
      <c r="C228" t="s">
        <v>13</v>
      </c>
      <c r="D228">
        <v>0.1</v>
      </c>
      <c r="E228" t="s">
        <v>15</v>
      </c>
      <c r="F228">
        <v>50</v>
      </c>
      <c r="G228">
        <v>240</v>
      </c>
      <c r="H228">
        <v>50</v>
      </c>
      <c r="I228">
        <v>7.4897298812866211</v>
      </c>
      <c r="J228">
        <v>1.327615282187059</v>
      </c>
      <c r="K228">
        <v>1.622708620587842</v>
      </c>
      <c r="L228">
        <f t="shared" si="10"/>
        <v>0.14979459762573241</v>
      </c>
      <c r="M228" s="8">
        <f t="shared" si="12"/>
        <v>15.227086205878418</v>
      </c>
    </row>
    <row r="229" spans="1:13" hidden="1" x14ac:dyDescent="0.2">
      <c r="A229" t="str">
        <f t="shared" si="11"/>
        <v>sphere12</v>
      </c>
      <c r="B229">
        <v>12</v>
      </c>
      <c r="C229" t="s">
        <v>13</v>
      </c>
      <c r="D229">
        <v>0.1</v>
      </c>
      <c r="E229" t="s">
        <v>15</v>
      </c>
      <c r="F229">
        <v>100</v>
      </c>
      <c r="G229">
        <v>240</v>
      </c>
      <c r="H229">
        <v>100</v>
      </c>
      <c r="I229">
        <v>14.87926197052002</v>
      </c>
      <c r="J229">
        <v>1.0388511742196811</v>
      </c>
      <c r="K229">
        <v>0.95723603297940152</v>
      </c>
      <c r="L229">
        <f t="shared" si="10"/>
        <v>0.14879261970520019</v>
      </c>
      <c r="M229" s="8">
        <f t="shared" si="12"/>
        <v>8.5723603297940141</v>
      </c>
    </row>
    <row r="230" spans="1:13" hidden="1" x14ac:dyDescent="0.2">
      <c r="A230" t="str">
        <f t="shared" si="11"/>
        <v>sphere12</v>
      </c>
      <c r="B230">
        <v>12</v>
      </c>
      <c r="C230" t="s">
        <v>13</v>
      </c>
      <c r="D230">
        <v>1</v>
      </c>
      <c r="E230" t="s">
        <v>15</v>
      </c>
      <c r="F230">
        <v>10</v>
      </c>
      <c r="G230">
        <v>240</v>
      </c>
      <c r="H230">
        <v>10</v>
      </c>
      <c r="I230">
        <v>1.6581630706787109</v>
      </c>
      <c r="J230">
        <v>1.823483337635702</v>
      </c>
      <c r="K230">
        <v>4.8614318007125412</v>
      </c>
      <c r="L230">
        <f t="shared" si="10"/>
        <v>0.16581630706787109</v>
      </c>
      <c r="M230" s="8">
        <f t="shared" si="12"/>
        <v>47.614318007125412</v>
      </c>
    </row>
    <row r="231" spans="1:13" hidden="1" x14ac:dyDescent="0.2">
      <c r="A231" t="str">
        <f t="shared" si="11"/>
        <v>sphere12</v>
      </c>
      <c r="B231">
        <v>12</v>
      </c>
      <c r="C231" t="s">
        <v>13</v>
      </c>
      <c r="D231">
        <v>1</v>
      </c>
      <c r="E231" t="s">
        <v>15</v>
      </c>
      <c r="F231">
        <v>20</v>
      </c>
      <c r="G231">
        <v>240</v>
      </c>
      <c r="H231">
        <v>20</v>
      </c>
      <c r="I231">
        <v>3.711433887481689</v>
      </c>
      <c r="J231">
        <v>1.691686094858492</v>
      </c>
      <c r="K231">
        <v>3.0189358833238762</v>
      </c>
      <c r="L231">
        <f t="shared" si="10"/>
        <v>0.18557169437408444</v>
      </c>
      <c r="M231" s="8">
        <f t="shared" si="12"/>
        <v>29.18935883323876</v>
      </c>
    </row>
    <row r="232" spans="1:13" hidden="1" x14ac:dyDescent="0.2">
      <c r="A232" t="str">
        <f t="shared" si="11"/>
        <v>sphere12</v>
      </c>
      <c r="B232">
        <v>12</v>
      </c>
      <c r="C232" t="s">
        <v>13</v>
      </c>
      <c r="D232">
        <v>1</v>
      </c>
      <c r="E232" t="s">
        <v>15</v>
      </c>
      <c r="F232">
        <v>50</v>
      </c>
      <c r="G232">
        <v>240</v>
      </c>
      <c r="H232">
        <v>50</v>
      </c>
      <c r="I232">
        <v>7.1550569534301758</v>
      </c>
      <c r="J232">
        <v>1.625592015650289</v>
      </c>
      <c r="K232">
        <v>4.9605018416242723</v>
      </c>
      <c r="L232">
        <f t="shared" si="10"/>
        <v>0.14310113906860353</v>
      </c>
      <c r="M232" s="8">
        <f t="shared" si="12"/>
        <v>48.605018416242721</v>
      </c>
    </row>
    <row r="233" spans="1:13" hidden="1" x14ac:dyDescent="0.2">
      <c r="A233" t="str">
        <f t="shared" si="11"/>
        <v>sphere12</v>
      </c>
      <c r="B233">
        <v>12</v>
      </c>
      <c r="C233" t="s">
        <v>13</v>
      </c>
      <c r="D233">
        <v>1</v>
      </c>
      <c r="E233" t="s">
        <v>15</v>
      </c>
      <c r="F233">
        <v>100</v>
      </c>
      <c r="G233">
        <v>240</v>
      </c>
      <c r="H233">
        <v>100</v>
      </c>
      <c r="I233">
        <v>13.52725005149841</v>
      </c>
      <c r="J233">
        <v>1.4313416220699819</v>
      </c>
      <c r="K233">
        <v>3.6844034615647492</v>
      </c>
      <c r="L233">
        <f t="shared" si="10"/>
        <v>0.1352725005149841</v>
      </c>
      <c r="M233" s="8">
        <f t="shared" si="12"/>
        <v>35.844034615647487</v>
      </c>
    </row>
    <row r="234" spans="1:13" hidden="1" x14ac:dyDescent="0.2">
      <c r="A234" t="str">
        <f t="shared" si="11"/>
        <v>sphere12</v>
      </c>
      <c r="B234">
        <v>12</v>
      </c>
      <c r="C234" t="s">
        <v>13</v>
      </c>
      <c r="D234">
        <v>2</v>
      </c>
      <c r="E234" t="s">
        <v>15</v>
      </c>
      <c r="F234">
        <v>10</v>
      </c>
      <c r="G234">
        <v>240</v>
      </c>
      <c r="H234">
        <v>10</v>
      </c>
      <c r="I234">
        <v>1.2645671367645259</v>
      </c>
      <c r="J234">
        <v>2.0297861340497021</v>
      </c>
      <c r="K234">
        <v>2.9393749965802431</v>
      </c>
      <c r="L234">
        <f t="shared" si="10"/>
        <v>0.12645671367645259</v>
      </c>
      <c r="M234" s="8">
        <f t="shared" si="12"/>
        <v>28.393749965802431</v>
      </c>
    </row>
    <row r="235" spans="1:13" hidden="1" x14ac:dyDescent="0.2">
      <c r="A235" t="str">
        <f t="shared" si="11"/>
        <v>sphere12</v>
      </c>
      <c r="B235">
        <v>12</v>
      </c>
      <c r="C235" t="s">
        <v>13</v>
      </c>
      <c r="D235">
        <v>2</v>
      </c>
      <c r="E235" t="s">
        <v>15</v>
      </c>
      <c r="F235">
        <v>20</v>
      </c>
      <c r="G235">
        <v>240</v>
      </c>
      <c r="H235">
        <v>20</v>
      </c>
      <c r="I235">
        <v>2.37049388885498</v>
      </c>
      <c r="J235">
        <v>1.7570654114305411</v>
      </c>
      <c r="K235">
        <v>1.912676765392133</v>
      </c>
      <c r="L235">
        <f t="shared" si="10"/>
        <v>0.118524694442749</v>
      </c>
      <c r="M235" s="8">
        <f t="shared" si="12"/>
        <v>18.12676765392133</v>
      </c>
    </row>
    <row r="236" spans="1:13" hidden="1" x14ac:dyDescent="0.2">
      <c r="A236" t="str">
        <f t="shared" si="11"/>
        <v>sphere12</v>
      </c>
      <c r="B236">
        <v>12</v>
      </c>
      <c r="C236" t="s">
        <v>13</v>
      </c>
      <c r="D236">
        <v>2</v>
      </c>
      <c r="E236" t="s">
        <v>15</v>
      </c>
      <c r="F236">
        <v>50</v>
      </c>
      <c r="G236">
        <v>240</v>
      </c>
      <c r="H236">
        <v>50</v>
      </c>
      <c r="I236">
        <v>5.9271183013916016</v>
      </c>
      <c r="J236">
        <v>1.8850177671134629</v>
      </c>
      <c r="K236">
        <v>3.6838278377901661</v>
      </c>
      <c r="L236">
        <f t="shared" si="10"/>
        <v>0.11854236602783202</v>
      </c>
      <c r="M236" s="8">
        <f t="shared" si="12"/>
        <v>35.838278377901659</v>
      </c>
    </row>
    <row r="237" spans="1:13" hidden="1" x14ac:dyDescent="0.2">
      <c r="A237" t="str">
        <f t="shared" si="11"/>
        <v>sphere12</v>
      </c>
      <c r="B237">
        <v>12</v>
      </c>
      <c r="C237" t="s">
        <v>13</v>
      </c>
      <c r="D237">
        <v>2</v>
      </c>
      <c r="E237" t="s">
        <v>15</v>
      </c>
      <c r="F237">
        <v>100</v>
      </c>
      <c r="G237">
        <v>240</v>
      </c>
      <c r="H237">
        <v>100</v>
      </c>
      <c r="I237">
        <v>19.44993424415588</v>
      </c>
      <c r="J237">
        <v>1.67793313070401</v>
      </c>
      <c r="K237">
        <v>0.78755564103968068</v>
      </c>
      <c r="L237">
        <f t="shared" si="10"/>
        <v>0.19449934244155881</v>
      </c>
      <c r="M237" s="8">
        <f t="shared" si="12"/>
        <v>6.8755564103968068</v>
      </c>
    </row>
    <row r="238" spans="1:13" hidden="1" x14ac:dyDescent="0.2">
      <c r="A238" t="str">
        <f t="shared" si="11"/>
        <v>sphere12</v>
      </c>
      <c r="B238">
        <v>12</v>
      </c>
      <c r="C238" t="s">
        <v>13</v>
      </c>
      <c r="D238">
        <v>4</v>
      </c>
      <c r="E238" t="s">
        <v>15</v>
      </c>
      <c r="F238">
        <v>10</v>
      </c>
      <c r="G238">
        <v>240</v>
      </c>
      <c r="H238">
        <v>10</v>
      </c>
      <c r="I238">
        <v>1.026480913162231</v>
      </c>
      <c r="J238">
        <v>1.6621743903552451</v>
      </c>
      <c r="K238">
        <v>3.392214056894316</v>
      </c>
      <c r="L238">
        <f t="shared" si="10"/>
        <v>0.1026480913162231</v>
      </c>
      <c r="M238" s="8">
        <f t="shared" si="12"/>
        <v>32.922140568943156</v>
      </c>
    </row>
    <row r="239" spans="1:13" hidden="1" x14ac:dyDescent="0.2">
      <c r="A239" t="str">
        <f t="shared" si="11"/>
        <v>sphere12</v>
      </c>
      <c r="B239">
        <v>12</v>
      </c>
      <c r="C239" t="s">
        <v>13</v>
      </c>
      <c r="D239">
        <v>4</v>
      </c>
      <c r="E239" t="s">
        <v>15</v>
      </c>
      <c r="F239">
        <v>20</v>
      </c>
      <c r="G239">
        <v>240</v>
      </c>
      <c r="H239">
        <v>20</v>
      </c>
      <c r="I239">
        <v>2.8786859512329102</v>
      </c>
      <c r="J239">
        <v>2.228634122443828</v>
      </c>
      <c r="K239">
        <v>1.2488296371010299</v>
      </c>
      <c r="L239">
        <f t="shared" si="10"/>
        <v>0.1439342975616455</v>
      </c>
      <c r="M239" s="8">
        <f t="shared" si="12"/>
        <v>11.488296371010298</v>
      </c>
    </row>
    <row r="240" spans="1:13" hidden="1" x14ac:dyDescent="0.2">
      <c r="A240" t="str">
        <f t="shared" si="11"/>
        <v>sphere12</v>
      </c>
      <c r="B240">
        <v>12</v>
      </c>
      <c r="C240" t="s">
        <v>13</v>
      </c>
      <c r="D240">
        <v>4</v>
      </c>
      <c r="E240" t="s">
        <v>15</v>
      </c>
      <c r="F240">
        <v>50</v>
      </c>
      <c r="G240">
        <v>240</v>
      </c>
      <c r="H240">
        <v>50</v>
      </c>
      <c r="I240">
        <v>7.2487668991088867</v>
      </c>
      <c r="J240">
        <v>1.7595404607716629</v>
      </c>
      <c r="K240">
        <v>9.18911484256029</v>
      </c>
      <c r="L240">
        <f t="shared" si="10"/>
        <v>0.14497533798217774</v>
      </c>
      <c r="M240" s="8">
        <f t="shared" si="12"/>
        <v>90.891148425602893</v>
      </c>
    </row>
    <row r="241" spans="1:13" hidden="1" x14ac:dyDescent="0.2">
      <c r="A241" t="str">
        <f t="shared" si="11"/>
        <v>sphere12</v>
      </c>
      <c r="B241">
        <v>12</v>
      </c>
      <c r="C241" t="s">
        <v>13</v>
      </c>
      <c r="D241">
        <v>4</v>
      </c>
      <c r="E241" t="s">
        <v>15</v>
      </c>
      <c r="F241">
        <v>100</v>
      </c>
      <c r="G241">
        <v>240</v>
      </c>
      <c r="H241">
        <v>100</v>
      </c>
      <c r="I241">
        <v>17.907809019088749</v>
      </c>
      <c r="J241">
        <v>1.301698316629438</v>
      </c>
      <c r="K241">
        <v>3.5739663877786572</v>
      </c>
      <c r="L241">
        <f t="shared" si="10"/>
        <v>0.1790780901908875</v>
      </c>
      <c r="M241" s="8">
        <f t="shared" si="12"/>
        <v>34.739663877786569</v>
      </c>
    </row>
    <row r="242" spans="1:13" hidden="1" x14ac:dyDescent="0.2">
      <c r="A242" t="str">
        <f t="shared" si="11"/>
        <v>rastrigin20</v>
      </c>
      <c r="B242">
        <v>20</v>
      </c>
      <c r="C242" t="s">
        <v>16</v>
      </c>
      <c r="D242">
        <v>0</v>
      </c>
      <c r="E242" t="s">
        <v>11</v>
      </c>
      <c r="F242">
        <v>1000</v>
      </c>
      <c r="G242">
        <v>1200</v>
      </c>
      <c r="H242">
        <v>561</v>
      </c>
      <c r="I242">
        <v>1204.56134366989</v>
      </c>
      <c r="J242">
        <v>5.1850019053716201</v>
      </c>
      <c r="K242">
        <v>187.40135464345701</v>
      </c>
      <c r="L242">
        <f t="shared" si="10"/>
        <v>2.1471681705345631</v>
      </c>
      <c r="M242" s="8">
        <f t="shared" si="12"/>
        <v>17.740135464345702</v>
      </c>
    </row>
    <row r="243" spans="1:13" hidden="1" x14ac:dyDescent="0.2">
      <c r="A243" t="str">
        <f t="shared" si="11"/>
        <v>rastrigin5</v>
      </c>
      <c r="B243">
        <v>5</v>
      </c>
      <c r="C243" t="s">
        <v>16</v>
      </c>
      <c r="D243">
        <v>0</v>
      </c>
      <c r="E243" t="s">
        <v>11</v>
      </c>
      <c r="F243">
        <v>10</v>
      </c>
      <c r="G243">
        <v>240</v>
      </c>
      <c r="H243">
        <v>10</v>
      </c>
      <c r="I243">
        <v>2.4940836429595952</v>
      </c>
      <c r="J243">
        <v>6.2016186547805363</v>
      </c>
      <c r="K243">
        <v>48.885991260098898</v>
      </c>
      <c r="L243">
        <f t="shared" si="10"/>
        <v>0.24940836429595953</v>
      </c>
      <c r="M243" s="8">
        <f t="shared" si="12"/>
        <v>3.8885991260098898</v>
      </c>
    </row>
    <row r="244" spans="1:13" hidden="1" x14ac:dyDescent="0.2">
      <c r="A244" t="str">
        <f t="shared" si="11"/>
        <v>rastrigin5</v>
      </c>
      <c r="B244">
        <v>5</v>
      </c>
      <c r="C244" t="s">
        <v>16</v>
      </c>
      <c r="D244">
        <v>0</v>
      </c>
      <c r="E244" t="s">
        <v>15</v>
      </c>
      <c r="F244">
        <v>10</v>
      </c>
      <c r="G244">
        <v>240</v>
      </c>
      <c r="H244">
        <v>10</v>
      </c>
      <c r="I244">
        <v>4.0110259056091309</v>
      </c>
      <c r="J244">
        <v>3.9263623854989058</v>
      </c>
      <c r="K244">
        <v>26.667227661782519</v>
      </c>
      <c r="L244">
        <f t="shared" si="10"/>
        <v>0.40110259056091307</v>
      </c>
      <c r="M244" s="8">
        <f t="shared" si="12"/>
        <v>1.666722766178252</v>
      </c>
    </row>
    <row r="245" spans="1:13" hidden="1" x14ac:dyDescent="0.2">
      <c r="A245" t="str">
        <f t="shared" si="11"/>
        <v>rastrigin5</v>
      </c>
      <c r="B245">
        <v>5</v>
      </c>
      <c r="C245" t="s">
        <v>16</v>
      </c>
      <c r="D245">
        <v>0</v>
      </c>
      <c r="E245" t="s">
        <v>14</v>
      </c>
      <c r="F245">
        <v>10</v>
      </c>
      <c r="G245">
        <v>240</v>
      </c>
      <c r="H245">
        <v>10</v>
      </c>
      <c r="I245">
        <v>2.1911811828613281</v>
      </c>
      <c r="J245">
        <v>5.714902762769853</v>
      </c>
      <c r="K245">
        <v>63.689107361060699</v>
      </c>
      <c r="L245">
        <f t="shared" si="10"/>
        <v>0.21911811828613281</v>
      </c>
      <c r="M245" s="8">
        <f t="shared" si="12"/>
        <v>5.3689107361060699</v>
      </c>
    </row>
    <row r="246" spans="1:13" hidden="1" x14ac:dyDescent="0.2">
      <c r="A246" t="str">
        <f t="shared" si="11"/>
        <v>rastrigin5</v>
      </c>
      <c r="B246">
        <v>5</v>
      </c>
      <c r="C246" t="s">
        <v>16</v>
      </c>
      <c r="D246">
        <v>0</v>
      </c>
      <c r="E246" t="s">
        <v>11</v>
      </c>
      <c r="F246">
        <v>20</v>
      </c>
      <c r="G246">
        <v>240</v>
      </c>
      <c r="H246">
        <v>20</v>
      </c>
      <c r="I246">
        <v>4.0557160377502441</v>
      </c>
      <c r="J246">
        <v>5.8097629824252799</v>
      </c>
      <c r="K246">
        <v>35.444759521542657</v>
      </c>
      <c r="L246">
        <f t="shared" si="10"/>
        <v>0.20278580188751222</v>
      </c>
      <c r="M246" s="8">
        <f t="shared" si="12"/>
        <v>2.5444759521542659</v>
      </c>
    </row>
    <row r="247" spans="1:13" hidden="1" x14ac:dyDescent="0.2">
      <c r="A247" t="str">
        <f t="shared" si="11"/>
        <v>rastrigin5</v>
      </c>
      <c r="B247">
        <v>5</v>
      </c>
      <c r="C247" t="s">
        <v>16</v>
      </c>
      <c r="D247">
        <v>0</v>
      </c>
      <c r="E247" t="s">
        <v>15</v>
      </c>
      <c r="F247">
        <v>20</v>
      </c>
      <c r="G247">
        <v>240</v>
      </c>
      <c r="H247">
        <v>20</v>
      </c>
      <c r="I247">
        <v>7.1204349994659424</v>
      </c>
      <c r="J247">
        <v>5.5992357270247917</v>
      </c>
      <c r="K247">
        <v>33.943064835781662</v>
      </c>
      <c r="L247">
        <f t="shared" si="10"/>
        <v>0.35602174997329711</v>
      </c>
      <c r="M247" s="8">
        <f t="shared" si="12"/>
        <v>2.3943064835781662</v>
      </c>
    </row>
    <row r="248" spans="1:13" hidden="1" x14ac:dyDescent="0.2">
      <c r="A248" t="str">
        <f t="shared" si="11"/>
        <v>rastrigin5</v>
      </c>
      <c r="B248">
        <v>5</v>
      </c>
      <c r="C248" t="s">
        <v>16</v>
      </c>
      <c r="D248">
        <v>0</v>
      </c>
      <c r="E248" t="s">
        <v>14</v>
      </c>
      <c r="F248">
        <v>20</v>
      </c>
      <c r="G248">
        <v>240</v>
      </c>
      <c r="H248">
        <v>20</v>
      </c>
      <c r="I248">
        <v>4.3408520221710214</v>
      </c>
      <c r="J248">
        <v>2.2826088807684499</v>
      </c>
      <c r="K248">
        <v>27.383831502285791</v>
      </c>
      <c r="L248">
        <f t="shared" si="10"/>
        <v>0.21704260110855106</v>
      </c>
      <c r="M248" s="8">
        <f t="shared" si="12"/>
        <v>1.7383831502285791</v>
      </c>
    </row>
    <row r="249" spans="1:13" hidden="1" x14ac:dyDescent="0.2">
      <c r="A249" t="str">
        <f t="shared" si="11"/>
        <v>rastrigin5</v>
      </c>
      <c r="B249">
        <v>5</v>
      </c>
      <c r="C249" t="s">
        <v>16</v>
      </c>
      <c r="D249">
        <v>0</v>
      </c>
      <c r="E249" t="s">
        <v>11</v>
      </c>
      <c r="F249">
        <v>50</v>
      </c>
      <c r="G249">
        <v>240</v>
      </c>
      <c r="H249">
        <v>50</v>
      </c>
      <c r="I249">
        <v>12.91952013969421</v>
      </c>
      <c r="J249">
        <v>5.1126372189015559</v>
      </c>
      <c r="K249">
        <v>28.52349441193325</v>
      </c>
      <c r="L249">
        <f t="shared" si="10"/>
        <v>0.2583904027938842</v>
      </c>
      <c r="M249" s="8">
        <f t="shared" si="12"/>
        <v>1.8523494411933248</v>
      </c>
    </row>
    <row r="250" spans="1:13" hidden="1" x14ac:dyDescent="0.2">
      <c r="A250" t="str">
        <f t="shared" si="11"/>
        <v>rastrigin5</v>
      </c>
      <c r="B250">
        <v>5</v>
      </c>
      <c r="C250" t="s">
        <v>16</v>
      </c>
      <c r="D250">
        <v>0</v>
      </c>
      <c r="E250" t="s">
        <v>15</v>
      </c>
      <c r="F250">
        <v>50</v>
      </c>
      <c r="G250">
        <v>240</v>
      </c>
      <c r="H250">
        <v>50</v>
      </c>
      <c r="I250">
        <v>14.722599029541019</v>
      </c>
      <c r="J250">
        <v>5.5043040962836587</v>
      </c>
      <c r="K250">
        <v>31.2056618768165</v>
      </c>
      <c r="L250">
        <f t="shared" si="10"/>
        <v>0.29445198059082039</v>
      </c>
      <c r="M250" s="8">
        <f t="shared" si="12"/>
        <v>2.12056618768165</v>
      </c>
    </row>
    <row r="251" spans="1:13" hidden="1" x14ac:dyDescent="0.2">
      <c r="A251" t="str">
        <f t="shared" si="11"/>
        <v>rastrigin5</v>
      </c>
      <c r="B251">
        <v>5</v>
      </c>
      <c r="C251" t="s">
        <v>16</v>
      </c>
      <c r="D251">
        <v>0</v>
      </c>
      <c r="E251" t="s">
        <v>14</v>
      </c>
      <c r="F251">
        <v>50</v>
      </c>
      <c r="G251">
        <v>240</v>
      </c>
      <c r="H251">
        <v>50</v>
      </c>
      <c r="I251">
        <v>14.21387410163879</v>
      </c>
      <c r="J251">
        <v>2.5928649225810529</v>
      </c>
      <c r="K251">
        <v>7.6011843420622327</v>
      </c>
      <c r="L251">
        <f t="shared" si="10"/>
        <v>0.28427748203277581</v>
      </c>
      <c r="M251" s="8">
        <f t="shared" si="12"/>
        <v>-0.23988156579377673</v>
      </c>
    </row>
    <row r="252" spans="1:13" hidden="1" x14ac:dyDescent="0.2">
      <c r="A252" t="str">
        <f t="shared" si="11"/>
        <v>rastrigin5</v>
      </c>
      <c r="B252">
        <v>5</v>
      </c>
      <c r="C252" t="s">
        <v>16</v>
      </c>
      <c r="D252">
        <v>0</v>
      </c>
      <c r="E252" t="s">
        <v>11</v>
      </c>
      <c r="F252">
        <v>100</v>
      </c>
      <c r="G252">
        <v>240</v>
      </c>
      <c r="H252">
        <v>100</v>
      </c>
      <c r="I252">
        <v>27.088757038116459</v>
      </c>
      <c r="J252">
        <v>3.2961161335053788</v>
      </c>
      <c r="K252">
        <v>11.005982112129381</v>
      </c>
      <c r="L252">
        <f t="shared" si="10"/>
        <v>0.27088757038116457</v>
      </c>
      <c r="M252" s="8">
        <f t="shared" si="12"/>
        <v>0.10059821121293799</v>
      </c>
    </row>
    <row r="253" spans="1:13" hidden="1" x14ac:dyDescent="0.2">
      <c r="A253" t="str">
        <f t="shared" si="11"/>
        <v>rastrigin5</v>
      </c>
      <c r="B253">
        <v>5</v>
      </c>
      <c r="C253" t="s">
        <v>16</v>
      </c>
      <c r="D253">
        <v>0</v>
      </c>
      <c r="E253" t="s">
        <v>15</v>
      </c>
      <c r="F253">
        <v>100</v>
      </c>
      <c r="G253">
        <v>240</v>
      </c>
      <c r="H253">
        <v>100</v>
      </c>
      <c r="I253">
        <v>56.85586404800415</v>
      </c>
      <c r="J253">
        <v>4.4336584992145438</v>
      </c>
      <c r="K253">
        <v>20.099500590156619</v>
      </c>
      <c r="L253">
        <f t="shared" si="10"/>
        <v>0.56855864048004146</v>
      </c>
      <c r="M253" s="8">
        <f t="shared" si="12"/>
        <v>1.009950059015662</v>
      </c>
    </row>
    <row r="254" spans="1:13" hidden="1" x14ac:dyDescent="0.2">
      <c r="A254" t="str">
        <f t="shared" si="11"/>
        <v>rastrigin5</v>
      </c>
      <c r="B254">
        <v>5</v>
      </c>
      <c r="C254" t="s">
        <v>16</v>
      </c>
      <c r="D254">
        <v>0</v>
      </c>
      <c r="E254" t="s">
        <v>14</v>
      </c>
      <c r="F254">
        <v>100</v>
      </c>
      <c r="G254">
        <v>240</v>
      </c>
      <c r="H254">
        <v>100</v>
      </c>
      <c r="I254">
        <v>24.45998907089233</v>
      </c>
      <c r="J254">
        <v>1.6793033674380571</v>
      </c>
      <c r="K254">
        <v>23.58621519908035</v>
      </c>
      <c r="L254">
        <f t="shared" si="10"/>
        <v>0.2445998907089233</v>
      </c>
      <c r="M254" s="8">
        <f t="shared" si="12"/>
        <v>1.3586215199080351</v>
      </c>
    </row>
    <row r="255" spans="1:13" hidden="1" x14ac:dyDescent="0.2">
      <c r="A255" t="str">
        <f t="shared" si="11"/>
        <v>rastrigin5</v>
      </c>
      <c r="B255">
        <v>5</v>
      </c>
      <c r="C255" t="s">
        <v>16</v>
      </c>
      <c r="D255">
        <v>0.1</v>
      </c>
      <c r="E255" t="s">
        <v>11</v>
      </c>
      <c r="F255">
        <v>10</v>
      </c>
      <c r="G255">
        <v>240</v>
      </c>
      <c r="H255">
        <v>10</v>
      </c>
      <c r="I255">
        <v>3.477601051330566</v>
      </c>
      <c r="J255">
        <v>5.6446248787214586</v>
      </c>
      <c r="K255">
        <v>43.279372545732713</v>
      </c>
      <c r="L255">
        <f t="shared" si="10"/>
        <v>0.34776010513305661</v>
      </c>
      <c r="M255" s="8">
        <f t="shared" si="12"/>
        <v>3.3279372545732713</v>
      </c>
    </row>
    <row r="256" spans="1:13" hidden="1" x14ac:dyDescent="0.2">
      <c r="A256" t="str">
        <f t="shared" si="11"/>
        <v>rastrigin5</v>
      </c>
      <c r="B256">
        <v>5</v>
      </c>
      <c r="C256" t="s">
        <v>16</v>
      </c>
      <c r="D256">
        <v>0.1</v>
      </c>
      <c r="E256" t="s">
        <v>15</v>
      </c>
      <c r="F256">
        <v>10</v>
      </c>
      <c r="G256">
        <v>240</v>
      </c>
      <c r="H256">
        <v>10</v>
      </c>
      <c r="I256">
        <v>2.0164768695831299</v>
      </c>
      <c r="J256">
        <v>5.0869426275607807</v>
      </c>
      <c r="K256">
        <v>51.816892020518097</v>
      </c>
      <c r="L256">
        <f t="shared" si="10"/>
        <v>0.20164768695831298</v>
      </c>
      <c r="M256" s="8">
        <f t="shared" si="12"/>
        <v>4.1816892020518095</v>
      </c>
    </row>
    <row r="257" spans="1:13" hidden="1" x14ac:dyDescent="0.2">
      <c r="A257" t="str">
        <f t="shared" si="11"/>
        <v>rastrigin5</v>
      </c>
      <c r="B257">
        <v>5</v>
      </c>
      <c r="C257" t="s">
        <v>16</v>
      </c>
      <c r="D257">
        <v>0.1</v>
      </c>
      <c r="E257" t="s">
        <v>14</v>
      </c>
      <c r="F257">
        <v>10</v>
      </c>
      <c r="G257">
        <v>240</v>
      </c>
      <c r="H257">
        <v>10</v>
      </c>
      <c r="I257">
        <v>2.7580831050872798</v>
      </c>
      <c r="J257">
        <v>6.2096440336085124</v>
      </c>
      <c r="K257">
        <v>42.242204934692097</v>
      </c>
      <c r="L257">
        <f t="shared" si="10"/>
        <v>0.27580831050872801</v>
      </c>
      <c r="M257" s="8">
        <f t="shared" si="12"/>
        <v>3.2242204934692094</v>
      </c>
    </row>
    <row r="258" spans="1:13" hidden="1" x14ac:dyDescent="0.2">
      <c r="A258" t="str">
        <f t="shared" si="11"/>
        <v>rastrigin5</v>
      </c>
      <c r="B258">
        <v>5</v>
      </c>
      <c r="C258" t="s">
        <v>16</v>
      </c>
      <c r="D258">
        <v>0.1</v>
      </c>
      <c r="E258" t="s">
        <v>11</v>
      </c>
      <c r="F258">
        <v>20</v>
      </c>
      <c r="G258">
        <v>240</v>
      </c>
      <c r="H258">
        <v>20</v>
      </c>
      <c r="I258">
        <v>6.5578351020812988</v>
      </c>
      <c r="J258">
        <v>6.598414860228651</v>
      </c>
      <c r="K258">
        <v>45.025527498485793</v>
      </c>
      <c r="L258">
        <f t="shared" ref="L258:L321" si="13">I258/H258</f>
        <v>0.32789175510406493</v>
      </c>
      <c r="M258" s="8">
        <f t="shared" si="12"/>
        <v>3.5025527498485793</v>
      </c>
    </row>
    <row r="259" spans="1:13" hidden="1" x14ac:dyDescent="0.2">
      <c r="A259" t="str">
        <f t="shared" ref="A259:A322" si="14">C259&amp;B259</f>
        <v>rastrigin5</v>
      </c>
      <c r="B259">
        <v>5</v>
      </c>
      <c r="C259" t="s">
        <v>16</v>
      </c>
      <c r="D259">
        <v>0.1</v>
      </c>
      <c r="E259" t="s">
        <v>15</v>
      </c>
      <c r="F259">
        <v>20</v>
      </c>
      <c r="G259">
        <v>240</v>
      </c>
      <c r="H259">
        <v>20</v>
      </c>
      <c r="I259">
        <v>8.9007349014282227</v>
      </c>
      <c r="J259">
        <v>5.7739227132115056</v>
      </c>
      <c r="K259">
        <v>44.850983170968703</v>
      </c>
      <c r="L259">
        <f t="shared" si="13"/>
        <v>0.44503674507141111</v>
      </c>
      <c r="M259" s="8">
        <f t="shared" ref="M259:M322" si="15">K259/_xlfn.SINGLE(_xlfn.XLOOKUP(A259,S$2:S$10,T$2:T$10))-1</f>
        <v>3.4850983170968703</v>
      </c>
    </row>
    <row r="260" spans="1:13" hidden="1" x14ac:dyDescent="0.2">
      <c r="A260" t="str">
        <f t="shared" si="14"/>
        <v>rastrigin5</v>
      </c>
      <c r="B260">
        <v>5</v>
      </c>
      <c r="C260" t="s">
        <v>16</v>
      </c>
      <c r="D260">
        <v>0.1</v>
      </c>
      <c r="E260" t="s">
        <v>14</v>
      </c>
      <c r="F260">
        <v>20</v>
      </c>
      <c r="G260">
        <v>240</v>
      </c>
      <c r="H260">
        <v>20</v>
      </c>
      <c r="I260">
        <v>5.2707619667053223</v>
      </c>
      <c r="J260">
        <v>5.2919845064871369</v>
      </c>
      <c r="K260">
        <v>34.115624623332252</v>
      </c>
      <c r="L260">
        <f t="shared" si="13"/>
        <v>0.26353809833526609</v>
      </c>
      <c r="M260" s="8">
        <f t="shared" si="15"/>
        <v>2.411562462333225</v>
      </c>
    </row>
    <row r="261" spans="1:13" hidden="1" x14ac:dyDescent="0.2">
      <c r="A261" t="str">
        <f t="shared" si="14"/>
        <v>rastrigin5</v>
      </c>
      <c r="B261">
        <v>5</v>
      </c>
      <c r="C261" t="s">
        <v>16</v>
      </c>
      <c r="D261">
        <v>0.1</v>
      </c>
      <c r="E261" t="s">
        <v>11</v>
      </c>
      <c r="F261">
        <v>50</v>
      </c>
      <c r="G261">
        <v>240</v>
      </c>
      <c r="H261">
        <v>50</v>
      </c>
      <c r="I261">
        <v>13.91497492790222</v>
      </c>
      <c r="J261">
        <v>3.8440443923614001</v>
      </c>
      <c r="K261">
        <v>16.895326165584329</v>
      </c>
      <c r="L261">
        <f t="shared" si="13"/>
        <v>0.27829949855804442</v>
      </c>
      <c r="M261" s="8">
        <f t="shared" si="15"/>
        <v>0.68953261655843301</v>
      </c>
    </row>
    <row r="262" spans="1:13" hidden="1" x14ac:dyDescent="0.2">
      <c r="A262" t="str">
        <f t="shared" si="14"/>
        <v>rastrigin5</v>
      </c>
      <c r="B262">
        <v>5</v>
      </c>
      <c r="C262" t="s">
        <v>16</v>
      </c>
      <c r="D262">
        <v>0.1</v>
      </c>
      <c r="E262" t="s">
        <v>15</v>
      </c>
      <c r="F262">
        <v>50</v>
      </c>
      <c r="G262">
        <v>240</v>
      </c>
      <c r="H262">
        <v>50</v>
      </c>
      <c r="I262">
        <v>12.373934745788571</v>
      </c>
      <c r="J262">
        <v>2.7102084232727681</v>
      </c>
      <c r="K262">
        <v>11.464152115550441</v>
      </c>
      <c r="L262">
        <f t="shared" si="13"/>
        <v>0.2474786949157714</v>
      </c>
      <c r="M262" s="8">
        <f t="shared" si="15"/>
        <v>0.14641521155504411</v>
      </c>
    </row>
    <row r="263" spans="1:13" hidden="1" x14ac:dyDescent="0.2">
      <c r="A263" t="str">
        <f t="shared" si="14"/>
        <v>rastrigin5</v>
      </c>
      <c r="B263">
        <v>5</v>
      </c>
      <c r="C263" t="s">
        <v>16</v>
      </c>
      <c r="D263">
        <v>0.1</v>
      </c>
      <c r="E263" t="s">
        <v>14</v>
      </c>
      <c r="F263">
        <v>50</v>
      </c>
      <c r="G263">
        <v>240</v>
      </c>
      <c r="H263">
        <v>50</v>
      </c>
      <c r="I263">
        <v>10.676879167556759</v>
      </c>
      <c r="J263">
        <v>6.1782386358197501</v>
      </c>
      <c r="K263">
        <v>44.383186803575541</v>
      </c>
      <c r="L263">
        <f t="shared" si="13"/>
        <v>0.21353758335113518</v>
      </c>
      <c r="M263" s="8">
        <f t="shared" si="15"/>
        <v>3.4383186803575541</v>
      </c>
    </row>
    <row r="264" spans="1:13" hidden="1" x14ac:dyDescent="0.2">
      <c r="A264" t="str">
        <f t="shared" si="14"/>
        <v>rastrigin5</v>
      </c>
      <c r="B264">
        <v>5</v>
      </c>
      <c r="C264" t="s">
        <v>16</v>
      </c>
      <c r="D264">
        <v>0.1</v>
      </c>
      <c r="E264" t="s">
        <v>11</v>
      </c>
      <c r="F264">
        <v>100</v>
      </c>
      <c r="G264">
        <v>240</v>
      </c>
      <c r="H264">
        <v>100</v>
      </c>
      <c r="I264">
        <v>33.84302806854248</v>
      </c>
      <c r="J264">
        <v>2.7080634623720479</v>
      </c>
      <c r="K264">
        <v>11.071924882234759</v>
      </c>
      <c r="L264">
        <f t="shared" si="13"/>
        <v>0.3384302806854248</v>
      </c>
      <c r="M264" s="8">
        <f t="shared" si="15"/>
        <v>0.10719248822347582</v>
      </c>
    </row>
    <row r="265" spans="1:13" hidden="1" x14ac:dyDescent="0.2">
      <c r="A265" t="str">
        <f t="shared" si="14"/>
        <v>rastrigin5</v>
      </c>
      <c r="B265">
        <v>5</v>
      </c>
      <c r="C265" t="s">
        <v>16</v>
      </c>
      <c r="D265">
        <v>0.1</v>
      </c>
      <c r="E265" t="s">
        <v>15</v>
      </c>
      <c r="F265">
        <v>100</v>
      </c>
      <c r="G265">
        <v>240</v>
      </c>
      <c r="H265">
        <v>100</v>
      </c>
      <c r="I265">
        <v>23.457152843475338</v>
      </c>
      <c r="J265">
        <v>2.1460363422836521</v>
      </c>
      <c r="K265">
        <v>8.0183130134552965</v>
      </c>
      <c r="L265">
        <f t="shared" si="13"/>
        <v>0.23457152843475337</v>
      </c>
      <c r="M265" s="8">
        <f t="shared" si="15"/>
        <v>-0.1981686986544704</v>
      </c>
    </row>
    <row r="266" spans="1:13" hidden="1" x14ac:dyDescent="0.2">
      <c r="A266" t="str">
        <f t="shared" si="14"/>
        <v>rastrigin5</v>
      </c>
      <c r="B266">
        <v>5</v>
      </c>
      <c r="C266" t="s">
        <v>16</v>
      </c>
      <c r="D266">
        <v>0.1</v>
      </c>
      <c r="E266" t="s">
        <v>14</v>
      </c>
      <c r="F266">
        <v>100</v>
      </c>
      <c r="G266">
        <v>240</v>
      </c>
      <c r="H266">
        <v>100</v>
      </c>
      <c r="I266">
        <v>26.82384204864502</v>
      </c>
      <c r="J266">
        <v>3.2890925667676378</v>
      </c>
      <c r="K266">
        <v>11.775635853625159</v>
      </c>
      <c r="L266">
        <f t="shared" si="13"/>
        <v>0.26823842048645019</v>
      </c>
      <c r="M266" s="8">
        <f t="shared" si="15"/>
        <v>0.17756358536251593</v>
      </c>
    </row>
    <row r="267" spans="1:13" hidden="1" x14ac:dyDescent="0.2">
      <c r="A267" t="str">
        <f t="shared" si="14"/>
        <v>rastrigin5</v>
      </c>
      <c r="B267">
        <v>5</v>
      </c>
      <c r="C267" t="s">
        <v>16</v>
      </c>
      <c r="D267">
        <v>1</v>
      </c>
      <c r="E267" t="s">
        <v>11</v>
      </c>
      <c r="F267">
        <v>10</v>
      </c>
      <c r="G267">
        <v>240</v>
      </c>
      <c r="H267">
        <v>10</v>
      </c>
      <c r="I267">
        <v>1.3626251220703121</v>
      </c>
      <c r="J267">
        <v>4.0581346367944988</v>
      </c>
      <c r="K267">
        <v>61.490063127581323</v>
      </c>
      <c r="L267">
        <f t="shared" si="13"/>
        <v>0.1362625122070312</v>
      </c>
      <c r="M267" s="8">
        <f t="shared" si="15"/>
        <v>5.1490063127581323</v>
      </c>
    </row>
    <row r="268" spans="1:13" hidden="1" x14ac:dyDescent="0.2">
      <c r="A268" t="str">
        <f t="shared" si="14"/>
        <v>rastrigin5</v>
      </c>
      <c r="B268">
        <v>5</v>
      </c>
      <c r="C268" t="s">
        <v>16</v>
      </c>
      <c r="D268">
        <v>1</v>
      </c>
      <c r="E268" t="s">
        <v>15</v>
      </c>
      <c r="F268">
        <v>10</v>
      </c>
      <c r="G268">
        <v>240</v>
      </c>
      <c r="H268">
        <v>10</v>
      </c>
      <c r="I268">
        <v>0.90846896171569824</v>
      </c>
      <c r="J268">
        <v>4.4581156239179132</v>
      </c>
      <c r="K268">
        <v>39.105835482159257</v>
      </c>
      <c r="L268">
        <f t="shared" si="13"/>
        <v>9.0846896171569824E-2</v>
      </c>
      <c r="M268" s="8">
        <f t="shared" si="15"/>
        <v>2.9105835482159259</v>
      </c>
    </row>
    <row r="269" spans="1:13" hidden="1" x14ac:dyDescent="0.2">
      <c r="A269" t="str">
        <f t="shared" si="14"/>
        <v>rastrigin5</v>
      </c>
      <c r="B269">
        <v>5</v>
      </c>
      <c r="C269" t="s">
        <v>16</v>
      </c>
      <c r="D269">
        <v>1</v>
      </c>
      <c r="E269" t="s">
        <v>14</v>
      </c>
      <c r="F269">
        <v>10</v>
      </c>
      <c r="G269">
        <v>240</v>
      </c>
      <c r="H269">
        <v>10</v>
      </c>
      <c r="I269">
        <v>1.1084640026092529</v>
      </c>
      <c r="J269">
        <v>7.0461069183586131</v>
      </c>
      <c r="K269">
        <v>73.211385295909309</v>
      </c>
      <c r="L269">
        <f t="shared" si="13"/>
        <v>0.11084640026092529</v>
      </c>
      <c r="M269" s="8">
        <f t="shared" si="15"/>
        <v>6.3211385295909306</v>
      </c>
    </row>
    <row r="270" spans="1:13" hidden="1" x14ac:dyDescent="0.2">
      <c r="A270" t="str">
        <f t="shared" si="14"/>
        <v>rastrigin5</v>
      </c>
      <c r="B270">
        <v>5</v>
      </c>
      <c r="C270" t="s">
        <v>16</v>
      </c>
      <c r="D270">
        <v>1</v>
      </c>
      <c r="E270" t="s">
        <v>11</v>
      </c>
      <c r="F270">
        <v>20</v>
      </c>
      <c r="G270">
        <v>240</v>
      </c>
      <c r="H270">
        <v>20</v>
      </c>
      <c r="I270">
        <v>5.0777220726013184</v>
      </c>
      <c r="J270">
        <v>5.4929842807836886</v>
      </c>
      <c r="K270">
        <v>32.002411857156929</v>
      </c>
      <c r="L270">
        <f t="shared" si="13"/>
        <v>0.25388610363006592</v>
      </c>
      <c r="M270" s="8">
        <f t="shared" si="15"/>
        <v>2.2002411857156927</v>
      </c>
    </row>
    <row r="271" spans="1:13" hidden="1" x14ac:dyDescent="0.2">
      <c r="A271" t="str">
        <f t="shared" si="14"/>
        <v>rastrigin5</v>
      </c>
      <c r="B271">
        <v>5</v>
      </c>
      <c r="C271" t="s">
        <v>16</v>
      </c>
      <c r="D271">
        <v>1</v>
      </c>
      <c r="E271" t="s">
        <v>15</v>
      </c>
      <c r="F271">
        <v>20</v>
      </c>
      <c r="G271">
        <v>240</v>
      </c>
      <c r="H271">
        <v>20</v>
      </c>
      <c r="I271">
        <v>2.631208181381226</v>
      </c>
      <c r="J271">
        <v>5.1269643704279177</v>
      </c>
      <c r="K271">
        <v>40.98844917499391</v>
      </c>
      <c r="L271">
        <f t="shared" si="13"/>
        <v>0.1315604090690613</v>
      </c>
      <c r="M271" s="8">
        <f t="shared" si="15"/>
        <v>3.0988449174993908</v>
      </c>
    </row>
    <row r="272" spans="1:13" hidden="1" x14ac:dyDescent="0.2">
      <c r="A272" t="str">
        <f t="shared" si="14"/>
        <v>rastrigin5</v>
      </c>
      <c r="B272">
        <v>5</v>
      </c>
      <c r="C272" t="s">
        <v>16</v>
      </c>
      <c r="D272">
        <v>1</v>
      </c>
      <c r="E272" t="s">
        <v>14</v>
      </c>
      <c r="F272">
        <v>20</v>
      </c>
      <c r="G272">
        <v>240</v>
      </c>
      <c r="H272">
        <v>20</v>
      </c>
      <c r="I272">
        <v>4.698491096496582</v>
      </c>
      <c r="J272">
        <v>5.3935764256776757</v>
      </c>
      <c r="K272">
        <v>32.127265647967889</v>
      </c>
      <c r="L272">
        <f t="shared" si="13"/>
        <v>0.2349245548248291</v>
      </c>
      <c r="M272" s="8">
        <f t="shared" si="15"/>
        <v>2.2127265647967889</v>
      </c>
    </row>
    <row r="273" spans="1:13" hidden="1" x14ac:dyDescent="0.2">
      <c r="A273" t="str">
        <f t="shared" si="14"/>
        <v>rastrigin5</v>
      </c>
      <c r="B273">
        <v>5</v>
      </c>
      <c r="C273" t="s">
        <v>16</v>
      </c>
      <c r="D273">
        <v>1</v>
      </c>
      <c r="E273" t="s">
        <v>11</v>
      </c>
      <c r="F273">
        <v>50</v>
      </c>
      <c r="G273">
        <v>240</v>
      </c>
      <c r="H273">
        <v>50</v>
      </c>
      <c r="I273">
        <v>10.39956402778625</v>
      </c>
      <c r="J273">
        <v>5.0444484709759623</v>
      </c>
      <c r="K273">
        <v>27.580971420845071</v>
      </c>
      <c r="L273">
        <f t="shared" si="13"/>
        <v>0.20799128055572499</v>
      </c>
      <c r="M273" s="8">
        <f t="shared" si="15"/>
        <v>1.7580971420845071</v>
      </c>
    </row>
    <row r="274" spans="1:13" hidden="1" x14ac:dyDescent="0.2">
      <c r="A274" t="str">
        <f t="shared" si="14"/>
        <v>rastrigin5</v>
      </c>
      <c r="B274">
        <v>5</v>
      </c>
      <c r="C274" t="s">
        <v>16</v>
      </c>
      <c r="D274">
        <v>1</v>
      </c>
      <c r="E274" t="s">
        <v>15</v>
      </c>
      <c r="F274">
        <v>50</v>
      </c>
      <c r="G274">
        <v>240</v>
      </c>
      <c r="H274">
        <v>50</v>
      </c>
      <c r="I274">
        <v>6.2191658020019531</v>
      </c>
      <c r="J274">
        <v>4.3217067234157209</v>
      </c>
      <c r="K274">
        <v>38.897344283757</v>
      </c>
      <c r="L274">
        <f t="shared" si="13"/>
        <v>0.12438331604003906</v>
      </c>
      <c r="M274" s="8">
        <f t="shared" si="15"/>
        <v>2.8897344283757</v>
      </c>
    </row>
    <row r="275" spans="1:13" hidden="1" x14ac:dyDescent="0.2">
      <c r="A275" t="str">
        <f t="shared" si="14"/>
        <v>rastrigin5</v>
      </c>
      <c r="B275">
        <v>5</v>
      </c>
      <c r="C275" t="s">
        <v>16</v>
      </c>
      <c r="D275">
        <v>1</v>
      </c>
      <c r="E275" t="s">
        <v>14</v>
      </c>
      <c r="F275">
        <v>50</v>
      </c>
      <c r="G275">
        <v>240</v>
      </c>
      <c r="H275">
        <v>50</v>
      </c>
      <c r="I275">
        <v>10.550764083862299</v>
      </c>
      <c r="J275">
        <v>2.1381948372830948</v>
      </c>
      <c r="K275">
        <v>38.54793061133168</v>
      </c>
      <c r="L275">
        <f t="shared" si="13"/>
        <v>0.21101528167724598</v>
      </c>
      <c r="M275" s="8">
        <f t="shared" si="15"/>
        <v>2.8547930611331678</v>
      </c>
    </row>
    <row r="276" spans="1:13" hidden="1" x14ac:dyDescent="0.2">
      <c r="A276" t="str">
        <f t="shared" si="14"/>
        <v>rastrigin5</v>
      </c>
      <c r="B276">
        <v>5</v>
      </c>
      <c r="C276" t="s">
        <v>16</v>
      </c>
      <c r="D276">
        <v>1</v>
      </c>
      <c r="E276" t="s">
        <v>11</v>
      </c>
      <c r="F276">
        <v>100</v>
      </c>
      <c r="G276">
        <v>240</v>
      </c>
      <c r="H276">
        <v>100</v>
      </c>
      <c r="I276">
        <v>23.212656736373901</v>
      </c>
      <c r="J276">
        <v>2.5845790604235042</v>
      </c>
      <c r="K276">
        <v>6.9322043085882337</v>
      </c>
      <c r="L276">
        <f t="shared" si="13"/>
        <v>0.23212656736373902</v>
      </c>
      <c r="M276" s="8">
        <f t="shared" si="15"/>
        <v>-0.30677956914117666</v>
      </c>
    </row>
    <row r="277" spans="1:13" hidden="1" x14ac:dyDescent="0.2">
      <c r="A277" t="str">
        <f t="shared" si="14"/>
        <v>rastrigin5</v>
      </c>
      <c r="B277">
        <v>5</v>
      </c>
      <c r="C277" t="s">
        <v>16</v>
      </c>
      <c r="D277">
        <v>1</v>
      </c>
      <c r="E277" t="s">
        <v>15</v>
      </c>
      <c r="F277">
        <v>100</v>
      </c>
      <c r="G277">
        <v>240</v>
      </c>
      <c r="H277">
        <v>100</v>
      </c>
      <c r="I277">
        <v>17.375059843063351</v>
      </c>
      <c r="J277">
        <v>4.2645538420328171</v>
      </c>
      <c r="K277">
        <v>39.069181154308417</v>
      </c>
      <c r="L277">
        <f t="shared" si="13"/>
        <v>0.17375059843063351</v>
      </c>
      <c r="M277" s="8">
        <f t="shared" si="15"/>
        <v>2.9069181154308419</v>
      </c>
    </row>
    <row r="278" spans="1:13" hidden="1" x14ac:dyDescent="0.2">
      <c r="A278" t="str">
        <f t="shared" si="14"/>
        <v>rastrigin5</v>
      </c>
      <c r="B278">
        <v>5</v>
      </c>
      <c r="C278" t="s">
        <v>16</v>
      </c>
      <c r="D278">
        <v>1</v>
      </c>
      <c r="E278" t="s">
        <v>14</v>
      </c>
      <c r="F278">
        <v>100</v>
      </c>
      <c r="G278">
        <v>240</v>
      </c>
      <c r="H278">
        <v>100</v>
      </c>
      <c r="I278">
        <v>27.221719980239872</v>
      </c>
      <c r="J278">
        <v>4.4551628425249614</v>
      </c>
      <c r="K278">
        <v>21.452760616000049</v>
      </c>
      <c r="L278">
        <f t="shared" si="13"/>
        <v>0.27221719980239872</v>
      </c>
      <c r="M278" s="8">
        <f t="shared" si="15"/>
        <v>1.1452760616000051</v>
      </c>
    </row>
    <row r="279" spans="1:13" hidden="1" x14ac:dyDescent="0.2">
      <c r="A279" t="str">
        <f t="shared" si="14"/>
        <v>rastrigin5</v>
      </c>
      <c r="B279">
        <v>5</v>
      </c>
      <c r="C279" t="s">
        <v>16</v>
      </c>
      <c r="D279">
        <v>2</v>
      </c>
      <c r="E279" t="s">
        <v>11</v>
      </c>
      <c r="F279">
        <v>10</v>
      </c>
      <c r="G279">
        <v>240</v>
      </c>
      <c r="H279">
        <v>10</v>
      </c>
      <c r="I279">
        <v>1.515302896499634</v>
      </c>
      <c r="J279">
        <v>3.543225244691802</v>
      </c>
      <c r="K279">
        <v>50.397154195417727</v>
      </c>
      <c r="L279">
        <f t="shared" si="13"/>
        <v>0.1515302896499634</v>
      </c>
      <c r="M279" s="8">
        <f t="shared" si="15"/>
        <v>4.039715419541773</v>
      </c>
    </row>
    <row r="280" spans="1:13" hidden="1" x14ac:dyDescent="0.2">
      <c r="A280" t="str">
        <f t="shared" si="14"/>
        <v>rastrigin5</v>
      </c>
      <c r="B280">
        <v>5</v>
      </c>
      <c r="C280" t="s">
        <v>16</v>
      </c>
      <c r="D280">
        <v>2</v>
      </c>
      <c r="E280" t="s">
        <v>15</v>
      </c>
      <c r="F280">
        <v>10</v>
      </c>
      <c r="G280">
        <v>240</v>
      </c>
      <c r="H280">
        <v>10</v>
      </c>
      <c r="I280">
        <v>1.3102250099182129</v>
      </c>
      <c r="J280">
        <v>5.699539822849176</v>
      </c>
      <c r="K280">
        <v>58.753960321740813</v>
      </c>
      <c r="L280">
        <f t="shared" si="13"/>
        <v>0.13102250099182128</v>
      </c>
      <c r="M280" s="8">
        <f t="shared" si="15"/>
        <v>4.8753960321740815</v>
      </c>
    </row>
    <row r="281" spans="1:13" hidden="1" x14ac:dyDescent="0.2">
      <c r="A281" t="str">
        <f t="shared" si="14"/>
        <v>rastrigin5</v>
      </c>
      <c r="B281">
        <v>5</v>
      </c>
      <c r="C281" t="s">
        <v>16</v>
      </c>
      <c r="D281">
        <v>2</v>
      </c>
      <c r="E281" t="s">
        <v>14</v>
      </c>
      <c r="F281">
        <v>10</v>
      </c>
      <c r="G281">
        <v>240</v>
      </c>
      <c r="H281">
        <v>10</v>
      </c>
      <c r="I281">
        <v>2.3081049919128418</v>
      </c>
      <c r="J281">
        <v>6.686638318722812</v>
      </c>
      <c r="K281">
        <v>84.125279449314334</v>
      </c>
      <c r="L281">
        <f t="shared" si="13"/>
        <v>0.23081049919128419</v>
      </c>
      <c r="M281" s="8">
        <f t="shared" si="15"/>
        <v>7.4125279449314334</v>
      </c>
    </row>
    <row r="282" spans="1:13" hidden="1" x14ac:dyDescent="0.2">
      <c r="A282" t="str">
        <f t="shared" si="14"/>
        <v>rastrigin5</v>
      </c>
      <c r="B282">
        <v>5</v>
      </c>
      <c r="C282" t="s">
        <v>16</v>
      </c>
      <c r="D282">
        <v>2</v>
      </c>
      <c r="E282" t="s">
        <v>11</v>
      </c>
      <c r="F282">
        <v>20</v>
      </c>
      <c r="G282">
        <v>240</v>
      </c>
      <c r="H282">
        <v>20</v>
      </c>
      <c r="I282">
        <v>4.5536491870880127</v>
      </c>
      <c r="J282">
        <v>4.0318600517825942</v>
      </c>
      <c r="K282">
        <v>24.88749965012866</v>
      </c>
      <c r="L282">
        <f t="shared" si="13"/>
        <v>0.22768245935440062</v>
      </c>
      <c r="M282" s="8">
        <f t="shared" si="15"/>
        <v>1.4887499650128659</v>
      </c>
    </row>
    <row r="283" spans="1:13" hidden="1" x14ac:dyDescent="0.2">
      <c r="A283" t="str">
        <f t="shared" si="14"/>
        <v>rastrigin5</v>
      </c>
      <c r="B283">
        <v>5</v>
      </c>
      <c r="C283" t="s">
        <v>16</v>
      </c>
      <c r="D283">
        <v>2</v>
      </c>
      <c r="E283" t="s">
        <v>15</v>
      </c>
      <c r="F283">
        <v>20</v>
      </c>
      <c r="G283">
        <v>240</v>
      </c>
      <c r="H283">
        <v>20</v>
      </c>
      <c r="I283">
        <v>2.933536052703857</v>
      </c>
      <c r="J283">
        <v>5.3249459805570201</v>
      </c>
      <c r="K283">
        <v>40.705711709590652</v>
      </c>
      <c r="L283">
        <f t="shared" si="13"/>
        <v>0.14667680263519284</v>
      </c>
      <c r="M283" s="8">
        <f t="shared" si="15"/>
        <v>3.0705711709590648</v>
      </c>
    </row>
    <row r="284" spans="1:13" hidden="1" x14ac:dyDescent="0.2">
      <c r="A284" t="str">
        <f t="shared" si="14"/>
        <v>rastrigin5</v>
      </c>
      <c r="B284">
        <v>5</v>
      </c>
      <c r="C284" t="s">
        <v>16</v>
      </c>
      <c r="D284">
        <v>2</v>
      </c>
      <c r="E284" t="s">
        <v>14</v>
      </c>
      <c r="F284">
        <v>20</v>
      </c>
      <c r="G284">
        <v>240</v>
      </c>
      <c r="H284">
        <v>20</v>
      </c>
      <c r="I284">
        <v>4.2458639144897461</v>
      </c>
      <c r="J284">
        <v>4.3101444490834657</v>
      </c>
      <c r="K284">
        <v>55.962553095855569</v>
      </c>
      <c r="L284">
        <f t="shared" si="13"/>
        <v>0.21229319572448729</v>
      </c>
      <c r="M284" s="8">
        <f t="shared" si="15"/>
        <v>4.5962553095855565</v>
      </c>
    </row>
    <row r="285" spans="1:13" hidden="1" x14ac:dyDescent="0.2">
      <c r="A285" t="str">
        <f t="shared" si="14"/>
        <v>rastrigin5</v>
      </c>
      <c r="B285">
        <v>5</v>
      </c>
      <c r="C285" t="s">
        <v>16</v>
      </c>
      <c r="D285">
        <v>2</v>
      </c>
      <c r="E285" t="s">
        <v>11</v>
      </c>
      <c r="F285">
        <v>50</v>
      </c>
      <c r="G285">
        <v>240</v>
      </c>
      <c r="H285">
        <v>50</v>
      </c>
      <c r="I285">
        <v>8.8193008899688721</v>
      </c>
      <c r="J285">
        <v>5.8171893183711179</v>
      </c>
      <c r="K285">
        <v>30.56599890665122</v>
      </c>
      <c r="L285">
        <f t="shared" si="13"/>
        <v>0.17638601779937743</v>
      </c>
      <c r="M285" s="8">
        <f t="shared" si="15"/>
        <v>2.0565998906651219</v>
      </c>
    </row>
    <row r="286" spans="1:13" hidden="1" x14ac:dyDescent="0.2">
      <c r="A286" t="str">
        <f t="shared" si="14"/>
        <v>rastrigin5</v>
      </c>
      <c r="B286">
        <v>5</v>
      </c>
      <c r="C286" t="s">
        <v>16</v>
      </c>
      <c r="D286">
        <v>2</v>
      </c>
      <c r="E286" t="s">
        <v>15</v>
      </c>
      <c r="F286">
        <v>50</v>
      </c>
      <c r="G286">
        <v>240</v>
      </c>
      <c r="H286">
        <v>50</v>
      </c>
      <c r="I286">
        <v>7.0789928436279297</v>
      </c>
      <c r="J286">
        <v>5.8306353363963321</v>
      </c>
      <c r="K286">
        <v>49.595445500558569</v>
      </c>
      <c r="L286">
        <f t="shared" si="13"/>
        <v>0.14157985687255858</v>
      </c>
      <c r="M286" s="8">
        <f t="shared" si="15"/>
        <v>3.959544550055857</v>
      </c>
    </row>
    <row r="287" spans="1:13" hidden="1" x14ac:dyDescent="0.2">
      <c r="A287" t="str">
        <f t="shared" si="14"/>
        <v>rastrigin5</v>
      </c>
      <c r="B287">
        <v>5</v>
      </c>
      <c r="C287" t="s">
        <v>16</v>
      </c>
      <c r="D287">
        <v>2</v>
      </c>
      <c r="E287" t="s">
        <v>14</v>
      </c>
      <c r="F287">
        <v>50</v>
      </c>
      <c r="G287">
        <v>240</v>
      </c>
      <c r="H287">
        <v>50</v>
      </c>
      <c r="I287">
        <v>10.90936183929443</v>
      </c>
      <c r="J287">
        <v>2.5382683397803398</v>
      </c>
      <c r="K287">
        <v>10.227533880548171</v>
      </c>
      <c r="L287">
        <f t="shared" si="13"/>
        <v>0.21818723678588861</v>
      </c>
      <c r="M287" s="8">
        <f t="shared" si="15"/>
        <v>2.275338805481697E-2</v>
      </c>
    </row>
    <row r="288" spans="1:13" hidden="1" x14ac:dyDescent="0.2">
      <c r="A288" t="str">
        <f t="shared" si="14"/>
        <v>rastrigin5</v>
      </c>
      <c r="B288">
        <v>5</v>
      </c>
      <c r="C288" t="s">
        <v>16</v>
      </c>
      <c r="D288">
        <v>2</v>
      </c>
      <c r="E288" t="s">
        <v>11</v>
      </c>
      <c r="F288">
        <v>100</v>
      </c>
      <c r="G288">
        <v>240</v>
      </c>
      <c r="H288">
        <v>100</v>
      </c>
      <c r="I288">
        <v>23.390690088272091</v>
      </c>
      <c r="J288">
        <v>4.951605594599096</v>
      </c>
      <c r="K288">
        <v>28.446850575418569</v>
      </c>
      <c r="L288">
        <f t="shared" si="13"/>
        <v>0.23390690088272093</v>
      </c>
      <c r="M288" s="8">
        <f t="shared" si="15"/>
        <v>1.8446850575418567</v>
      </c>
    </row>
    <row r="289" spans="1:14" hidden="1" x14ac:dyDescent="0.2">
      <c r="A289" t="str">
        <f t="shared" si="14"/>
        <v>rastrigin5</v>
      </c>
      <c r="B289">
        <v>5</v>
      </c>
      <c r="C289" t="s">
        <v>16</v>
      </c>
      <c r="D289">
        <v>2</v>
      </c>
      <c r="E289" t="s">
        <v>15</v>
      </c>
      <c r="F289">
        <v>100</v>
      </c>
      <c r="G289">
        <v>240</v>
      </c>
      <c r="H289">
        <v>100</v>
      </c>
      <c r="I289">
        <v>17.792388916015621</v>
      </c>
      <c r="J289">
        <v>3.625133064691926</v>
      </c>
      <c r="K289">
        <v>35.994540144585443</v>
      </c>
      <c r="L289">
        <f t="shared" si="13"/>
        <v>0.17792388916015622</v>
      </c>
      <c r="M289" s="8">
        <f t="shared" si="15"/>
        <v>2.5994540144585443</v>
      </c>
    </row>
    <row r="290" spans="1:14" hidden="1" x14ac:dyDescent="0.2">
      <c r="A290" t="str">
        <f t="shared" si="14"/>
        <v>rastrigin5</v>
      </c>
      <c r="B290">
        <v>5</v>
      </c>
      <c r="C290" t="s">
        <v>16</v>
      </c>
      <c r="D290">
        <v>2</v>
      </c>
      <c r="E290" t="s">
        <v>14</v>
      </c>
      <c r="F290">
        <v>100</v>
      </c>
      <c r="G290">
        <v>240</v>
      </c>
      <c r="H290">
        <v>100</v>
      </c>
      <c r="I290">
        <v>26.323185920715328</v>
      </c>
      <c r="J290">
        <v>4.3393294445844433</v>
      </c>
      <c r="K290">
        <v>18.20562654528284</v>
      </c>
      <c r="L290">
        <f t="shared" si="13"/>
        <v>0.26323185920715331</v>
      </c>
      <c r="M290" s="8">
        <f t="shared" si="15"/>
        <v>0.82056265452828403</v>
      </c>
    </row>
    <row r="291" spans="1:14" hidden="1" x14ac:dyDescent="0.2">
      <c r="A291" t="str">
        <f t="shared" si="14"/>
        <v>rastrigin5</v>
      </c>
      <c r="B291">
        <v>5</v>
      </c>
      <c r="C291" t="s">
        <v>16</v>
      </c>
      <c r="D291">
        <v>4</v>
      </c>
      <c r="E291" t="s">
        <v>11</v>
      </c>
      <c r="F291">
        <v>10</v>
      </c>
      <c r="G291">
        <v>240</v>
      </c>
      <c r="H291">
        <v>10</v>
      </c>
      <c r="I291">
        <v>2.4889049530029301</v>
      </c>
      <c r="J291">
        <v>2.1307178610356141</v>
      </c>
      <c r="K291">
        <v>32.762544039684627</v>
      </c>
      <c r="L291">
        <f t="shared" si="13"/>
        <v>0.248890495300293</v>
      </c>
      <c r="M291" s="8">
        <f t="shared" si="15"/>
        <v>2.2762544039684629</v>
      </c>
    </row>
    <row r="292" spans="1:14" hidden="1" x14ac:dyDescent="0.2">
      <c r="A292" t="str">
        <f t="shared" si="14"/>
        <v>rastrigin5</v>
      </c>
      <c r="B292">
        <v>5</v>
      </c>
      <c r="C292" t="s">
        <v>16</v>
      </c>
      <c r="D292">
        <v>4</v>
      </c>
      <c r="E292" t="s">
        <v>15</v>
      </c>
      <c r="F292">
        <v>10</v>
      </c>
      <c r="G292">
        <v>240</v>
      </c>
      <c r="H292">
        <v>10</v>
      </c>
      <c r="I292">
        <v>1.635967969894409</v>
      </c>
      <c r="J292">
        <v>2.4817495269564271</v>
      </c>
      <c r="K292">
        <v>43.359753388084307</v>
      </c>
      <c r="L292">
        <f t="shared" si="13"/>
        <v>0.16359679698944091</v>
      </c>
      <c r="M292" s="8">
        <f t="shared" si="15"/>
        <v>3.3359753388084306</v>
      </c>
    </row>
    <row r="293" spans="1:14" hidden="1" x14ac:dyDescent="0.2">
      <c r="A293" t="str">
        <f t="shared" si="14"/>
        <v>rastrigin5</v>
      </c>
      <c r="B293">
        <v>5</v>
      </c>
      <c r="C293" t="s">
        <v>16</v>
      </c>
      <c r="D293">
        <v>4</v>
      </c>
      <c r="E293" t="s">
        <v>14</v>
      </c>
      <c r="F293">
        <v>10</v>
      </c>
      <c r="G293">
        <v>240</v>
      </c>
      <c r="H293">
        <v>10</v>
      </c>
      <c r="I293">
        <v>2.267853975296021</v>
      </c>
      <c r="J293">
        <v>5.3549209403297118</v>
      </c>
      <c r="K293">
        <v>62.212950418733669</v>
      </c>
      <c r="L293">
        <f t="shared" si="13"/>
        <v>0.22678539752960208</v>
      </c>
      <c r="M293" s="8">
        <f t="shared" si="15"/>
        <v>5.2212950418733666</v>
      </c>
    </row>
    <row r="294" spans="1:14" hidden="1" x14ac:dyDescent="0.2">
      <c r="A294" t="str">
        <f t="shared" si="14"/>
        <v>rastrigin5</v>
      </c>
      <c r="B294">
        <v>5</v>
      </c>
      <c r="C294" t="s">
        <v>16</v>
      </c>
      <c r="D294">
        <v>4</v>
      </c>
      <c r="E294" t="s">
        <v>11</v>
      </c>
      <c r="F294">
        <v>20</v>
      </c>
      <c r="G294">
        <v>240</v>
      </c>
      <c r="H294">
        <v>20</v>
      </c>
      <c r="I294">
        <v>3.1018459796905522</v>
      </c>
      <c r="J294">
        <v>5.970440436561641</v>
      </c>
      <c r="K294">
        <v>71.052708888972575</v>
      </c>
      <c r="L294">
        <f t="shared" si="13"/>
        <v>0.15509229898452762</v>
      </c>
      <c r="M294" s="8">
        <f t="shared" si="15"/>
        <v>6.1052708888972571</v>
      </c>
    </row>
    <row r="295" spans="1:14" hidden="1" x14ac:dyDescent="0.2">
      <c r="A295" t="str">
        <f t="shared" si="14"/>
        <v>rastrigin5</v>
      </c>
      <c r="B295">
        <v>5</v>
      </c>
      <c r="C295" t="s">
        <v>16</v>
      </c>
      <c r="D295">
        <v>4</v>
      </c>
      <c r="E295" t="s">
        <v>15</v>
      </c>
      <c r="F295">
        <v>20</v>
      </c>
      <c r="G295">
        <v>240</v>
      </c>
      <c r="H295">
        <v>20</v>
      </c>
      <c r="I295">
        <v>2.841095924377441</v>
      </c>
      <c r="J295">
        <v>4.6672429517525966</v>
      </c>
      <c r="K295">
        <v>52.686724345411591</v>
      </c>
      <c r="L295">
        <f t="shared" si="13"/>
        <v>0.14205479621887204</v>
      </c>
      <c r="M295" s="8">
        <f t="shared" si="15"/>
        <v>4.2686724345411591</v>
      </c>
    </row>
    <row r="296" spans="1:14" hidden="1" x14ac:dyDescent="0.2">
      <c r="A296" t="str">
        <f t="shared" si="14"/>
        <v>rastrigin5</v>
      </c>
      <c r="B296">
        <v>5</v>
      </c>
      <c r="C296" t="s">
        <v>16</v>
      </c>
      <c r="D296">
        <v>4</v>
      </c>
      <c r="E296" t="s">
        <v>14</v>
      </c>
      <c r="F296">
        <v>20</v>
      </c>
      <c r="G296">
        <v>240</v>
      </c>
      <c r="H296">
        <v>20</v>
      </c>
      <c r="I296">
        <v>4.1546750068664551</v>
      </c>
      <c r="J296">
        <v>5.6151666641724809</v>
      </c>
      <c r="K296">
        <v>38.033036750234167</v>
      </c>
      <c r="L296">
        <f t="shared" si="13"/>
        <v>0.20773375034332275</v>
      </c>
      <c r="M296" s="8">
        <f t="shared" si="15"/>
        <v>2.8033036750234168</v>
      </c>
    </row>
    <row r="297" spans="1:14" hidden="1" x14ac:dyDescent="0.2">
      <c r="A297" t="str">
        <f t="shared" si="14"/>
        <v>rastrigin5</v>
      </c>
      <c r="B297">
        <v>5</v>
      </c>
      <c r="C297" t="s">
        <v>16</v>
      </c>
      <c r="D297">
        <v>4</v>
      </c>
      <c r="E297" t="s">
        <v>11</v>
      </c>
      <c r="F297">
        <v>50</v>
      </c>
      <c r="G297">
        <v>240</v>
      </c>
      <c r="H297">
        <v>50</v>
      </c>
      <c r="I297">
        <v>15.058283090591431</v>
      </c>
      <c r="J297">
        <v>4.4620519667107006</v>
      </c>
      <c r="K297">
        <v>16.630574644504641</v>
      </c>
      <c r="L297">
        <f t="shared" si="13"/>
        <v>0.30116566181182863</v>
      </c>
      <c r="M297" s="8">
        <f t="shared" si="15"/>
        <v>0.6630574644504641</v>
      </c>
    </row>
    <row r="298" spans="1:14" hidden="1" x14ac:dyDescent="0.2">
      <c r="A298" t="str">
        <f t="shared" si="14"/>
        <v>rastrigin5</v>
      </c>
      <c r="B298">
        <v>5</v>
      </c>
      <c r="C298" t="s">
        <v>16</v>
      </c>
      <c r="D298">
        <v>4</v>
      </c>
      <c r="E298" t="s">
        <v>15</v>
      </c>
      <c r="F298">
        <v>50</v>
      </c>
      <c r="G298">
        <v>240</v>
      </c>
      <c r="H298">
        <v>50</v>
      </c>
      <c r="I298">
        <v>6.6670148372650146</v>
      </c>
      <c r="J298">
        <v>6.2514110577785589</v>
      </c>
      <c r="K298">
        <v>61.250750601620197</v>
      </c>
      <c r="L298">
        <f t="shared" si="13"/>
        <v>0.13334029674530029</v>
      </c>
      <c r="M298" s="8">
        <f t="shared" si="15"/>
        <v>5.1250750601620201</v>
      </c>
    </row>
    <row r="299" spans="1:14" hidden="1" x14ac:dyDescent="0.2">
      <c r="A299" t="str">
        <f t="shared" si="14"/>
        <v>rastrigin5</v>
      </c>
      <c r="B299">
        <v>5</v>
      </c>
      <c r="C299" t="s">
        <v>16</v>
      </c>
      <c r="D299">
        <v>4</v>
      </c>
      <c r="E299" t="s">
        <v>14</v>
      </c>
      <c r="F299">
        <v>50</v>
      </c>
      <c r="G299">
        <v>240</v>
      </c>
      <c r="H299">
        <v>50</v>
      </c>
      <c r="I299">
        <v>9.0728111267089844</v>
      </c>
      <c r="J299">
        <v>4.7678512369596504</v>
      </c>
      <c r="K299">
        <v>32.313197728790179</v>
      </c>
      <c r="L299">
        <f t="shared" si="13"/>
        <v>0.1814562225341797</v>
      </c>
      <c r="M299" s="8">
        <f t="shared" si="15"/>
        <v>2.2313197728790177</v>
      </c>
    </row>
    <row r="300" spans="1:14" hidden="1" x14ac:dyDescent="0.2">
      <c r="A300" t="str">
        <f t="shared" si="14"/>
        <v>rastrigin5</v>
      </c>
      <c r="B300">
        <v>5</v>
      </c>
      <c r="C300" t="s">
        <v>16</v>
      </c>
      <c r="D300">
        <v>4</v>
      </c>
      <c r="E300" t="s">
        <v>11</v>
      </c>
      <c r="F300">
        <v>100</v>
      </c>
      <c r="G300">
        <v>240</v>
      </c>
      <c r="H300">
        <v>100</v>
      </c>
      <c r="I300">
        <v>27.06112813949585</v>
      </c>
      <c r="J300">
        <v>2.9465516806304408</v>
      </c>
      <c r="K300">
        <v>14.759443235352141</v>
      </c>
      <c r="L300">
        <f t="shared" si="13"/>
        <v>0.27061128139495849</v>
      </c>
      <c r="M300" s="8">
        <f t="shared" si="15"/>
        <v>0.4759443235352141</v>
      </c>
    </row>
    <row r="301" spans="1:14" hidden="1" x14ac:dyDescent="0.2">
      <c r="A301" t="str">
        <f t="shared" si="14"/>
        <v>rastrigin5</v>
      </c>
      <c r="B301">
        <v>5</v>
      </c>
      <c r="C301" t="s">
        <v>16</v>
      </c>
      <c r="D301">
        <v>4</v>
      </c>
      <c r="E301" t="s">
        <v>15</v>
      </c>
      <c r="F301">
        <v>100</v>
      </c>
      <c r="G301">
        <v>240</v>
      </c>
      <c r="H301">
        <v>100</v>
      </c>
      <c r="I301">
        <v>15.46034002304077</v>
      </c>
      <c r="J301">
        <v>2.833924010627566</v>
      </c>
      <c r="K301">
        <v>36.118638403048443</v>
      </c>
      <c r="L301">
        <f t="shared" si="13"/>
        <v>0.15460340023040769</v>
      </c>
      <c r="M301" s="8">
        <f t="shared" si="15"/>
        <v>2.6118638403048444</v>
      </c>
    </row>
    <row r="302" spans="1:14" hidden="1" x14ac:dyDescent="0.2">
      <c r="A302" t="str">
        <f t="shared" si="14"/>
        <v>rastrigin5</v>
      </c>
      <c r="B302">
        <v>5</v>
      </c>
      <c r="C302" t="s">
        <v>16</v>
      </c>
      <c r="D302">
        <v>4</v>
      </c>
      <c r="E302" t="s">
        <v>14</v>
      </c>
      <c r="F302">
        <v>100</v>
      </c>
      <c r="G302">
        <v>240</v>
      </c>
      <c r="H302">
        <v>100</v>
      </c>
      <c r="I302">
        <v>31.800107002258301</v>
      </c>
      <c r="J302">
        <v>3.1177177958040438</v>
      </c>
      <c r="K302">
        <v>24.62714520728403</v>
      </c>
      <c r="L302">
        <f t="shared" si="13"/>
        <v>0.31800107002258299</v>
      </c>
      <c r="M302" s="8">
        <f t="shared" si="15"/>
        <v>1.4627145207284031</v>
      </c>
    </row>
    <row r="303" spans="1:14" hidden="1" x14ac:dyDescent="0.2">
      <c r="A303" t="str">
        <f t="shared" si="14"/>
        <v>rastrigin12</v>
      </c>
      <c r="B303">
        <v>12</v>
      </c>
      <c r="C303" t="s">
        <v>16</v>
      </c>
      <c r="D303">
        <v>0</v>
      </c>
      <c r="E303" t="s">
        <v>11</v>
      </c>
      <c r="F303">
        <v>10</v>
      </c>
      <c r="G303">
        <v>240</v>
      </c>
      <c r="H303">
        <v>10</v>
      </c>
      <c r="I303">
        <v>1.286913156509399</v>
      </c>
      <c r="J303">
        <v>10.00387353209705</v>
      </c>
      <c r="K303">
        <v>180.3442529778504</v>
      </c>
      <c r="L303">
        <f t="shared" si="13"/>
        <v>0.12869131565093989</v>
      </c>
      <c r="M303" s="8">
        <f t="shared" si="15"/>
        <v>17.034425297785042</v>
      </c>
      <c r="N303" s="9"/>
    </row>
    <row r="304" spans="1:14" hidden="1" x14ac:dyDescent="0.2">
      <c r="A304" t="str">
        <f t="shared" si="14"/>
        <v>rastrigin12</v>
      </c>
      <c r="B304">
        <v>12</v>
      </c>
      <c r="C304" t="s">
        <v>16</v>
      </c>
      <c r="D304">
        <v>0</v>
      </c>
      <c r="E304" t="s">
        <v>15</v>
      </c>
      <c r="F304">
        <v>10</v>
      </c>
      <c r="G304">
        <v>240</v>
      </c>
      <c r="H304">
        <v>10</v>
      </c>
      <c r="I304">
        <v>0.97824406623840332</v>
      </c>
      <c r="J304">
        <v>7.9836538703014277</v>
      </c>
      <c r="K304">
        <v>160.6805473007272</v>
      </c>
      <c r="L304">
        <f t="shared" si="13"/>
        <v>9.7824406623840329E-2</v>
      </c>
      <c r="M304" s="8">
        <f t="shared" si="15"/>
        <v>15.068054730072721</v>
      </c>
    </row>
    <row r="305" spans="1:15" hidden="1" x14ac:dyDescent="0.2">
      <c r="A305" t="str">
        <f t="shared" si="14"/>
        <v>rastrigin12</v>
      </c>
      <c r="B305">
        <v>12</v>
      </c>
      <c r="C305" t="s">
        <v>16</v>
      </c>
      <c r="D305">
        <v>0</v>
      </c>
      <c r="E305" t="s">
        <v>14</v>
      </c>
      <c r="F305">
        <v>10</v>
      </c>
      <c r="G305">
        <v>240</v>
      </c>
      <c r="H305">
        <v>10</v>
      </c>
      <c r="I305">
        <v>1.104315042495728</v>
      </c>
      <c r="J305">
        <v>7.0031361093885147</v>
      </c>
      <c r="K305">
        <v>134.05138041613509</v>
      </c>
      <c r="L305">
        <f t="shared" si="13"/>
        <v>0.11043150424957279</v>
      </c>
      <c r="M305" s="8">
        <f t="shared" si="15"/>
        <v>12.405138041613508</v>
      </c>
    </row>
    <row r="306" spans="1:15" hidden="1" x14ac:dyDescent="0.2">
      <c r="A306" t="str">
        <f t="shared" si="14"/>
        <v>rastrigin12</v>
      </c>
      <c r="B306">
        <v>12</v>
      </c>
      <c r="C306" t="s">
        <v>16</v>
      </c>
      <c r="D306">
        <v>0</v>
      </c>
      <c r="E306" t="s">
        <v>11</v>
      </c>
      <c r="F306">
        <v>20</v>
      </c>
      <c r="G306">
        <v>240</v>
      </c>
      <c r="H306">
        <v>20</v>
      </c>
      <c r="I306">
        <v>2.7592709064483638</v>
      </c>
      <c r="J306">
        <v>8.1701135987560107</v>
      </c>
      <c r="K306">
        <v>155.53399388957169</v>
      </c>
      <c r="L306">
        <f t="shared" si="13"/>
        <v>0.1379635453224182</v>
      </c>
      <c r="M306" s="8">
        <f t="shared" si="15"/>
        <v>14.553399388957169</v>
      </c>
    </row>
    <row r="307" spans="1:15" hidden="1" x14ac:dyDescent="0.2">
      <c r="A307" t="str">
        <f t="shared" si="14"/>
        <v>rastrigin12</v>
      </c>
      <c r="B307">
        <v>12</v>
      </c>
      <c r="C307" t="s">
        <v>16</v>
      </c>
      <c r="D307">
        <v>0</v>
      </c>
      <c r="E307" t="s">
        <v>15</v>
      </c>
      <c r="F307">
        <v>20</v>
      </c>
      <c r="G307">
        <v>240</v>
      </c>
      <c r="H307">
        <v>20</v>
      </c>
      <c r="I307">
        <v>5.0965240001678467</v>
      </c>
      <c r="J307">
        <v>8.4055849112388046</v>
      </c>
      <c r="K307">
        <v>102.4425500773237</v>
      </c>
      <c r="L307">
        <f t="shared" si="13"/>
        <v>0.25482620000839235</v>
      </c>
      <c r="M307" s="8">
        <f t="shared" si="15"/>
        <v>9.2442550077323702</v>
      </c>
    </row>
    <row r="308" spans="1:15" hidden="1" x14ac:dyDescent="0.2">
      <c r="A308" t="str">
        <f t="shared" si="14"/>
        <v>rastrigin12</v>
      </c>
      <c r="B308">
        <v>12</v>
      </c>
      <c r="C308" t="s">
        <v>16</v>
      </c>
      <c r="D308">
        <v>0</v>
      </c>
      <c r="E308" t="s">
        <v>14</v>
      </c>
      <c r="F308">
        <v>20</v>
      </c>
      <c r="G308">
        <v>240</v>
      </c>
      <c r="H308">
        <v>20</v>
      </c>
      <c r="I308">
        <v>4.2991023063659668</v>
      </c>
      <c r="J308">
        <v>6.7988758960622393</v>
      </c>
      <c r="K308">
        <v>109.7988416440776</v>
      </c>
      <c r="L308">
        <f t="shared" si="13"/>
        <v>0.21495511531829833</v>
      </c>
      <c r="M308" s="8">
        <f t="shared" si="15"/>
        <v>9.9798841644077605</v>
      </c>
    </row>
    <row r="309" spans="1:15" hidden="1" x14ac:dyDescent="0.2">
      <c r="A309" t="str">
        <f t="shared" si="14"/>
        <v>rastrigin12</v>
      </c>
      <c r="B309">
        <v>12</v>
      </c>
      <c r="C309" t="s">
        <v>16</v>
      </c>
      <c r="D309">
        <v>0</v>
      </c>
      <c r="E309" t="s">
        <v>11</v>
      </c>
      <c r="F309">
        <v>50</v>
      </c>
      <c r="G309">
        <v>240</v>
      </c>
      <c r="H309">
        <v>50</v>
      </c>
      <c r="I309">
        <v>5.8663339614868164</v>
      </c>
      <c r="J309">
        <v>7.7873535895823487</v>
      </c>
      <c r="K309">
        <v>121.3381405001048</v>
      </c>
      <c r="L309">
        <f t="shared" si="13"/>
        <v>0.11732667922973633</v>
      </c>
      <c r="M309" s="8">
        <f t="shared" si="15"/>
        <v>11.13381405001048</v>
      </c>
    </row>
    <row r="310" spans="1:15" hidden="1" x14ac:dyDescent="0.2">
      <c r="A310" t="str">
        <f t="shared" si="14"/>
        <v>rastrigin12</v>
      </c>
      <c r="B310">
        <v>12</v>
      </c>
      <c r="C310" t="s">
        <v>16</v>
      </c>
      <c r="D310">
        <v>0</v>
      </c>
      <c r="E310" t="s">
        <v>15</v>
      </c>
      <c r="F310">
        <v>50</v>
      </c>
      <c r="G310">
        <v>240</v>
      </c>
      <c r="H310">
        <v>50</v>
      </c>
      <c r="I310">
        <v>5.1169600486755371</v>
      </c>
      <c r="J310">
        <v>8.7210888023862125</v>
      </c>
      <c r="K310">
        <v>124.8881210715889</v>
      </c>
      <c r="L310">
        <f t="shared" si="13"/>
        <v>0.10233920097351074</v>
      </c>
      <c r="M310" s="8">
        <f t="shared" si="15"/>
        <v>11.488812107158889</v>
      </c>
    </row>
    <row r="311" spans="1:15" hidden="1" x14ac:dyDescent="0.2">
      <c r="A311" t="str">
        <f t="shared" si="14"/>
        <v>rastrigin12</v>
      </c>
      <c r="B311">
        <v>12</v>
      </c>
      <c r="C311" t="s">
        <v>16</v>
      </c>
      <c r="D311">
        <v>0</v>
      </c>
      <c r="E311" t="s">
        <v>14</v>
      </c>
      <c r="F311">
        <v>50</v>
      </c>
      <c r="G311">
        <v>240</v>
      </c>
      <c r="H311">
        <v>50</v>
      </c>
      <c r="I311">
        <v>11.445063829422001</v>
      </c>
      <c r="J311">
        <v>7.8136597510130557</v>
      </c>
      <c r="K311">
        <v>101.11271125481601</v>
      </c>
      <c r="L311">
        <f t="shared" si="13"/>
        <v>0.22890127658844001</v>
      </c>
      <c r="M311" s="8">
        <f t="shared" si="15"/>
        <v>9.1112711254816006</v>
      </c>
    </row>
    <row r="312" spans="1:15" hidden="1" x14ac:dyDescent="0.2">
      <c r="A312" t="str">
        <f t="shared" si="14"/>
        <v>rastrigin12</v>
      </c>
      <c r="B312">
        <v>12</v>
      </c>
      <c r="C312" t="s">
        <v>16</v>
      </c>
      <c r="D312">
        <v>0</v>
      </c>
      <c r="E312" t="s">
        <v>11</v>
      </c>
      <c r="F312">
        <v>100</v>
      </c>
      <c r="G312">
        <v>240</v>
      </c>
      <c r="H312">
        <v>100</v>
      </c>
      <c r="I312">
        <v>15.05883097648621</v>
      </c>
      <c r="J312">
        <v>6.9089176346740979</v>
      </c>
      <c r="K312">
        <v>130.67859367369249</v>
      </c>
      <c r="L312">
        <f t="shared" si="13"/>
        <v>0.15058830976486209</v>
      </c>
      <c r="M312" s="8">
        <f t="shared" si="15"/>
        <v>12.067859367369248</v>
      </c>
    </row>
    <row r="313" spans="1:15" hidden="1" x14ac:dyDescent="0.2">
      <c r="A313" t="str">
        <f t="shared" si="14"/>
        <v>rastrigin12</v>
      </c>
      <c r="B313">
        <v>12</v>
      </c>
      <c r="C313" t="s">
        <v>16</v>
      </c>
      <c r="D313">
        <v>0</v>
      </c>
      <c r="E313" t="s">
        <v>15</v>
      </c>
      <c r="F313">
        <v>100</v>
      </c>
      <c r="G313">
        <v>240</v>
      </c>
      <c r="H313">
        <v>100</v>
      </c>
      <c r="I313">
        <v>12.650330781936651</v>
      </c>
      <c r="J313">
        <v>4.8010426847061378</v>
      </c>
      <c r="K313">
        <v>108.195941230671</v>
      </c>
      <c r="L313">
        <f t="shared" si="13"/>
        <v>0.1265033078193665</v>
      </c>
      <c r="M313" s="8">
        <f t="shared" si="15"/>
        <v>9.8195941230671</v>
      </c>
    </row>
    <row r="314" spans="1:15" hidden="1" x14ac:dyDescent="0.2">
      <c r="A314" t="str">
        <f t="shared" si="14"/>
        <v>rastrigin12</v>
      </c>
      <c r="B314">
        <v>12</v>
      </c>
      <c r="C314" t="s">
        <v>16</v>
      </c>
      <c r="D314">
        <v>0</v>
      </c>
      <c r="E314" t="s">
        <v>14</v>
      </c>
      <c r="F314">
        <v>100</v>
      </c>
      <c r="G314">
        <v>240</v>
      </c>
      <c r="H314">
        <v>100</v>
      </c>
      <c r="I314">
        <v>15.581637859344481</v>
      </c>
      <c r="J314">
        <v>6.1741050919955702</v>
      </c>
      <c r="K314">
        <v>98.348107494043987</v>
      </c>
      <c r="L314">
        <f t="shared" si="13"/>
        <v>0.1558163785934448</v>
      </c>
      <c r="M314" s="8">
        <f t="shared" si="15"/>
        <v>8.834810749404399</v>
      </c>
      <c r="O314" s="9"/>
    </row>
    <row r="315" spans="1:15" hidden="1" x14ac:dyDescent="0.2">
      <c r="A315" t="str">
        <f t="shared" si="14"/>
        <v>rastrigin12</v>
      </c>
      <c r="B315">
        <v>12</v>
      </c>
      <c r="C315" t="s">
        <v>16</v>
      </c>
      <c r="D315">
        <v>0.1</v>
      </c>
      <c r="E315" t="s">
        <v>11</v>
      </c>
      <c r="F315">
        <v>10</v>
      </c>
      <c r="G315">
        <v>240</v>
      </c>
      <c r="H315">
        <v>10</v>
      </c>
      <c r="I315">
        <v>5.2467598915100098</v>
      </c>
      <c r="J315">
        <v>7.6707245738665826</v>
      </c>
      <c r="K315">
        <v>157.75546355167131</v>
      </c>
      <c r="L315">
        <f t="shared" si="13"/>
        <v>0.524675989151001</v>
      </c>
      <c r="M315" s="8">
        <f t="shared" si="15"/>
        <v>14.775546355167132</v>
      </c>
    </row>
    <row r="316" spans="1:15" hidden="1" x14ac:dyDescent="0.2">
      <c r="A316" t="str">
        <f t="shared" si="14"/>
        <v>rastrigin12</v>
      </c>
      <c r="B316">
        <v>12</v>
      </c>
      <c r="C316" t="s">
        <v>16</v>
      </c>
      <c r="D316">
        <v>0.1</v>
      </c>
      <c r="E316" t="s">
        <v>15</v>
      </c>
      <c r="F316">
        <v>10</v>
      </c>
      <c r="G316">
        <v>240</v>
      </c>
      <c r="H316">
        <v>10</v>
      </c>
      <c r="I316">
        <v>4.2301399707794189</v>
      </c>
      <c r="J316">
        <v>7.9731154913943776</v>
      </c>
      <c r="K316">
        <v>155.13801893509719</v>
      </c>
      <c r="L316">
        <f t="shared" si="13"/>
        <v>0.42301399707794191</v>
      </c>
      <c r="M316" s="8">
        <f t="shared" si="15"/>
        <v>14.513801893509719</v>
      </c>
    </row>
    <row r="317" spans="1:15" hidden="1" x14ac:dyDescent="0.2">
      <c r="A317" t="str">
        <f t="shared" si="14"/>
        <v>rastrigin12</v>
      </c>
      <c r="B317">
        <v>12</v>
      </c>
      <c r="C317" t="s">
        <v>16</v>
      </c>
      <c r="D317">
        <v>0.1</v>
      </c>
      <c r="E317" t="s">
        <v>14</v>
      </c>
      <c r="F317">
        <v>10</v>
      </c>
      <c r="G317">
        <v>240</v>
      </c>
      <c r="H317">
        <v>10</v>
      </c>
      <c r="I317">
        <v>0.9495079517364502</v>
      </c>
      <c r="J317">
        <v>8.8002802861034066</v>
      </c>
      <c r="K317">
        <v>149.7558682989789</v>
      </c>
      <c r="L317">
        <f t="shared" si="13"/>
        <v>9.495079517364502E-2</v>
      </c>
      <c r="M317" s="8">
        <f t="shared" si="15"/>
        <v>13.975586829897889</v>
      </c>
    </row>
    <row r="318" spans="1:15" hidden="1" x14ac:dyDescent="0.2">
      <c r="A318" t="str">
        <f t="shared" si="14"/>
        <v>rastrigin12</v>
      </c>
      <c r="B318">
        <v>12</v>
      </c>
      <c r="C318" t="s">
        <v>16</v>
      </c>
      <c r="D318">
        <v>0.1</v>
      </c>
      <c r="E318" t="s">
        <v>11</v>
      </c>
      <c r="F318">
        <v>20</v>
      </c>
      <c r="G318">
        <v>240</v>
      </c>
      <c r="H318">
        <v>20</v>
      </c>
      <c r="I318">
        <v>2.0713942050933838</v>
      </c>
      <c r="J318">
        <v>9.0412594879941182</v>
      </c>
      <c r="K318">
        <v>131.8674385820311</v>
      </c>
      <c r="L318">
        <f t="shared" si="13"/>
        <v>0.10356971025466918</v>
      </c>
      <c r="M318" s="8">
        <f t="shared" si="15"/>
        <v>12.18674385820311</v>
      </c>
    </row>
    <row r="319" spans="1:15" hidden="1" x14ac:dyDescent="0.2">
      <c r="A319" t="str">
        <f t="shared" si="14"/>
        <v>rastrigin12</v>
      </c>
      <c r="B319">
        <v>12</v>
      </c>
      <c r="C319" t="s">
        <v>16</v>
      </c>
      <c r="D319">
        <v>0.1</v>
      </c>
      <c r="E319" t="s">
        <v>15</v>
      </c>
      <c r="F319">
        <v>20</v>
      </c>
      <c r="G319">
        <v>240</v>
      </c>
      <c r="H319">
        <v>20</v>
      </c>
      <c r="I319">
        <v>8.7463498115539551</v>
      </c>
      <c r="J319">
        <v>7.4779701267322922</v>
      </c>
      <c r="K319">
        <v>140.60416982622311</v>
      </c>
      <c r="L319">
        <f t="shared" si="13"/>
        <v>0.43731749057769775</v>
      </c>
      <c r="M319" s="8">
        <f t="shared" si="15"/>
        <v>13.060416982622311</v>
      </c>
    </row>
    <row r="320" spans="1:15" hidden="1" x14ac:dyDescent="0.2">
      <c r="A320" t="str">
        <f t="shared" si="14"/>
        <v>rastrigin12</v>
      </c>
      <c r="B320">
        <v>12</v>
      </c>
      <c r="C320" t="s">
        <v>16</v>
      </c>
      <c r="D320">
        <v>0.1</v>
      </c>
      <c r="E320" t="s">
        <v>14</v>
      </c>
      <c r="F320">
        <v>20</v>
      </c>
      <c r="G320">
        <v>240</v>
      </c>
      <c r="H320">
        <v>20</v>
      </c>
      <c r="I320">
        <v>6.3297429084777832</v>
      </c>
      <c r="J320">
        <v>7.0625859811756486</v>
      </c>
      <c r="K320">
        <v>142.91606881736979</v>
      </c>
      <c r="L320">
        <f t="shared" si="13"/>
        <v>0.31648714542388917</v>
      </c>
      <c r="M320" s="8">
        <f t="shared" si="15"/>
        <v>13.291606881736978</v>
      </c>
    </row>
    <row r="321" spans="1:13" hidden="1" x14ac:dyDescent="0.2">
      <c r="A321" t="str">
        <f t="shared" si="14"/>
        <v>rastrigin12</v>
      </c>
      <c r="B321">
        <v>12</v>
      </c>
      <c r="C321" t="s">
        <v>16</v>
      </c>
      <c r="D321">
        <v>0.1</v>
      </c>
      <c r="E321" t="s">
        <v>11</v>
      </c>
      <c r="F321">
        <v>50</v>
      </c>
      <c r="G321">
        <v>240</v>
      </c>
      <c r="H321">
        <v>50</v>
      </c>
      <c r="I321">
        <v>6.827470064163208</v>
      </c>
      <c r="J321">
        <v>6.0215406930071982</v>
      </c>
      <c r="K321">
        <v>105.83791762930569</v>
      </c>
      <c r="L321">
        <f t="shared" si="13"/>
        <v>0.13654940128326415</v>
      </c>
      <c r="M321" s="8">
        <f t="shared" si="15"/>
        <v>9.58379176293057</v>
      </c>
    </row>
    <row r="322" spans="1:13" hidden="1" x14ac:dyDescent="0.2">
      <c r="A322" t="str">
        <f t="shared" si="14"/>
        <v>rastrigin12</v>
      </c>
      <c r="B322">
        <v>12</v>
      </c>
      <c r="C322" t="s">
        <v>16</v>
      </c>
      <c r="D322">
        <v>0.1</v>
      </c>
      <c r="E322" t="s">
        <v>15</v>
      </c>
      <c r="F322">
        <v>50</v>
      </c>
      <c r="G322">
        <v>240</v>
      </c>
      <c r="H322">
        <v>50</v>
      </c>
      <c r="I322">
        <v>11.5761342048645</v>
      </c>
      <c r="J322">
        <v>6.5130044330859258</v>
      </c>
      <c r="K322">
        <v>106.3600863429879</v>
      </c>
      <c r="L322">
        <f t="shared" ref="L322:L385" si="16">I322/H322</f>
        <v>0.23152268409729002</v>
      </c>
      <c r="M322" s="8">
        <f t="shared" si="15"/>
        <v>9.6360086342987898</v>
      </c>
    </row>
    <row r="323" spans="1:13" hidden="1" x14ac:dyDescent="0.2">
      <c r="A323" t="str">
        <f t="shared" ref="A323:A386" si="17">C323&amp;B323</f>
        <v>rastrigin12</v>
      </c>
      <c r="B323">
        <v>12</v>
      </c>
      <c r="C323" t="s">
        <v>16</v>
      </c>
      <c r="D323">
        <v>0.1</v>
      </c>
      <c r="E323" t="s">
        <v>14</v>
      </c>
      <c r="F323">
        <v>50</v>
      </c>
      <c r="G323">
        <v>240</v>
      </c>
      <c r="H323">
        <v>50</v>
      </c>
      <c r="I323">
        <v>6.5127828121185303</v>
      </c>
      <c r="J323">
        <v>10.751894390746161</v>
      </c>
      <c r="K323">
        <v>174.6064301543563</v>
      </c>
      <c r="L323">
        <f t="shared" si="16"/>
        <v>0.13025565624237059</v>
      </c>
      <c r="M323" s="8">
        <f t="shared" ref="M323:M386" si="18">K323/_xlfn.SINGLE(_xlfn.XLOOKUP(A323,S$2:S$10,T$2:T$10))-1</f>
        <v>16.460643015435629</v>
      </c>
    </row>
    <row r="324" spans="1:13" hidden="1" x14ac:dyDescent="0.2">
      <c r="A324" t="str">
        <f t="shared" si="17"/>
        <v>rastrigin12</v>
      </c>
      <c r="B324">
        <v>12</v>
      </c>
      <c r="C324" t="s">
        <v>16</v>
      </c>
      <c r="D324">
        <v>0.1</v>
      </c>
      <c r="E324" t="s">
        <v>11</v>
      </c>
      <c r="F324">
        <v>100</v>
      </c>
      <c r="G324">
        <v>240</v>
      </c>
      <c r="H324">
        <v>100</v>
      </c>
      <c r="I324">
        <v>14.60041618347168</v>
      </c>
      <c r="J324">
        <v>8.8282777131779504</v>
      </c>
      <c r="K324">
        <v>157.82810221055499</v>
      </c>
      <c r="L324">
        <f t="shared" si="16"/>
        <v>0.14600416183471679</v>
      </c>
      <c r="M324" s="8">
        <f t="shared" si="18"/>
        <v>14.782810221055499</v>
      </c>
    </row>
    <row r="325" spans="1:13" hidden="1" x14ac:dyDescent="0.2">
      <c r="A325" t="str">
        <f t="shared" si="17"/>
        <v>rastrigin12</v>
      </c>
      <c r="B325">
        <v>12</v>
      </c>
      <c r="C325" t="s">
        <v>16</v>
      </c>
      <c r="D325">
        <v>0.1</v>
      </c>
      <c r="E325" t="s">
        <v>15</v>
      </c>
      <c r="F325">
        <v>100</v>
      </c>
      <c r="G325">
        <v>240</v>
      </c>
      <c r="H325">
        <v>100</v>
      </c>
      <c r="I325">
        <v>15.40460515022278</v>
      </c>
      <c r="J325">
        <v>6.5414034323931158</v>
      </c>
      <c r="K325">
        <v>123.0763279342581</v>
      </c>
      <c r="L325">
        <f t="shared" si="16"/>
        <v>0.1540460515022278</v>
      </c>
      <c r="M325" s="8">
        <f t="shared" si="18"/>
        <v>11.30763279342581</v>
      </c>
    </row>
    <row r="326" spans="1:13" hidden="1" x14ac:dyDescent="0.2">
      <c r="A326" t="str">
        <f t="shared" si="17"/>
        <v>rastrigin12</v>
      </c>
      <c r="B326">
        <v>12</v>
      </c>
      <c r="C326" t="s">
        <v>16</v>
      </c>
      <c r="D326">
        <v>0.1</v>
      </c>
      <c r="E326" t="s">
        <v>14</v>
      </c>
      <c r="F326">
        <v>100</v>
      </c>
      <c r="G326">
        <v>240</v>
      </c>
      <c r="H326">
        <v>100</v>
      </c>
      <c r="I326">
        <v>26.59600472450256</v>
      </c>
      <c r="J326">
        <v>7.4454492834578252</v>
      </c>
      <c r="K326">
        <v>89.821877359234449</v>
      </c>
      <c r="L326">
        <f t="shared" si="16"/>
        <v>0.26596004724502559</v>
      </c>
      <c r="M326" s="8">
        <f t="shared" si="18"/>
        <v>7.9821877359234445</v>
      </c>
    </row>
    <row r="327" spans="1:13" hidden="1" x14ac:dyDescent="0.2">
      <c r="A327" t="str">
        <f t="shared" si="17"/>
        <v>rastrigin12</v>
      </c>
      <c r="B327">
        <v>12</v>
      </c>
      <c r="C327" t="s">
        <v>16</v>
      </c>
      <c r="D327">
        <v>1</v>
      </c>
      <c r="E327" t="s">
        <v>11</v>
      </c>
      <c r="F327">
        <v>10</v>
      </c>
      <c r="G327">
        <v>240</v>
      </c>
      <c r="H327">
        <v>10</v>
      </c>
      <c r="I327">
        <v>2.490115880966187</v>
      </c>
      <c r="J327">
        <v>8.9188750901608902</v>
      </c>
      <c r="K327">
        <v>143.9410420432225</v>
      </c>
      <c r="L327">
        <f t="shared" si="16"/>
        <v>0.24901158809661869</v>
      </c>
      <c r="M327" s="8">
        <f t="shared" si="18"/>
        <v>13.39410420432225</v>
      </c>
    </row>
    <row r="328" spans="1:13" hidden="1" x14ac:dyDescent="0.2">
      <c r="A328" t="str">
        <f t="shared" si="17"/>
        <v>rastrigin12</v>
      </c>
      <c r="B328">
        <v>12</v>
      </c>
      <c r="C328" t="s">
        <v>16</v>
      </c>
      <c r="D328">
        <v>1</v>
      </c>
      <c r="E328" t="s">
        <v>15</v>
      </c>
      <c r="F328">
        <v>10</v>
      </c>
      <c r="G328">
        <v>240</v>
      </c>
      <c r="H328">
        <v>10</v>
      </c>
      <c r="I328">
        <v>2.5212962627410889</v>
      </c>
      <c r="J328">
        <v>7.5646894541610123</v>
      </c>
      <c r="K328">
        <v>145.7252016736422</v>
      </c>
      <c r="L328">
        <f t="shared" si="16"/>
        <v>0.2521296262741089</v>
      </c>
      <c r="M328" s="8">
        <f t="shared" si="18"/>
        <v>13.572520167364221</v>
      </c>
    </row>
    <row r="329" spans="1:13" hidden="1" x14ac:dyDescent="0.2">
      <c r="A329" t="str">
        <f t="shared" si="17"/>
        <v>rastrigin12</v>
      </c>
      <c r="B329">
        <v>12</v>
      </c>
      <c r="C329" t="s">
        <v>16</v>
      </c>
      <c r="D329">
        <v>1</v>
      </c>
      <c r="E329" t="s">
        <v>14</v>
      </c>
      <c r="F329">
        <v>10</v>
      </c>
      <c r="G329">
        <v>240</v>
      </c>
      <c r="H329">
        <v>10</v>
      </c>
      <c r="I329">
        <v>1.02059006690979</v>
      </c>
      <c r="J329">
        <v>6.7051372985752549</v>
      </c>
      <c r="K329">
        <v>168.7961612021553</v>
      </c>
      <c r="L329">
        <f t="shared" si="16"/>
        <v>0.102059006690979</v>
      </c>
      <c r="M329" s="8">
        <f t="shared" si="18"/>
        <v>15.87961612021553</v>
      </c>
    </row>
    <row r="330" spans="1:13" hidden="1" x14ac:dyDescent="0.2">
      <c r="A330" t="str">
        <f t="shared" si="17"/>
        <v>rastrigin12</v>
      </c>
      <c r="B330">
        <v>12</v>
      </c>
      <c r="C330" t="s">
        <v>16</v>
      </c>
      <c r="D330">
        <v>1</v>
      </c>
      <c r="E330" t="s">
        <v>11</v>
      </c>
      <c r="F330">
        <v>20</v>
      </c>
      <c r="G330">
        <v>240</v>
      </c>
      <c r="H330">
        <v>20</v>
      </c>
      <c r="I330">
        <v>2.8512802124023442</v>
      </c>
      <c r="J330">
        <v>7.8829031424755849</v>
      </c>
      <c r="K330">
        <v>142.97319318532161</v>
      </c>
      <c r="L330">
        <f t="shared" si="16"/>
        <v>0.1425640106201172</v>
      </c>
      <c r="M330" s="8">
        <f t="shared" si="18"/>
        <v>13.297319318532161</v>
      </c>
    </row>
    <row r="331" spans="1:13" hidden="1" x14ac:dyDescent="0.2">
      <c r="A331" t="str">
        <f t="shared" si="17"/>
        <v>rastrigin12</v>
      </c>
      <c r="B331">
        <v>12</v>
      </c>
      <c r="C331" t="s">
        <v>16</v>
      </c>
      <c r="D331">
        <v>1</v>
      </c>
      <c r="E331" t="s">
        <v>15</v>
      </c>
      <c r="F331">
        <v>20</v>
      </c>
      <c r="G331">
        <v>240</v>
      </c>
      <c r="H331">
        <v>20</v>
      </c>
      <c r="I331">
        <v>2.501644611358643</v>
      </c>
      <c r="J331">
        <v>8.0049401399039883</v>
      </c>
      <c r="K331">
        <v>137.6714176272821</v>
      </c>
      <c r="L331">
        <f t="shared" si="16"/>
        <v>0.12508223056793216</v>
      </c>
      <c r="M331" s="8">
        <f t="shared" si="18"/>
        <v>12.76714176272821</v>
      </c>
    </row>
    <row r="332" spans="1:13" hidden="1" x14ac:dyDescent="0.2">
      <c r="A332" t="str">
        <f t="shared" si="17"/>
        <v>rastrigin12</v>
      </c>
      <c r="B332">
        <v>12</v>
      </c>
      <c r="C332" t="s">
        <v>16</v>
      </c>
      <c r="D332">
        <v>1</v>
      </c>
      <c r="E332" t="s">
        <v>14</v>
      </c>
      <c r="F332">
        <v>20</v>
      </c>
      <c r="G332">
        <v>240</v>
      </c>
      <c r="H332">
        <v>20</v>
      </c>
      <c r="I332">
        <v>5.1110539436340332</v>
      </c>
      <c r="J332">
        <v>5.686345289578048</v>
      </c>
      <c r="K332">
        <v>138.70720084005401</v>
      </c>
      <c r="L332">
        <f t="shared" si="16"/>
        <v>0.25555269718170165</v>
      </c>
      <c r="M332" s="8">
        <f t="shared" si="18"/>
        <v>12.870720084005402</v>
      </c>
    </row>
    <row r="333" spans="1:13" hidden="1" x14ac:dyDescent="0.2">
      <c r="A333" t="str">
        <f t="shared" si="17"/>
        <v>rastrigin12</v>
      </c>
      <c r="B333">
        <v>12</v>
      </c>
      <c r="C333" t="s">
        <v>16</v>
      </c>
      <c r="D333">
        <v>1</v>
      </c>
      <c r="E333" t="s">
        <v>11</v>
      </c>
      <c r="F333">
        <v>50</v>
      </c>
      <c r="G333">
        <v>240</v>
      </c>
      <c r="H333">
        <v>50</v>
      </c>
      <c r="I333">
        <v>6.9110500812530518</v>
      </c>
      <c r="J333">
        <v>7.5037722293311484</v>
      </c>
      <c r="K333">
        <v>136.88318460524539</v>
      </c>
      <c r="L333">
        <f t="shared" si="16"/>
        <v>0.13822100162506104</v>
      </c>
      <c r="M333" s="8">
        <f t="shared" si="18"/>
        <v>12.688318460524538</v>
      </c>
    </row>
    <row r="334" spans="1:13" hidden="1" x14ac:dyDescent="0.2">
      <c r="A334" t="str">
        <f t="shared" si="17"/>
        <v>rastrigin12</v>
      </c>
      <c r="B334">
        <v>12</v>
      </c>
      <c r="C334" t="s">
        <v>16</v>
      </c>
      <c r="D334">
        <v>1</v>
      </c>
      <c r="E334" t="s">
        <v>15</v>
      </c>
      <c r="F334">
        <v>50</v>
      </c>
      <c r="G334">
        <v>240</v>
      </c>
      <c r="H334">
        <v>50</v>
      </c>
      <c r="I334">
        <v>6.5881037712097168</v>
      </c>
      <c r="J334">
        <v>8.3452564602402202</v>
      </c>
      <c r="K334">
        <v>141.3710572965565</v>
      </c>
      <c r="L334">
        <f t="shared" si="16"/>
        <v>0.13176207542419432</v>
      </c>
      <c r="M334" s="8">
        <f t="shared" si="18"/>
        <v>13.13710572965565</v>
      </c>
    </row>
    <row r="335" spans="1:13" hidden="1" x14ac:dyDescent="0.2">
      <c r="A335" t="str">
        <f t="shared" si="17"/>
        <v>rastrigin12</v>
      </c>
      <c r="B335">
        <v>12</v>
      </c>
      <c r="C335" t="s">
        <v>16</v>
      </c>
      <c r="D335">
        <v>1</v>
      </c>
      <c r="E335" t="s">
        <v>14</v>
      </c>
      <c r="F335">
        <v>50</v>
      </c>
      <c r="G335">
        <v>240</v>
      </c>
      <c r="H335">
        <v>50</v>
      </c>
      <c r="I335">
        <v>6.9319868087768546</v>
      </c>
      <c r="J335">
        <v>7.9690026070592603</v>
      </c>
      <c r="K335">
        <v>149.37345769442609</v>
      </c>
      <c r="L335">
        <f t="shared" si="16"/>
        <v>0.1386397361755371</v>
      </c>
      <c r="M335" s="8">
        <f t="shared" si="18"/>
        <v>13.93734576944261</v>
      </c>
    </row>
    <row r="336" spans="1:13" hidden="1" x14ac:dyDescent="0.2">
      <c r="A336" t="str">
        <f t="shared" si="17"/>
        <v>rastrigin12</v>
      </c>
      <c r="B336">
        <v>12</v>
      </c>
      <c r="C336" t="s">
        <v>16</v>
      </c>
      <c r="D336">
        <v>1</v>
      </c>
      <c r="E336" t="s">
        <v>11</v>
      </c>
      <c r="F336">
        <v>100</v>
      </c>
      <c r="G336">
        <v>240</v>
      </c>
      <c r="H336">
        <v>100</v>
      </c>
      <c r="I336">
        <v>12.89180374145508</v>
      </c>
      <c r="J336">
        <v>5.9102711093839906</v>
      </c>
      <c r="K336">
        <v>91.699279221639699</v>
      </c>
      <c r="L336">
        <f t="shared" si="16"/>
        <v>0.1289180374145508</v>
      </c>
      <c r="M336" s="8">
        <f t="shared" si="18"/>
        <v>8.1699279221639696</v>
      </c>
    </row>
    <row r="337" spans="1:13" hidden="1" x14ac:dyDescent="0.2">
      <c r="A337" t="str">
        <f t="shared" si="17"/>
        <v>rastrigin12</v>
      </c>
      <c r="B337">
        <v>12</v>
      </c>
      <c r="C337" t="s">
        <v>16</v>
      </c>
      <c r="D337">
        <v>1</v>
      </c>
      <c r="E337" t="s">
        <v>15</v>
      </c>
      <c r="F337">
        <v>100</v>
      </c>
      <c r="G337">
        <v>240</v>
      </c>
      <c r="H337">
        <v>100</v>
      </c>
      <c r="I337">
        <v>14.137906074523929</v>
      </c>
      <c r="J337">
        <v>7.6811566707790471</v>
      </c>
      <c r="K337">
        <v>120.7319222849131</v>
      </c>
      <c r="L337">
        <f t="shared" si="16"/>
        <v>0.14137906074523929</v>
      </c>
      <c r="M337" s="8">
        <f t="shared" si="18"/>
        <v>11.07319222849131</v>
      </c>
    </row>
    <row r="338" spans="1:13" hidden="1" x14ac:dyDescent="0.2">
      <c r="A338" t="str">
        <f t="shared" si="17"/>
        <v>rastrigin12</v>
      </c>
      <c r="B338">
        <v>12</v>
      </c>
      <c r="C338" t="s">
        <v>16</v>
      </c>
      <c r="D338">
        <v>1</v>
      </c>
      <c r="E338" t="s">
        <v>14</v>
      </c>
      <c r="F338">
        <v>100</v>
      </c>
      <c r="G338">
        <v>240</v>
      </c>
      <c r="H338">
        <v>100</v>
      </c>
      <c r="I338">
        <v>19.702161073684689</v>
      </c>
      <c r="J338">
        <v>4.1675501042007417</v>
      </c>
      <c r="K338">
        <v>29.798959329292948</v>
      </c>
      <c r="L338">
        <f t="shared" si="16"/>
        <v>0.19702161073684687</v>
      </c>
      <c r="M338" s="8">
        <f t="shared" si="18"/>
        <v>1.9798959329292947</v>
      </c>
    </row>
    <row r="339" spans="1:13" hidden="1" x14ac:dyDescent="0.2">
      <c r="A339" t="str">
        <f t="shared" si="17"/>
        <v>rastrigin12</v>
      </c>
      <c r="B339">
        <v>12</v>
      </c>
      <c r="C339" t="s">
        <v>16</v>
      </c>
      <c r="D339">
        <v>2</v>
      </c>
      <c r="E339" t="s">
        <v>11</v>
      </c>
      <c r="F339">
        <v>10</v>
      </c>
      <c r="G339">
        <v>240</v>
      </c>
      <c r="H339">
        <v>10</v>
      </c>
      <c r="I339">
        <v>1.0786950588226321</v>
      </c>
      <c r="J339">
        <v>6.9705592620924381</v>
      </c>
      <c r="K339">
        <v>139.46679860835809</v>
      </c>
      <c r="L339">
        <f t="shared" si="16"/>
        <v>0.10786950588226321</v>
      </c>
      <c r="M339" s="8">
        <f t="shared" si="18"/>
        <v>12.946679860835809</v>
      </c>
    </row>
    <row r="340" spans="1:13" hidden="1" x14ac:dyDescent="0.2">
      <c r="A340" t="str">
        <f t="shared" si="17"/>
        <v>rastrigin12</v>
      </c>
      <c r="B340">
        <v>12</v>
      </c>
      <c r="C340" t="s">
        <v>16</v>
      </c>
      <c r="D340">
        <v>2</v>
      </c>
      <c r="E340" t="s">
        <v>15</v>
      </c>
      <c r="F340">
        <v>10</v>
      </c>
      <c r="G340">
        <v>240</v>
      </c>
      <c r="H340">
        <v>10</v>
      </c>
      <c r="I340">
        <v>0.78468823432922363</v>
      </c>
      <c r="J340">
        <v>8.5502853411291735</v>
      </c>
      <c r="K340">
        <v>151.14650356521659</v>
      </c>
      <c r="L340">
        <f t="shared" si="16"/>
        <v>7.8468823432922358E-2</v>
      </c>
      <c r="M340" s="8">
        <f t="shared" si="18"/>
        <v>14.114650356521659</v>
      </c>
    </row>
    <row r="341" spans="1:13" hidden="1" x14ac:dyDescent="0.2">
      <c r="A341" t="str">
        <f t="shared" si="17"/>
        <v>rastrigin12</v>
      </c>
      <c r="B341">
        <v>12</v>
      </c>
      <c r="C341" t="s">
        <v>16</v>
      </c>
      <c r="D341">
        <v>2</v>
      </c>
      <c r="E341" t="s">
        <v>14</v>
      </c>
      <c r="F341">
        <v>10</v>
      </c>
      <c r="G341">
        <v>240</v>
      </c>
      <c r="H341">
        <v>10</v>
      </c>
      <c r="I341">
        <v>3.7305059432983398</v>
      </c>
      <c r="J341">
        <v>6.7133458342197327</v>
      </c>
      <c r="K341">
        <v>112.4424971477695</v>
      </c>
      <c r="L341">
        <f t="shared" si="16"/>
        <v>0.37305059432983401</v>
      </c>
      <c r="M341" s="8">
        <f t="shared" si="18"/>
        <v>10.24424971477695</v>
      </c>
    </row>
    <row r="342" spans="1:13" hidden="1" x14ac:dyDescent="0.2">
      <c r="A342" t="str">
        <f t="shared" si="17"/>
        <v>rastrigin12</v>
      </c>
      <c r="B342">
        <v>12</v>
      </c>
      <c r="C342" t="s">
        <v>16</v>
      </c>
      <c r="D342">
        <v>2</v>
      </c>
      <c r="E342" t="s">
        <v>11</v>
      </c>
      <c r="F342">
        <v>20</v>
      </c>
      <c r="G342">
        <v>240</v>
      </c>
      <c r="H342">
        <v>20</v>
      </c>
      <c r="I342">
        <v>2.6302509307861328</v>
      </c>
      <c r="J342">
        <v>7.4431316613437009</v>
      </c>
      <c r="K342">
        <v>155.07415482046801</v>
      </c>
      <c r="L342">
        <f t="shared" si="16"/>
        <v>0.13151254653930664</v>
      </c>
      <c r="M342" s="8">
        <f t="shared" si="18"/>
        <v>14.507415482046801</v>
      </c>
    </row>
    <row r="343" spans="1:13" hidden="1" x14ac:dyDescent="0.2">
      <c r="A343" t="str">
        <f t="shared" si="17"/>
        <v>rastrigin12</v>
      </c>
      <c r="B343">
        <v>12</v>
      </c>
      <c r="C343" t="s">
        <v>16</v>
      </c>
      <c r="D343">
        <v>2</v>
      </c>
      <c r="E343" t="s">
        <v>15</v>
      </c>
      <c r="F343">
        <v>20</v>
      </c>
      <c r="G343">
        <v>240</v>
      </c>
      <c r="H343">
        <v>20</v>
      </c>
      <c r="I343">
        <v>2.474443912506104</v>
      </c>
      <c r="J343">
        <v>7.1583770275654706</v>
      </c>
      <c r="K343">
        <v>118.7381985260828</v>
      </c>
      <c r="L343">
        <f t="shared" si="16"/>
        <v>0.1237221956253052</v>
      </c>
      <c r="M343" s="8">
        <f t="shared" si="18"/>
        <v>10.87381985260828</v>
      </c>
    </row>
    <row r="344" spans="1:13" hidden="1" x14ac:dyDescent="0.2">
      <c r="A344" t="str">
        <f t="shared" si="17"/>
        <v>rastrigin12</v>
      </c>
      <c r="B344">
        <v>12</v>
      </c>
      <c r="C344" t="s">
        <v>16</v>
      </c>
      <c r="D344">
        <v>2</v>
      </c>
      <c r="E344" t="s">
        <v>14</v>
      </c>
      <c r="F344">
        <v>20</v>
      </c>
      <c r="G344">
        <v>240</v>
      </c>
      <c r="H344">
        <v>20</v>
      </c>
      <c r="I344">
        <v>5.4797208309173584</v>
      </c>
      <c r="J344">
        <v>8.1261994431953681</v>
      </c>
      <c r="K344">
        <v>124.80321600160801</v>
      </c>
      <c r="L344">
        <f t="shared" si="16"/>
        <v>0.27398604154586792</v>
      </c>
      <c r="M344" s="8">
        <f t="shared" si="18"/>
        <v>11.480321600160801</v>
      </c>
    </row>
    <row r="345" spans="1:13" hidden="1" x14ac:dyDescent="0.2">
      <c r="A345" t="str">
        <f t="shared" si="17"/>
        <v>rastrigin12</v>
      </c>
      <c r="B345">
        <v>12</v>
      </c>
      <c r="C345" t="s">
        <v>16</v>
      </c>
      <c r="D345">
        <v>2</v>
      </c>
      <c r="E345" t="s">
        <v>11</v>
      </c>
      <c r="F345">
        <v>50</v>
      </c>
      <c r="G345">
        <v>240</v>
      </c>
      <c r="H345">
        <v>50</v>
      </c>
      <c r="I345">
        <v>6.1940441131591797</v>
      </c>
      <c r="J345">
        <v>6.9216854669207244</v>
      </c>
      <c r="K345">
        <v>146.22504484698251</v>
      </c>
      <c r="L345">
        <f t="shared" si="16"/>
        <v>0.1238808822631836</v>
      </c>
      <c r="M345" s="8">
        <f t="shared" si="18"/>
        <v>13.622504484698251</v>
      </c>
    </row>
    <row r="346" spans="1:13" hidden="1" x14ac:dyDescent="0.2">
      <c r="A346" t="str">
        <f t="shared" si="17"/>
        <v>rastrigin12</v>
      </c>
      <c r="B346">
        <v>12</v>
      </c>
      <c r="C346" t="s">
        <v>16</v>
      </c>
      <c r="D346">
        <v>2</v>
      </c>
      <c r="E346" t="s">
        <v>15</v>
      </c>
      <c r="F346">
        <v>50</v>
      </c>
      <c r="G346">
        <v>240</v>
      </c>
      <c r="H346">
        <v>50</v>
      </c>
      <c r="I346">
        <v>6.6924710273742676</v>
      </c>
      <c r="J346">
        <v>7.6859050118067964</v>
      </c>
      <c r="K346">
        <v>122.50767268144671</v>
      </c>
      <c r="L346">
        <f t="shared" si="16"/>
        <v>0.13384942054748536</v>
      </c>
      <c r="M346" s="8">
        <f t="shared" si="18"/>
        <v>11.250767268144671</v>
      </c>
    </row>
    <row r="347" spans="1:13" hidden="1" x14ac:dyDescent="0.2">
      <c r="A347" t="str">
        <f t="shared" si="17"/>
        <v>rastrigin12</v>
      </c>
      <c r="B347">
        <v>12</v>
      </c>
      <c r="C347" t="s">
        <v>16</v>
      </c>
      <c r="D347">
        <v>2</v>
      </c>
      <c r="E347" t="s">
        <v>14</v>
      </c>
      <c r="F347">
        <v>50</v>
      </c>
      <c r="G347">
        <v>240</v>
      </c>
      <c r="H347">
        <v>50</v>
      </c>
      <c r="I347">
        <v>16.144381999969479</v>
      </c>
      <c r="J347">
        <v>6.8829011332217904</v>
      </c>
      <c r="K347">
        <v>123.4748408551302</v>
      </c>
      <c r="L347">
        <f t="shared" si="16"/>
        <v>0.32288763999938958</v>
      </c>
      <c r="M347" s="8">
        <f t="shared" si="18"/>
        <v>11.34748408551302</v>
      </c>
    </row>
    <row r="348" spans="1:13" hidden="1" x14ac:dyDescent="0.2">
      <c r="A348" t="str">
        <f t="shared" si="17"/>
        <v>rastrigin12</v>
      </c>
      <c r="B348">
        <v>12</v>
      </c>
      <c r="C348" t="s">
        <v>16</v>
      </c>
      <c r="D348">
        <v>2</v>
      </c>
      <c r="E348" t="s">
        <v>11</v>
      </c>
      <c r="F348">
        <v>100</v>
      </c>
      <c r="G348">
        <v>240</v>
      </c>
      <c r="H348">
        <v>100</v>
      </c>
      <c r="I348">
        <v>14.42417001724243</v>
      </c>
      <c r="J348">
        <v>6.0458967017103591</v>
      </c>
      <c r="K348">
        <v>120.063861209283</v>
      </c>
      <c r="L348">
        <f t="shared" si="16"/>
        <v>0.1442417001724243</v>
      </c>
      <c r="M348" s="8">
        <f t="shared" si="18"/>
        <v>11.006386120928301</v>
      </c>
    </row>
    <row r="349" spans="1:13" hidden="1" x14ac:dyDescent="0.2">
      <c r="A349" t="str">
        <f t="shared" si="17"/>
        <v>rastrigin12</v>
      </c>
      <c r="B349">
        <v>12</v>
      </c>
      <c r="C349" t="s">
        <v>16</v>
      </c>
      <c r="D349">
        <v>2</v>
      </c>
      <c r="E349" t="s">
        <v>15</v>
      </c>
      <c r="F349">
        <v>100</v>
      </c>
      <c r="G349">
        <v>240</v>
      </c>
      <c r="H349">
        <v>100</v>
      </c>
      <c r="I349">
        <v>12.601464986801149</v>
      </c>
      <c r="J349">
        <v>7.7484420801563614</v>
      </c>
      <c r="K349">
        <v>116.149086870163</v>
      </c>
      <c r="L349">
        <f t="shared" si="16"/>
        <v>0.1260146498680115</v>
      </c>
      <c r="M349" s="8">
        <f t="shared" si="18"/>
        <v>10.6149086870163</v>
      </c>
    </row>
    <row r="350" spans="1:13" hidden="1" x14ac:dyDescent="0.2">
      <c r="A350" t="str">
        <f t="shared" si="17"/>
        <v>rastrigin12</v>
      </c>
      <c r="B350">
        <v>12</v>
      </c>
      <c r="C350" t="s">
        <v>16</v>
      </c>
      <c r="D350">
        <v>2</v>
      </c>
      <c r="E350" t="s">
        <v>14</v>
      </c>
      <c r="F350">
        <v>100</v>
      </c>
      <c r="G350">
        <v>240</v>
      </c>
      <c r="H350">
        <v>100</v>
      </c>
      <c r="I350">
        <v>14.693283796310419</v>
      </c>
      <c r="J350">
        <v>8.656265571071442</v>
      </c>
      <c r="K350">
        <v>133.8813864286698</v>
      </c>
      <c r="L350">
        <f t="shared" si="16"/>
        <v>0.14693283796310419</v>
      </c>
      <c r="M350" s="8">
        <f t="shared" si="18"/>
        <v>12.388138642866981</v>
      </c>
    </row>
    <row r="351" spans="1:13" hidden="1" x14ac:dyDescent="0.2">
      <c r="A351" t="str">
        <f t="shared" si="17"/>
        <v>rastrigin12</v>
      </c>
      <c r="B351">
        <v>12</v>
      </c>
      <c r="C351" t="s">
        <v>16</v>
      </c>
      <c r="D351">
        <v>4</v>
      </c>
      <c r="E351" t="s">
        <v>11</v>
      </c>
      <c r="F351">
        <v>10</v>
      </c>
      <c r="G351">
        <v>240</v>
      </c>
      <c r="H351">
        <v>10</v>
      </c>
      <c r="I351">
        <v>2.048603773117065</v>
      </c>
      <c r="J351">
        <v>7.8408778468327629</v>
      </c>
      <c r="K351">
        <v>130.74902655011559</v>
      </c>
      <c r="L351">
        <f t="shared" si="16"/>
        <v>0.2048603773117065</v>
      </c>
      <c r="M351" s="8">
        <f t="shared" si="18"/>
        <v>12.074902655011559</v>
      </c>
    </row>
    <row r="352" spans="1:13" hidden="1" x14ac:dyDescent="0.2">
      <c r="A352" t="str">
        <f t="shared" si="17"/>
        <v>rastrigin12</v>
      </c>
      <c r="B352">
        <v>12</v>
      </c>
      <c r="C352" t="s">
        <v>16</v>
      </c>
      <c r="D352">
        <v>4</v>
      </c>
      <c r="E352" t="s">
        <v>15</v>
      </c>
      <c r="F352">
        <v>10</v>
      </c>
      <c r="G352">
        <v>240</v>
      </c>
      <c r="H352">
        <v>10</v>
      </c>
      <c r="I352">
        <v>1.3526570796966551</v>
      </c>
      <c r="J352">
        <v>8.9109712452679783</v>
      </c>
      <c r="K352">
        <v>126.6180426433004</v>
      </c>
      <c r="L352">
        <f t="shared" si="16"/>
        <v>0.1352657079696655</v>
      </c>
      <c r="M352" s="8">
        <f t="shared" si="18"/>
        <v>11.661804264330041</v>
      </c>
    </row>
    <row r="353" spans="1:13" hidden="1" x14ac:dyDescent="0.2">
      <c r="A353" t="str">
        <f t="shared" si="17"/>
        <v>rastrigin12</v>
      </c>
      <c r="B353">
        <v>12</v>
      </c>
      <c r="C353" t="s">
        <v>16</v>
      </c>
      <c r="D353">
        <v>4</v>
      </c>
      <c r="E353" t="s">
        <v>14</v>
      </c>
      <c r="F353">
        <v>10</v>
      </c>
      <c r="G353">
        <v>240</v>
      </c>
      <c r="H353">
        <v>10</v>
      </c>
      <c r="I353">
        <v>1.1635410785675051</v>
      </c>
      <c r="J353">
        <v>7.9004058992017603</v>
      </c>
      <c r="K353">
        <v>163.3182941334876</v>
      </c>
      <c r="L353">
        <f t="shared" si="16"/>
        <v>0.11635410785675052</v>
      </c>
      <c r="M353" s="8">
        <f t="shared" si="18"/>
        <v>15.33182941334876</v>
      </c>
    </row>
    <row r="354" spans="1:13" hidden="1" x14ac:dyDescent="0.2">
      <c r="A354" t="str">
        <f t="shared" si="17"/>
        <v>rastrigin12</v>
      </c>
      <c r="B354">
        <v>12</v>
      </c>
      <c r="C354" t="s">
        <v>16</v>
      </c>
      <c r="D354">
        <v>4</v>
      </c>
      <c r="E354" t="s">
        <v>11</v>
      </c>
      <c r="F354">
        <v>20</v>
      </c>
      <c r="G354">
        <v>240</v>
      </c>
      <c r="H354">
        <v>20</v>
      </c>
      <c r="I354">
        <v>2.4573309421539311</v>
      </c>
      <c r="J354">
        <v>8.4439556602997978</v>
      </c>
      <c r="K354">
        <v>122.5329375958416</v>
      </c>
      <c r="L354">
        <f t="shared" si="16"/>
        <v>0.12286654710769655</v>
      </c>
      <c r="M354" s="8">
        <f t="shared" si="18"/>
        <v>11.25329375958416</v>
      </c>
    </row>
    <row r="355" spans="1:13" hidden="1" x14ac:dyDescent="0.2">
      <c r="A355" t="str">
        <f t="shared" si="17"/>
        <v>rastrigin12</v>
      </c>
      <c r="B355">
        <v>12</v>
      </c>
      <c r="C355" t="s">
        <v>16</v>
      </c>
      <c r="D355">
        <v>4</v>
      </c>
      <c r="E355" t="s">
        <v>15</v>
      </c>
      <c r="F355">
        <v>20</v>
      </c>
      <c r="G355">
        <v>240</v>
      </c>
      <c r="H355">
        <v>20</v>
      </c>
      <c r="I355">
        <v>2.650326013565063</v>
      </c>
      <c r="J355">
        <v>9.7560562480602417</v>
      </c>
      <c r="K355">
        <v>150.12098837579981</v>
      </c>
      <c r="L355">
        <f t="shared" si="16"/>
        <v>0.13251630067825315</v>
      </c>
      <c r="M355" s="8">
        <f t="shared" si="18"/>
        <v>14.01209883757998</v>
      </c>
    </row>
    <row r="356" spans="1:13" hidden="1" x14ac:dyDescent="0.2">
      <c r="A356" t="str">
        <f t="shared" si="17"/>
        <v>rastrigin12</v>
      </c>
      <c r="B356">
        <v>12</v>
      </c>
      <c r="C356" t="s">
        <v>16</v>
      </c>
      <c r="D356">
        <v>4</v>
      </c>
      <c r="E356" t="s">
        <v>14</v>
      </c>
      <c r="F356">
        <v>20</v>
      </c>
      <c r="G356">
        <v>240</v>
      </c>
      <c r="H356">
        <v>20</v>
      </c>
      <c r="I356">
        <v>5.6392941474914551</v>
      </c>
      <c r="J356">
        <v>8.4285964095553734</v>
      </c>
      <c r="K356">
        <v>104.9646677761009</v>
      </c>
      <c r="L356">
        <f t="shared" si="16"/>
        <v>0.28196470737457274</v>
      </c>
      <c r="M356" s="8">
        <f t="shared" si="18"/>
        <v>9.4964667776100899</v>
      </c>
    </row>
    <row r="357" spans="1:13" hidden="1" x14ac:dyDescent="0.2">
      <c r="A357" t="str">
        <f t="shared" si="17"/>
        <v>rastrigin12</v>
      </c>
      <c r="B357">
        <v>12</v>
      </c>
      <c r="C357" t="s">
        <v>16</v>
      </c>
      <c r="D357">
        <v>4</v>
      </c>
      <c r="E357" t="s">
        <v>11</v>
      </c>
      <c r="F357">
        <v>50</v>
      </c>
      <c r="G357">
        <v>240</v>
      </c>
      <c r="H357">
        <v>50</v>
      </c>
      <c r="I357">
        <v>6.4574458599090576</v>
      </c>
      <c r="J357">
        <v>8.3928050605164088</v>
      </c>
      <c r="K357">
        <v>132.44801192813489</v>
      </c>
      <c r="L357">
        <f t="shared" si="16"/>
        <v>0.12914891719818114</v>
      </c>
      <c r="M357" s="8">
        <f t="shared" si="18"/>
        <v>12.244801192813489</v>
      </c>
    </row>
    <row r="358" spans="1:13" hidden="1" x14ac:dyDescent="0.2">
      <c r="A358" t="str">
        <f t="shared" si="17"/>
        <v>rastrigin12</v>
      </c>
      <c r="B358">
        <v>12</v>
      </c>
      <c r="C358" t="s">
        <v>16</v>
      </c>
      <c r="D358">
        <v>4</v>
      </c>
      <c r="E358" t="s">
        <v>15</v>
      </c>
      <c r="F358">
        <v>50</v>
      </c>
      <c r="G358">
        <v>240</v>
      </c>
      <c r="H358">
        <v>50</v>
      </c>
      <c r="I358">
        <v>5.4349911212921143</v>
      </c>
      <c r="J358">
        <v>5.7623502356706542</v>
      </c>
      <c r="K358">
        <v>115.75226544744891</v>
      </c>
      <c r="L358">
        <f t="shared" si="16"/>
        <v>0.10869982242584228</v>
      </c>
      <c r="M358" s="8">
        <f t="shared" si="18"/>
        <v>10.57522654474489</v>
      </c>
    </row>
    <row r="359" spans="1:13" hidden="1" x14ac:dyDescent="0.2">
      <c r="A359" t="str">
        <f t="shared" si="17"/>
        <v>rastrigin12</v>
      </c>
      <c r="B359">
        <v>12</v>
      </c>
      <c r="C359" t="s">
        <v>16</v>
      </c>
      <c r="D359">
        <v>4</v>
      </c>
      <c r="E359" t="s">
        <v>14</v>
      </c>
      <c r="F359">
        <v>50</v>
      </c>
      <c r="G359">
        <v>240</v>
      </c>
      <c r="H359">
        <v>50</v>
      </c>
      <c r="I359">
        <v>7.6048309803009033</v>
      </c>
      <c r="J359">
        <v>8.3679683110388812</v>
      </c>
      <c r="K359">
        <v>123.7679708465529</v>
      </c>
      <c r="L359">
        <f t="shared" si="16"/>
        <v>0.15209661960601806</v>
      </c>
      <c r="M359" s="8">
        <f t="shared" si="18"/>
        <v>11.376797084655291</v>
      </c>
    </row>
    <row r="360" spans="1:13" hidden="1" x14ac:dyDescent="0.2">
      <c r="A360" t="str">
        <f t="shared" si="17"/>
        <v>rastrigin12</v>
      </c>
      <c r="B360">
        <v>12</v>
      </c>
      <c r="C360" t="s">
        <v>16</v>
      </c>
      <c r="D360">
        <v>4</v>
      </c>
      <c r="E360" t="s">
        <v>11</v>
      </c>
      <c r="F360">
        <v>100</v>
      </c>
      <c r="G360">
        <v>240</v>
      </c>
      <c r="H360">
        <v>100</v>
      </c>
      <c r="I360">
        <v>15.149746894836429</v>
      </c>
      <c r="J360">
        <v>7.2558720807579631</v>
      </c>
      <c r="K360">
        <v>102.99413479547761</v>
      </c>
      <c r="L360">
        <f t="shared" si="16"/>
        <v>0.1514974689483643</v>
      </c>
      <c r="M360" s="8">
        <f t="shared" si="18"/>
        <v>9.299413479547761</v>
      </c>
    </row>
    <row r="361" spans="1:13" hidden="1" x14ac:dyDescent="0.2">
      <c r="A361" t="str">
        <f t="shared" si="17"/>
        <v>rastrigin12</v>
      </c>
      <c r="B361">
        <v>12</v>
      </c>
      <c r="C361" t="s">
        <v>16</v>
      </c>
      <c r="D361">
        <v>4</v>
      </c>
      <c r="E361" t="s">
        <v>15</v>
      </c>
      <c r="F361">
        <v>100</v>
      </c>
      <c r="G361">
        <v>240</v>
      </c>
      <c r="H361">
        <v>100</v>
      </c>
      <c r="I361">
        <v>12.326166868209841</v>
      </c>
      <c r="J361">
        <v>6.1024202692214633</v>
      </c>
      <c r="K361">
        <v>117.33777404761049</v>
      </c>
      <c r="L361">
        <f t="shared" si="16"/>
        <v>0.12326166868209841</v>
      </c>
      <c r="M361" s="8">
        <f t="shared" si="18"/>
        <v>10.733777404761049</v>
      </c>
    </row>
    <row r="362" spans="1:13" hidden="1" x14ac:dyDescent="0.2">
      <c r="A362" t="str">
        <f t="shared" si="17"/>
        <v>rastrigin12</v>
      </c>
      <c r="B362">
        <v>12</v>
      </c>
      <c r="C362" t="s">
        <v>16</v>
      </c>
      <c r="D362">
        <v>4</v>
      </c>
      <c r="E362" t="s">
        <v>14</v>
      </c>
      <c r="F362">
        <v>100</v>
      </c>
      <c r="G362">
        <v>240</v>
      </c>
      <c r="H362">
        <v>100</v>
      </c>
      <c r="I362">
        <v>24.01274394989014</v>
      </c>
      <c r="J362">
        <v>6.6786906722666419</v>
      </c>
      <c r="K362">
        <v>101.9322538632851</v>
      </c>
      <c r="L362">
        <f t="shared" si="16"/>
        <v>0.24012743949890139</v>
      </c>
      <c r="M362" s="8">
        <f t="shared" si="18"/>
        <v>9.1932253863285105</v>
      </c>
    </row>
    <row r="363" spans="1:13" hidden="1" x14ac:dyDescent="0.2">
      <c r="A363" t="str">
        <f t="shared" si="17"/>
        <v>rastrigin20</v>
      </c>
      <c r="B363">
        <v>20</v>
      </c>
      <c r="C363" t="s">
        <v>16</v>
      </c>
      <c r="D363">
        <v>0</v>
      </c>
      <c r="E363" t="s">
        <v>11</v>
      </c>
      <c r="F363">
        <v>100</v>
      </c>
      <c r="G363">
        <v>600</v>
      </c>
      <c r="H363">
        <v>100</v>
      </c>
      <c r="I363">
        <v>15.281448841094971</v>
      </c>
      <c r="J363">
        <v>7.7819594972929016</v>
      </c>
      <c r="K363">
        <v>222.04780655346431</v>
      </c>
      <c r="L363">
        <f t="shared" si="16"/>
        <v>0.15281448841094972</v>
      </c>
      <c r="M363" s="8">
        <f t="shared" si="18"/>
        <v>21.204780655346433</v>
      </c>
    </row>
    <row r="364" spans="1:13" hidden="1" x14ac:dyDescent="0.2">
      <c r="A364" t="str">
        <f t="shared" si="17"/>
        <v>rastrigin20</v>
      </c>
      <c r="B364">
        <v>20</v>
      </c>
      <c r="C364" t="s">
        <v>16</v>
      </c>
      <c r="D364">
        <v>0</v>
      </c>
      <c r="E364" t="s">
        <v>15</v>
      </c>
      <c r="F364">
        <v>100</v>
      </c>
      <c r="G364">
        <v>600</v>
      </c>
      <c r="H364">
        <v>100</v>
      </c>
      <c r="I364">
        <v>20.758694887161251</v>
      </c>
      <c r="J364">
        <v>10.317735496539489</v>
      </c>
      <c r="K364">
        <v>209.22603409502381</v>
      </c>
      <c r="L364">
        <f t="shared" si="16"/>
        <v>0.20758694887161253</v>
      </c>
      <c r="M364" s="8">
        <f t="shared" si="18"/>
        <v>19.922603409502379</v>
      </c>
    </row>
    <row r="365" spans="1:13" hidden="1" x14ac:dyDescent="0.2">
      <c r="A365" t="str">
        <f t="shared" si="17"/>
        <v>rastrigin20</v>
      </c>
      <c r="B365">
        <v>20</v>
      </c>
      <c r="C365" t="s">
        <v>16</v>
      </c>
      <c r="D365">
        <v>0</v>
      </c>
      <c r="E365" t="s">
        <v>14</v>
      </c>
      <c r="F365">
        <v>100</v>
      </c>
      <c r="G365">
        <v>600</v>
      </c>
      <c r="H365">
        <v>100</v>
      </c>
      <c r="I365">
        <v>15.57673406600952</v>
      </c>
      <c r="J365">
        <v>10.813133893370139</v>
      </c>
      <c r="K365">
        <v>248.02202902655651</v>
      </c>
      <c r="L365">
        <f t="shared" si="16"/>
        <v>0.1557673406600952</v>
      </c>
      <c r="M365" s="8">
        <f t="shared" si="18"/>
        <v>23.802202902655651</v>
      </c>
    </row>
    <row r="366" spans="1:13" hidden="1" x14ac:dyDescent="0.2">
      <c r="A366" t="str">
        <f t="shared" si="17"/>
        <v>rastrigin20</v>
      </c>
      <c r="B366">
        <v>20</v>
      </c>
      <c r="C366" t="s">
        <v>16</v>
      </c>
      <c r="D366">
        <v>0</v>
      </c>
      <c r="E366" t="s">
        <v>11</v>
      </c>
      <c r="F366">
        <v>200</v>
      </c>
      <c r="G366">
        <v>600</v>
      </c>
      <c r="H366">
        <v>200</v>
      </c>
      <c r="I366">
        <v>41.649028062820427</v>
      </c>
      <c r="J366">
        <v>10.151585481131489</v>
      </c>
      <c r="K366">
        <v>211.9380350858705</v>
      </c>
      <c r="L366">
        <f t="shared" si="16"/>
        <v>0.20824514031410213</v>
      </c>
      <c r="M366" s="8">
        <f t="shared" si="18"/>
        <v>20.193803508587049</v>
      </c>
    </row>
    <row r="367" spans="1:13" hidden="1" x14ac:dyDescent="0.2">
      <c r="A367" t="str">
        <f t="shared" si="17"/>
        <v>rastrigin20</v>
      </c>
      <c r="B367">
        <v>20</v>
      </c>
      <c r="C367" t="s">
        <v>16</v>
      </c>
      <c r="D367">
        <v>0</v>
      </c>
      <c r="E367" t="s">
        <v>15</v>
      </c>
      <c r="F367">
        <v>200</v>
      </c>
      <c r="G367">
        <v>600</v>
      </c>
      <c r="H367">
        <v>200</v>
      </c>
      <c r="I367">
        <v>36.400460004806519</v>
      </c>
      <c r="J367">
        <v>9.9043887948424931</v>
      </c>
      <c r="K367">
        <v>229.60947752716399</v>
      </c>
      <c r="L367">
        <f t="shared" si="16"/>
        <v>0.18200230002403259</v>
      </c>
      <c r="M367" s="8">
        <f t="shared" si="18"/>
        <v>21.9609477527164</v>
      </c>
    </row>
    <row r="368" spans="1:13" hidden="1" x14ac:dyDescent="0.2">
      <c r="A368" t="str">
        <f t="shared" si="17"/>
        <v>rastrigin20</v>
      </c>
      <c r="B368">
        <v>20</v>
      </c>
      <c r="C368" t="s">
        <v>16</v>
      </c>
      <c r="D368">
        <v>0</v>
      </c>
      <c r="E368" t="s">
        <v>14</v>
      </c>
      <c r="F368">
        <v>200</v>
      </c>
      <c r="G368">
        <v>600</v>
      </c>
      <c r="H368">
        <v>200</v>
      </c>
      <c r="I368">
        <v>37.282224893569953</v>
      </c>
      <c r="J368">
        <v>9.5519346889646393</v>
      </c>
      <c r="K368">
        <v>209.44156036515321</v>
      </c>
      <c r="L368">
        <f t="shared" si="16"/>
        <v>0.18641112446784977</v>
      </c>
      <c r="M368" s="8">
        <f t="shared" si="18"/>
        <v>19.94415603651532</v>
      </c>
    </row>
    <row r="369" spans="1:13" hidden="1" x14ac:dyDescent="0.2">
      <c r="A369" t="str">
        <f t="shared" si="17"/>
        <v>rastrigin20</v>
      </c>
      <c r="B369">
        <v>20</v>
      </c>
      <c r="C369" t="s">
        <v>16</v>
      </c>
      <c r="D369">
        <v>0</v>
      </c>
      <c r="E369" t="s">
        <v>11</v>
      </c>
      <c r="F369">
        <v>500</v>
      </c>
      <c r="G369">
        <v>600</v>
      </c>
      <c r="H369">
        <v>500</v>
      </c>
      <c r="I369">
        <v>410.72622585296631</v>
      </c>
      <c r="J369">
        <v>3.5451562076509679</v>
      </c>
      <c r="K369">
        <v>126.8662160961549</v>
      </c>
      <c r="L369">
        <f t="shared" si="16"/>
        <v>0.82145245170593262</v>
      </c>
      <c r="M369" s="8">
        <f t="shared" si="18"/>
        <v>11.686621609615489</v>
      </c>
    </row>
    <row r="370" spans="1:13" hidden="1" x14ac:dyDescent="0.2">
      <c r="A370" t="str">
        <f t="shared" si="17"/>
        <v>rastrigin20</v>
      </c>
      <c r="B370">
        <v>20</v>
      </c>
      <c r="C370" t="s">
        <v>16</v>
      </c>
      <c r="D370">
        <v>0</v>
      </c>
      <c r="E370" t="s">
        <v>15</v>
      </c>
      <c r="F370">
        <v>500</v>
      </c>
      <c r="G370">
        <v>600</v>
      </c>
      <c r="H370">
        <v>500</v>
      </c>
      <c r="I370">
        <v>265.03724217414862</v>
      </c>
      <c r="J370">
        <v>7.4643477108476679</v>
      </c>
      <c r="K370">
        <v>184.89896920461851</v>
      </c>
      <c r="L370">
        <f t="shared" si="16"/>
        <v>0.53007448434829718</v>
      </c>
      <c r="M370" s="8">
        <f t="shared" si="18"/>
        <v>17.489896920461852</v>
      </c>
    </row>
    <row r="371" spans="1:13" hidden="1" x14ac:dyDescent="0.2">
      <c r="A371" t="str">
        <f t="shared" si="17"/>
        <v>rastrigin20</v>
      </c>
      <c r="B371">
        <v>20</v>
      </c>
      <c r="C371" t="s">
        <v>16</v>
      </c>
      <c r="D371">
        <v>0</v>
      </c>
      <c r="E371" t="s">
        <v>14</v>
      </c>
      <c r="F371">
        <v>500</v>
      </c>
      <c r="G371">
        <v>600</v>
      </c>
      <c r="H371">
        <v>500</v>
      </c>
      <c r="I371">
        <v>300.23822808265692</v>
      </c>
      <c r="J371">
        <v>7.1959626171880169</v>
      </c>
      <c r="K371">
        <v>111.4138693628647</v>
      </c>
      <c r="L371">
        <f t="shared" si="16"/>
        <v>0.60047645616531387</v>
      </c>
      <c r="M371" s="8">
        <f t="shared" si="18"/>
        <v>10.141386936286469</v>
      </c>
    </row>
    <row r="372" spans="1:13" hidden="1" x14ac:dyDescent="0.2">
      <c r="A372" t="str">
        <f t="shared" si="17"/>
        <v>rastrigin20</v>
      </c>
      <c r="B372">
        <v>20</v>
      </c>
      <c r="C372" t="s">
        <v>16</v>
      </c>
      <c r="D372">
        <v>0.1</v>
      </c>
      <c r="E372" t="s">
        <v>11</v>
      </c>
      <c r="F372">
        <v>100</v>
      </c>
      <c r="G372">
        <v>600</v>
      </c>
      <c r="H372">
        <v>100</v>
      </c>
      <c r="I372">
        <v>15.258450031280519</v>
      </c>
      <c r="J372">
        <v>9.5484602641252074</v>
      </c>
      <c r="K372">
        <v>271.44942224053398</v>
      </c>
      <c r="L372">
        <f t="shared" si="16"/>
        <v>0.15258450031280518</v>
      </c>
      <c r="M372" s="8">
        <f t="shared" si="18"/>
        <v>26.144942224053398</v>
      </c>
    </row>
    <row r="373" spans="1:13" hidden="1" x14ac:dyDescent="0.2">
      <c r="A373" t="str">
        <f t="shared" si="17"/>
        <v>rastrigin20</v>
      </c>
      <c r="B373">
        <v>20</v>
      </c>
      <c r="C373" t="s">
        <v>16</v>
      </c>
      <c r="D373">
        <v>0.1</v>
      </c>
      <c r="E373" t="s">
        <v>15</v>
      </c>
      <c r="F373">
        <v>100</v>
      </c>
      <c r="G373">
        <v>600</v>
      </c>
      <c r="H373">
        <v>100</v>
      </c>
      <c r="I373">
        <v>20.663844108581539</v>
      </c>
      <c r="J373">
        <v>9.5422358940783365</v>
      </c>
      <c r="K373">
        <v>213.87054837978661</v>
      </c>
      <c r="L373">
        <f t="shared" si="16"/>
        <v>0.20663844108581539</v>
      </c>
      <c r="M373" s="8">
        <f t="shared" si="18"/>
        <v>20.38705483797866</v>
      </c>
    </row>
    <row r="374" spans="1:13" hidden="1" x14ac:dyDescent="0.2">
      <c r="A374" t="str">
        <f t="shared" si="17"/>
        <v>rastrigin20</v>
      </c>
      <c r="B374">
        <v>20</v>
      </c>
      <c r="C374" t="s">
        <v>16</v>
      </c>
      <c r="D374">
        <v>0.1</v>
      </c>
      <c r="E374" t="s">
        <v>14</v>
      </c>
      <c r="F374">
        <v>100</v>
      </c>
      <c r="G374">
        <v>600</v>
      </c>
      <c r="H374">
        <v>100</v>
      </c>
      <c r="I374">
        <v>16.00409197807312</v>
      </c>
      <c r="J374">
        <v>9.9118085930792592</v>
      </c>
      <c r="K374">
        <v>259.41656073240489</v>
      </c>
      <c r="L374">
        <f t="shared" si="16"/>
        <v>0.16004091978073121</v>
      </c>
      <c r="M374" s="8">
        <f t="shared" si="18"/>
        <v>24.941656073240488</v>
      </c>
    </row>
    <row r="375" spans="1:13" hidden="1" x14ac:dyDescent="0.2">
      <c r="A375" t="str">
        <f t="shared" si="17"/>
        <v>rastrigin20</v>
      </c>
      <c r="B375">
        <v>20</v>
      </c>
      <c r="C375" t="s">
        <v>16</v>
      </c>
      <c r="D375">
        <v>0.1</v>
      </c>
      <c r="E375" t="s">
        <v>11</v>
      </c>
      <c r="F375">
        <v>200</v>
      </c>
      <c r="G375">
        <v>600</v>
      </c>
      <c r="H375">
        <v>200</v>
      </c>
      <c r="I375">
        <v>42.951814889907837</v>
      </c>
      <c r="J375">
        <v>9.6154656405612204</v>
      </c>
      <c r="K375">
        <v>195.93584465571371</v>
      </c>
      <c r="L375">
        <f t="shared" si="16"/>
        <v>0.21475907444953918</v>
      </c>
      <c r="M375" s="8">
        <f t="shared" si="18"/>
        <v>18.593584465571372</v>
      </c>
    </row>
    <row r="376" spans="1:13" hidden="1" x14ac:dyDescent="0.2">
      <c r="A376" t="str">
        <f t="shared" si="17"/>
        <v>rastrigin20</v>
      </c>
      <c r="B376">
        <v>20</v>
      </c>
      <c r="C376" t="s">
        <v>16</v>
      </c>
      <c r="D376">
        <v>0.1</v>
      </c>
      <c r="E376" t="s">
        <v>15</v>
      </c>
      <c r="F376">
        <v>200</v>
      </c>
      <c r="G376">
        <v>600</v>
      </c>
      <c r="H376">
        <v>200</v>
      </c>
      <c r="I376">
        <v>63.868793964385993</v>
      </c>
      <c r="J376">
        <v>10.41233017306376</v>
      </c>
      <c r="K376">
        <v>199.81176551490071</v>
      </c>
      <c r="L376">
        <f t="shared" si="16"/>
        <v>0.31934396982192997</v>
      </c>
      <c r="M376" s="8">
        <f t="shared" si="18"/>
        <v>18.981176551490073</v>
      </c>
    </row>
    <row r="377" spans="1:13" hidden="1" x14ac:dyDescent="0.2">
      <c r="A377" t="str">
        <f t="shared" si="17"/>
        <v>rastrigin20</v>
      </c>
      <c r="B377">
        <v>20</v>
      </c>
      <c r="C377" t="s">
        <v>16</v>
      </c>
      <c r="D377">
        <v>0.1</v>
      </c>
      <c r="E377" t="s">
        <v>14</v>
      </c>
      <c r="F377">
        <v>200</v>
      </c>
      <c r="G377">
        <v>600</v>
      </c>
      <c r="H377">
        <v>200</v>
      </c>
      <c r="I377">
        <v>94.402238845825195</v>
      </c>
      <c r="J377">
        <v>7.9414082769919432</v>
      </c>
      <c r="K377">
        <v>215.8992946638277</v>
      </c>
      <c r="L377">
        <f t="shared" si="16"/>
        <v>0.47201119422912596</v>
      </c>
      <c r="M377" s="8">
        <f t="shared" si="18"/>
        <v>20.58992946638277</v>
      </c>
    </row>
    <row r="378" spans="1:13" hidden="1" x14ac:dyDescent="0.2">
      <c r="A378" t="str">
        <f t="shared" si="17"/>
        <v>rastrigin20</v>
      </c>
      <c r="B378">
        <v>20</v>
      </c>
      <c r="C378" t="s">
        <v>16</v>
      </c>
      <c r="D378">
        <v>0.1</v>
      </c>
      <c r="E378" t="s">
        <v>11</v>
      </c>
      <c r="F378">
        <v>500</v>
      </c>
      <c r="G378">
        <v>600</v>
      </c>
      <c r="H378">
        <v>500</v>
      </c>
      <c r="I378">
        <v>283.88437390327448</v>
      </c>
      <c r="J378">
        <v>8.0845777235958387</v>
      </c>
      <c r="K378">
        <v>140.6303983489077</v>
      </c>
      <c r="L378">
        <f t="shared" si="16"/>
        <v>0.56776874780654896</v>
      </c>
      <c r="M378" s="8">
        <f t="shared" si="18"/>
        <v>13.06303983489077</v>
      </c>
    </row>
    <row r="379" spans="1:13" hidden="1" x14ac:dyDescent="0.2">
      <c r="A379" t="str">
        <f t="shared" si="17"/>
        <v>rastrigin20</v>
      </c>
      <c r="B379">
        <v>20</v>
      </c>
      <c r="C379" t="s">
        <v>16</v>
      </c>
      <c r="D379">
        <v>0.1</v>
      </c>
      <c r="E379" t="s">
        <v>15</v>
      </c>
      <c r="F379">
        <v>500</v>
      </c>
      <c r="G379">
        <v>600</v>
      </c>
      <c r="H379">
        <v>500</v>
      </c>
      <c r="I379">
        <v>329.41019606590271</v>
      </c>
      <c r="J379">
        <v>7.2115887327535972</v>
      </c>
      <c r="K379">
        <v>177.74254817200691</v>
      </c>
      <c r="L379">
        <f t="shared" si="16"/>
        <v>0.65882039213180543</v>
      </c>
      <c r="M379" s="8">
        <f t="shared" si="18"/>
        <v>16.774254817200692</v>
      </c>
    </row>
    <row r="380" spans="1:13" hidden="1" x14ac:dyDescent="0.2">
      <c r="A380" t="str">
        <f t="shared" si="17"/>
        <v>rastrigin20</v>
      </c>
      <c r="B380">
        <v>20</v>
      </c>
      <c r="C380" t="s">
        <v>16</v>
      </c>
      <c r="D380">
        <v>0.1</v>
      </c>
      <c r="E380" t="s">
        <v>14</v>
      </c>
      <c r="F380">
        <v>500</v>
      </c>
      <c r="G380">
        <v>600</v>
      </c>
      <c r="H380">
        <v>500</v>
      </c>
      <c r="I380">
        <v>263.82844805717468</v>
      </c>
      <c r="J380">
        <v>8.1689393701827377</v>
      </c>
      <c r="K380">
        <v>126.65265196675131</v>
      </c>
      <c r="L380">
        <f t="shared" si="16"/>
        <v>0.52765689611434941</v>
      </c>
      <c r="M380" s="8">
        <f t="shared" si="18"/>
        <v>11.665265196675131</v>
      </c>
    </row>
    <row r="381" spans="1:13" hidden="1" x14ac:dyDescent="0.2">
      <c r="A381" t="str">
        <f t="shared" si="17"/>
        <v>rastrigin20</v>
      </c>
      <c r="B381">
        <v>20</v>
      </c>
      <c r="C381" t="s">
        <v>16</v>
      </c>
      <c r="D381">
        <v>1</v>
      </c>
      <c r="E381" t="s">
        <v>11</v>
      </c>
      <c r="F381">
        <v>100</v>
      </c>
      <c r="G381">
        <v>600</v>
      </c>
      <c r="H381">
        <v>100</v>
      </c>
      <c r="I381">
        <v>18.30001592636108</v>
      </c>
      <c r="J381">
        <v>9.8284584486176634</v>
      </c>
      <c r="K381">
        <v>196.58072100843779</v>
      </c>
      <c r="L381">
        <f t="shared" si="16"/>
        <v>0.1830001592636108</v>
      </c>
      <c r="M381" s="8">
        <f t="shared" si="18"/>
        <v>18.658072100843778</v>
      </c>
    </row>
    <row r="382" spans="1:13" hidden="1" x14ac:dyDescent="0.2">
      <c r="A382" t="str">
        <f t="shared" si="17"/>
        <v>rastrigin20</v>
      </c>
      <c r="B382">
        <v>20</v>
      </c>
      <c r="C382" t="s">
        <v>16</v>
      </c>
      <c r="D382">
        <v>1</v>
      </c>
      <c r="E382" t="s">
        <v>15</v>
      </c>
      <c r="F382">
        <v>100</v>
      </c>
      <c r="G382">
        <v>600</v>
      </c>
      <c r="H382">
        <v>100</v>
      </c>
      <c r="I382">
        <v>14.19823384284973</v>
      </c>
      <c r="J382">
        <v>9.9001970778299597</v>
      </c>
      <c r="K382">
        <v>237.76224255837201</v>
      </c>
      <c r="L382">
        <f t="shared" si="16"/>
        <v>0.14198233842849731</v>
      </c>
      <c r="M382" s="8">
        <f t="shared" si="18"/>
        <v>22.776224255837199</v>
      </c>
    </row>
    <row r="383" spans="1:13" hidden="1" x14ac:dyDescent="0.2">
      <c r="A383" t="str">
        <f t="shared" si="17"/>
        <v>rastrigin20</v>
      </c>
      <c r="B383">
        <v>20</v>
      </c>
      <c r="C383" t="s">
        <v>16</v>
      </c>
      <c r="D383">
        <v>1</v>
      </c>
      <c r="E383" t="s">
        <v>14</v>
      </c>
      <c r="F383">
        <v>100</v>
      </c>
      <c r="G383">
        <v>600</v>
      </c>
      <c r="H383">
        <v>100</v>
      </c>
      <c r="I383">
        <v>22.771627187728878</v>
      </c>
      <c r="J383">
        <v>7.3137696353324344</v>
      </c>
      <c r="K383">
        <v>198.93462603177881</v>
      </c>
      <c r="L383">
        <f t="shared" si="16"/>
        <v>0.2277162718772888</v>
      </c>
      <c r="M383" s="8">
        <f t="shared" si="18"/>
        <v>18.893462603177881</v>
      </c>
    </row>
    <row r="384" spans="1:13" hidden="1" x14ac:dyDescent="0.2">
      <c r="A384" t="str">
        <f t="shared" si="17"/>
        <v>rastrigin20</v>
      </c>
      <c r="B384">
        <v>20</v>
      </c>
      <c r="C384" t="s">
        <v>16</v>
      </c>
      <c r="D384">
        <v>1</v>
      </c>
      <c r="E384" t="s">
        <v>11</v>
      </c>
      <c r="F384">
        <v>200</v>
      </c>
      <c r="G384">
        <v>600</v>
      </c>
      <c r="H384">
        <v>200</v>
      </c>
      <c r="I384">
        <v>44.459433078765869</v>
      </c>
      <c r="J384">
        <v>8.9732662585644682</v>
      </c>
      <c r="K384">
        <v>210.75413823968509</v>
      </c>
      <c r="L384">
        <f t="shared" si="16"/>
        <v>0.22229716539382935</v>
      </c>
      <c r="M384" s="8">
        <f t="shared" si="18"/>
        <v>20.07541382396851</v>
      </c>
    </row>
    <row r="385" spans="1:13" hidden="1" x14ac:dyDescent="0.2">
      <c r="A385" t="str">
        <f t="shared" si="17"/>
        <v>rastrigin20</v>
      </c>
      <c r="B385">
        <v>20</v>
      </c>
      <c r="C385" t="s">
        <v>16</v>
      </c>
      <c r="D385">
        <v>1</v>
      </c>
      <c r="E385" t="s">
        <v>15</v>
      </c>
      <c r="F385">
        <v>200</v>
      </c>
      <c r="G385">
        <v>600</v>
      </c>
      <c r="H385">
        <v>200</v>
      </c>
      <c r="I385">
        <v>36.399335861206048</v>
      </c>
      <c r="J385">
        <v>8.7742925407295651</v>
      </c>
      <c r="K385">
        <v>219.85704673020001</v>
      </c>
      <c r="L385">
        <f t="shared" si="16"/>
        <v>0.18199667930603025</v>
      </c>
      <c r="M385" s="8">
        <f t="shared" si="18"/>
        <v>20.985704673020003</v>
      </c>
    </row>
    <row r="386" spans="1:13" hidden="1" x14ac:dyDescent="0.2">
      <c r="A386" t="str">
        <f t="shared" si="17"/>
        <v>rastrigin20</v>
      </c>
      <c r="B386">
        <v>20</v>
      </c>
      <c r="C386" t="s">
        <v>16</v>
      </c>
      <c r="D386">
        <v>1</v>
      </c>
      <c r="E386" t="s">
        <v>14</v>
      </c>
      <c r="F386">
        <v>200</v>
      </c>
      <c r="G386">
        <v>600</v>
      </c>
      <c r="H386">
        <v>200</v>
      </c>
      <c r="I386">
        <v>43.486042261123657</v>
      </c>
      <c r="J386">
        <v>11.35740749556501</v>
      </c>
      <c r="K386">
        <v>250.16844071241309</v>
      </c>
      <c r="L386">
        <f t="shared" ref="L386:L407" si="19">I386/H386</f>
        <v>0.21743021130561829</v>
      </c>
      <c r="M386" s="8">
        <f t="shared" si="18"/>
        <v>24.016844071241309</v>
      </c>
    </row>
    <row r="387" spans="1:13" hidden="1" x14ac:dyDescent="0.2">
      <c r="A387" t="str">
        <f t="shared" ref="A387:A407" si="20">C387&amp;B387</f>
        <v>rastrigin20</v>
      </c>
      <c r="B387">
        <v>20</v>
      </c>
      <c r="C387" t="s">
        <v>16</v>
      </c>
      <c r="D387">
        <v>1</v>
      </c>
      <c r="E387" t="s">
        <v>11</v>
      </c>
      <c r="F387">
        <v>500</v>
      </c>
      <c r="G387">
        <v>600</v>
      </c>
      <c r="H387">
        <v>500</v>
      </c>
      <c r="I387">
        <v>551.52751684188843</v>
      </c>
      <c r="J387">
        <v>12.439492210612039</v>
      </c>
      <c r="K387">
        <v>199.8494068372456</v>
      </c>
      <c r="L387">
        <f t="shared" si="19"/>
        <v>1.1030550336837768</v>
      </c>
      <c r="M387" s="8">
        <f t="shared" ref="M387:M407" si="21">K387/_xlfn.SINGLE(_xlfn.XLOOKUP(A387,S$2:S$10,T$2:T$10))-1</f>
        <v>18.98494068372456</v>
      </c>
    </row>
    <row r="388" spans="1:13" hidden="1" x14ac:dyDescent="0.2">
      <c r="A388" t="str">
        <f t="shared" si="20"/>
        <v>rastrigin20</v>
      </c>
      <c r="B388">
        <v>20</v>
      </c>
      <c r="C388" t="s">
        <v>16</v>
      </c>
      <c r="D388">
        <v>1</v>
      </c>
      <c r="E388" t="s">
        <v>15</v>
      </c>
      <c r="F388">
        <v>500</v>
      </c>
      <c r="G388">
        <v>600</v>
      </c>
      <c r="H388">
        <v>460</v>
      </c>
      <c r="I388">
        <v>602.58950591087341</v>
      </c>
      <c r="J388">
        <v>10.161633019204279</v>
      </c>
      <c r="K388">
        <v>266.36262043375831</v>
      </c>
      <c r="L388">
        <f t="shared" si="19"/>
        <v>1.3099771867627683</v>
      </c>
      <c r="M388" s="8">
        <f t="shared" si="21"/>
        <v>25.636262043375829</v>
      </c>
    </row>
    <row r="389" spans="1:13" hidden="1" x14ac:dyDescent="0.2">
      <c r="A389" t="str">
        <f t="shared" si="20"/>
        <v>rastrigin20</v>
      </c>
      <c r="B389">
        <v>20</v>
      </c>
      <c r="C389" t="s">
        <v>16</v>
      </c>
      <c r="D389">
        <v>1</v>
      </c>
      <c r="E389" t="s">
        <v>14</v>
      </c>
      <c r="F389">
        <v>500</v>
      </c>
      <c r="G389">
        <v>600</v>
      </c>
      <c r="H389">
        <v>500</v>
      </c>
      <c r="I389">
        <v>335.89068078994751</v>
      </c>
      <c r="J389">
        <v>6.955228700317508</v>
      </c>
      <c r="K389">
        <v>58.682202096976972</v>
      </c>
      <c r="L389">
        <f t="shared" si="19"/>
        <v>0.67178136157989499</v>
      </c>
      <c r="M389" s="8">
        <f t="shared" si="21"/>
        <v>4.8682202096976974</v>
      </c>
    </row>
    <row r="390" spans="1:13" hidden="1" x14ac:dyDescent="0.2">
      <c r="A390" t="str">
        <f t="shared" si="20"/>
        <v>rastrigin20</v>
      </c>
      <c r="B390">
        <v>20</v>
      </c>
      <c r="C390" t="s">
        <v>16</v>
      </c>
      <c r="D390">
        <v>2</v>
      </c>
      <c r="E390" t="s">
        <v>11</v>
      </c>
      <c r="F390">
        <v>100</v>
      </c>
      <c r="G390">
        <v>600</v>
      </c>
      <c r="H390">
        <v>100</v>
      </c>
      <c r="I390">
        <v>15.98249793052673</v>
      </c>
      <c r="J390">
        <v>8.0560840400106439</v>
      </c>
      <c r="K390">
        <v>248.37807045852969</v>
      </c>
      <c r="L390">
        <f t="shared" si="19"/>
        <v>0.15982497930526729</v>
      </c>
      <c r="M390" s="8">
        <f t="shared" si="21"/>
        <v>23.837807045852969</v>
      </c>
    </row>
    <row r="391" spans="1:13" hidden="1" x14ac:dyDescent="0.2">
      <c r="A391" t="str">
        <f t="shared" si="20"/>
        <v>rastrigin20</v>
      </c>
      <c r="B391">
        <v>20</v>
      </c>
      <c r="C391" t="s">
        <v>16</v>
      </c>
      <c r="D391">
        <v>2</v>
      </c>
      <c r="E391" t="s">
        <v>15</v>
      </c>
      <c r="F391">
        <v>100</v>
      </c>
      <c r="G391">
        <v>600</v>
      </c>
      <c r="H391">
        <v>100</v>
      </c>
      <c r="I391">
        <v>13.240099191665649</v>
      </c>
      <c r="J391">
        <v>7.8675239352075304</v>
      </c>
      <c r="K391">
        <v>199.20863895973079</v>
      </c>
      <c r="L391">
        <f t="shared" si="19"/>
        <v>0.1324009919166565</v>
      </c>
      <c r="M391" s="8">
        <f t="shared" si="21"/>
        <v>18.920863895973078</v>
      </c>
    </row>
    <row r="392" spans="1:13" hidden="1" x14ac:dyDescent="0.2">
      <c r="A392" t="str">
        <f t="shared" si="20"/>
        <v>rastrigin20</v>
      </c>
      <c r="B392">
        <v>20</v>
      </c>
      <c r="C392" t="s">
        <v>16</v>
      </c>
      <c r="D392">
        <v>2</v>
      </c>
      <c r="E392" t="s">
        <v>14</v>
      </c>
      <c r="F392">
        <v>100</v>
      </c>
      <c r="G392">
        <v>600</v>
      </c>
      <c r="H392">
        <v>100</v>
      </c>
      <c r="I392">
        <v>16.371045351028439</v>
      </c>
      <c r="J392">
        <v>8.0485576056463213</v>
      </c>
      <c r="K392">
        <v>203.8319800057634</v>
      </c>
      <c r="L392">
        <f t="shared" si="19"/>
        <v>0.16371045351028438</v>
      </c>
      <c r="M392" s="8">
        <f t="shared" si="21"/>
        <v>19.383198000576339</v>
      </c>
    </row>
    <row r="393" spans="1:13" hidden="1" x14ac:dyDescent="0.2">
      <c r="A393" t="str">
        <f t="shared" si="20"/>
        <v>rastrigin20</v>
      </c>
      <c r="B393">
        <v>20</v>
      </c>
      <c r="C393" t="s">
        <v>16</v>
      </c>
      <c r="D393">
        <v>2</v>
      </c>
      <c r="E393" t="s">
        <v>11</v>
      </c>
      <c r="F393">
        <v>200</v>
      </c>
      <c r="G393">
        <v>600</v>
      </c>
      <c r="H393">
        <v>200</v>
      </c>
      <c r="I393">
        <v>38.588490962982178</v>
      </c>
      <c r="J393">
        <v>6.82535949611884</v>
      </c>
      <c r="K393">
        <v>222.27904298832911</v>
      </c>
      <c r="L393">
        <f t="shared" si="19"/>
        <v>0.1929424548149109</v>
      </c>
      <c r="M393" s="8">
        <f t="shared" si="21"/>
        <v>21.227904298832911</v>
      </c>
    </row>
    <row r="394" spans="1:13" hidden="1" x14ac:dyDescent="0.2">
      <c r="A394" t="str">
        <f t="shared" si="20"/>
        <v>rastrigin20</v>
      </c>
      <c r="B394">
        <v>20</v>
      </c>
      <c r="C394" t="s">
        <v>16</v>
      </c>
      <c r="D394">
        <v>2</v>
      </c>
      <c r="E394" t="s">
        <v>15</v>
      </c>
      <c r="F394">
        <v>200</v>
      </c>
      <c r="G394">
        <v>600</v>
      </c>
      <c r="H394">
        <v>200</v>
      </c>
      <c r="I394">
        <v>36.512584924697883</v>
      </c>
      <c r="J394">
        <v>6.2891928729195392</v>
      </c>
      <c r="K394">
        <v>208.22277121876709</v>
      </c>
      <c r="L394">
        <f t="shared" si="19"/>
        <v>0.18256292462348941</v>
      </c>
      <c r="M394" s="8">
        <f t="shared" si="21"/>
        <v>19.822277121876709</v>
      </c>
    </row>
    <row r="395" spans="1:13" hidden="1" x14ac:dyDescent="0.2">
      <c r="A395" t="str">
        <f t="shared" si="20"/>
        <v>rastrigin20</v>
      </c>
      <c r="B395">
        <v>20</v>
      </c>
      <c r="C395" t="s">
        <v>16</v>
      </c>
      <c r="D395">
        <v>2</v>
      </c>
      <c r="E395" t="s">
        <v>14</v>
      </c>
      <c r="F395">
        <v>200</v>
      </c>
      <c r="G395">
        <v>600</v>
      </c>
      <c r="H395">
        <v>200</v>
      </c>
      <c r="I395">
        <v>58.922966003417969</v>
      </c>
      <c r="J395">
        <v>8.330042531716531</v>
      </c>
      <c r="K395">
        <v>164.00296165787941</v>
      </c>
      <c r="L395">
        <f t="shared" si="19"/>
        <v>0.29461483001708982</v>
      </c>
      <c r="M395" s="8">
        <f t="shared" si="21"/>
        <v>15.400296165787942</v>
      </c>
    </row>
    <row r="396" spans="1:13" hidden="1" x14ac:dyDescent="0.2">
      <c r="A396" t="str">
        <f t="shared" si="20"/>
        <v>rastrigin20</v>
      </c>
      <c r="B396">
        <v>20</v>
      </c>
      <c r="C396" t="s">
        <v>16</v>
      </c>
      <c r="D396">
        <v>2</v>
      </c>
      <c r="E396" t="s">
        <v>11</v>
      </c>
      <c r="F396">
        <v>500</v>
      </c>
      <c r="G396">
        <v>600</v>
      </c>
      <c r="H396">
        <v>500</v>
      </c>
      <c r="I396">
        <v>276.05227088928223</v>
      </c>
      <c r="J396">
        <v>8.7006261355161456</v>
      </c>
      <c r="K396">
        <v>175.1043363724842</v>
      </c>
      <c r="L396">
        <f t="shared" si="19"/>
        <v>0.55210454177856449</v>
      </c>
      <c r="M396" s="8">
        <f t="shared" si="21"/>
        <v>16.510433637248418</v>
      </c>
    </row>
    <row r="397" spans="1:13" hidden="1" x14ac:dyDescent="0.2">
      <c r="A397" t="str">
        <f t="shared" si="20"/>
        <v>rastrigin20</v>
      </c>
      <c r="B397">
        <v>20</v>
      </c>
      <c r="C397" t="s">
        <v>16</v>
      </c>
      <c r="D397">
        <v>2</v>
      </c>
      <c r="E397" t="s">
        <v>15</v>
      </c>
      <c r="F397">
        <v>500</v>
      </c>
      <c r="G397">
        <v>600</v>
      </c>
      <c r="H397">
        <v>500</v>
      </c>
      <c r="I397">
        <v>271.90692400932312</v>
      </c>
      <c r="J397">
        <v>8.6871945040261433</v>
      </c>
      <c r="K397">
        <v>188.7257133838462</v>
      </c>
      <c r="L397">
        <f t="shared" si="19"/>
        <v>0.5438138480186463</v>
      </c>
      <c r="M397" s="8">
        <f t="shared" si="21"/>
        <v>17.872571338384621</v>
      </c>
    </row>
    <row r="398" spans="1:13" hidden="1" x14ac:dyDescent="0.2">
      <c r="A398" t="str">
        <f t="shared" si="20"/>
        <v>rastrigin20</v>
      </c>
      <c r="B398">
        <v>20</v>
      </c>
      <c r="C398" t="s">
        <v>16</v>
      </c>
      <c r="D398">
        <v>2</v>
      </c>
      <c r="E398" t="s">
        <v>14</v>
      </c>
      <c r="F398">
        <v>500</v>
      </c>
      <c r="G398">
        <v>600</v>
      </c>
      <c r="H398">
        <v>500</v>
      </c>
      <c r="I398">
        <v>253.01039838790891</v>
      </c>
      <c r="J398">
        <v>9.0772503995664628</v>
      </c>
      <c r="K398">
        <v>96.676324416773568</v>
      </c>
      <c r="L398">
        <f t="shared" si="19"/>
        <v>0.50602079677581779</v>
      </c>
      <c r="M398" s="8">
        <f t="shared" si="21"/>
        <v>8.6676324416773571</v>
      </c>
    </row>
    <row r="399" spans="1:13" hidden="1" x14ac:dyDescent="0.2">
      <c r="A399" t="str">
        <f t="shared" si="20"/>
        <v>rastrigin20</v>
      </c>
      <c r="B399">
        <v>20</v>
      </c>
      <c r="C399" t="s">
        <v>16</v>
      </c>
      <c r="D399">
        <v>4</v>
      </c>
      <c r="E399" t="s">
        <v>11</v>
      </c>
      <c r="F399">
        <v>100</v>
      </c>
      <c r="G399">
        <v>600</v>
      </c>
      <c r="H399">
        <v>100</v>
      </c>
      <c r="I399">
        <v>13.76315808296204</v>
      </c>
      <c r="J399">
        <v>10.31993138130645</v>
      </c>
      <c r="K399">
        <v>246.2710686958919</v>
      </c>
      <c r="L399">
        <f t="shared" si="19"/>
        <v>0.1376315808296204</v>
      </c>
      <c r="M399" s="8">
        <f t="shared" si="21"/>
        <v>23.627106869589191</v>
      </c>
    </row>
    <row r="400" spans="1:13" hidden="1" x14ac:dyDescent="0.2">
      <c r="A400" t="str">
        <f t="shared" si="20"/>
        <v>rastrigin20</v>
      </c>
      <c r="B400">
        <v>20</v>
      </c>
      <c r="C400" t="s">
        <v>16</v>
      </c>
      <c r="D400">
        <v>4</v>
      </c>
      <c r="E400" t="s">
        <v>15</v>
      </c>
      <c r="F400">
        <v>100</v>
      </c>
      <c r="G400">
        <v>600</v>
      </c>
      <c r="H400">
        <v>100</v>
      </c>
      <c r="I400">
        <v>14.7438690662384</v>
      </c>
      <c r="J400">
        <v>8.2175908940707529</v>
      </c>
      <c r="K400">
        <v>221.05473606544871</v>
      </c>
      <c r="L400">
        <f t="shared" si="19"/>
        <v>0.14743869066238399</v>
      </c>
      <c r="M400" s="8">
        <f t="shared" si="21"/>
        <v>21.105473606544869</v>
      </c>
    </row>
    <row r="401" spans="1:13" hidden="1" x14ac:dyDescent="0.2">
      <c r="A401" t="str">
        <f t="shared" si="20"/>
        <v>rastrigin20</v>
      </c>
      <c r="B401">
        <v>20</v>
      </c>
      <c r="C401" t="s">
        <v>16</v>
      </c>
      <c r="D401">
        <v>4</v>
      </c>
      <c r="E401" t="s">
        <v>14</v>
      </c>
      <c r="F401">
        <v>100</v>
      </c>
      <c r="G401">
        <v>600</v>
      </c>
      <c r="H401">
        <v>100</v>
      </c>
      <c r="I401">
        <v>15.048236131668091</v>
      </c>
      <c r="J401">
        <v>8.9271656129135479</v>
      </c>
      <c r="K401">
        <v>152.53100252929539</v>
      </c>
      <c r="L401">
        <f t="shared" si="19"/>
        <v>0.15048236131668091</v>
      </c>
      <c r="M401" s="8">
        <f t="shared" si="21"/>
        <v>14.253100252929539</v>
      </c>
    </row>
    <row r="402" spans="1:13" hidden="1" x14ac:dyDescent="0.2">
      <c r="A402" t="str">
        <f t="shared" si="20"/>
        <v>rastrigin20</v>
      </c>
      <c r="B402">
        <v>20</v>
      </c>
      <c r="C402" t="s">
        <v>16</v>
      </c>
      <c r="D402">
        <v>4</v>
      </c>
      <c r="E402" t="s">
        <v>11</v>
      </c>
      <c r="F402">
        <v>200</v>
      </c>
      <c r="G402">
        <v>600</v>
      </c>
      <c r="H402">
        <v>200</v>
      </c>
      <c r="I402">
        <v>40.530970811843872</v>
      </c>
      <c r="J402">
        <v>6.0500521749158924</v>
      </c>
      <c r="K402">
        <v>173.58074622268131</v>
      </c>
      <c r="L402">
        <f t="shared" si="19"/>
        <v>0.20265485405921935</v>
      </c>
      <c r="M402" s="8">
        <f t="shared" si="21"/>
        <v>16.358074622268131</v>
      </c>
    </row>
    <row r="403" spans="1:13" hidden="1" x14ac:dyDescent="0.2">
      <c r="A403" t="str">
        <f t="shared" si="20"/>
        <v>rastrigin20</v>
      </c>
      <c r="B403">
        <v>20</v>
      </c>
      <c r="C403" t="s">
        <v>16</v>
      </c>
      <c r="D403">
        <v>4</v>
      </c>
      <c r="E403" t="s">
        <v>15</v>
      </c>
      <c r="F403">
        <v>200</v>
      </c>
      <c r="G403">
        <v>600</v>
      </c>
      <c r="H403">
        <v>200</v>
      </c>
      <c r="I403">
        <v>36.057960987091057</v>
      </c>
      <c r="J403">
        <v>11.29821104063206</v>
      </c>
      <c r="K403">
        <v>231.9831274211902</v>
      </c>
      <c r="L403">
        <f t="shared" si="19"/>
        <v>0.18028980493545529</v>
      </c>
      <c r="M403" s="8">
        <f t="shared" si="21"/>
        <v>22.198312742119022</v>
      </c>
    </row>
    <row r="404" spans="1:13" hidden="1" x14ac:dyDescent="0.2">
      <c r="A404" t="str">
        <f t="shared" si="20"/>
        <v>rastrigin20</v>
      </c>
      <c r="B404">
        <v>20</v>
      </c>
      <c r="C404" t="s">
        <v>16</v>
      </c>
      <c r="D404">
        <v>4</v>
      </c>
      <c r="E404" t="s">
        <v>14</v>
      </c>
      <c r="F404">
        <v>200</v>
      </c>
      <c r="G404">
        <v>600</v>
      </c>
      <c r="H404">
        <v>200</v>
      </c>
      <c r="I404">
        <v>51.923072099685669</v>
      </c>
      <c r="J404">
        <v>8.6624339185608452</v>
      </c>
      <c r="K404">
        <v>123.2365308265863</v>
      </c>
      <c r="L404">
        <f t="shared" si="19"/>
        <v>0.25961536049842837</v>
      </c>
      <c r="M404" s="8">
        <f t="shared" si="21"/>
        <v>11.32365308265863</v>
      </c>
    </row>
    <row r="405" spans="1:13" hidden="1" x14ac:dyDescent="0.2">
      <c r="A405" t="str">
        <f t="shared" si="20"/>
        <v>rastrigin20</v>
      </c>
      <c r="B405">
        <v>20</v>
      </c>
      <c r="C405" t="s">
        <v>16</v>
      </c>
      <c r="D405">
        <v>4</v>
      </c>
      <c r="E405" t="s">
        <v>11</v>
      </c>
      <c r="F405">
        <v>500</v>
      </c>
      <c r="G405">
        <v>600</v>
      </c>
      <c r="H405">
        <v>500</v>
      </c>
      <c r="I405">
        <v>257.30338406562811</v>
      </c>
      <c r="J405">
        <v>8.5932487203229631</v>
      </c>
      <c r="K405">
        <v>208.7685802272249</v>
      </c>
      <c r="L405">
        <f t="shared" si="19"/>
        <v>0.51460676813125616</v>
      </c>
      <c r="M405" s="8">
        <f t="shared" si="21"/>
        <v>19.876858022722491</v>
      </c>
    </row>
    <row r="406" spans="1:13" hidden="1" x14ac:dyDescent="0.2">
      <c r="A406" t="str">
        <f t="shared" si="20"/>
        <v>rastrigin20</v>
      </c>
      <c r="B406">
        <v>20</v>
      </c>
      <c r="C406" t="s">
        <v>16</v>
      </c>
      <c r="D406">
        <v>4</v>
      </c>
      <c r="E406" t="s">
        <v>15</v>
      </c>
      <c r="F406">
        <v>500</v>
      </c>
      <c r="G406">
        <v>600</v>
      </c>
      <c r="H406">
        <v>500</v>
      </c>
      <c r="I406">
        <v>276.61617302894592</v>
      </c>
      <c r="J406">
        <v>8.3004021492075282</v>
      </c>
      <c r="K406">
        <v>218.26841347116729</v>
      </c>
      <c r="L406">
        <f t="shared" si="19"/>
        <v>0.55323234605789184</v>
      </c>
      <c r="M406" s="8">
        <f t="shared" si="21"/>
        <v>20.82684134711673</v>
      </c>
    </row>
    <row r="407" spans="1:13" hidden="1" x14ac:dyDescent="0.2">
      <c r="A407" t="str">
        <f t="shared" si="20"/>
        <v>rastrigin20</v>
      </c>
      <c r="B407">
        <v>20</v>
      </c>
      <c r="C407" t="s">
        <v>16</v>
      </c>
      <c r="D407">
        <v>4</v>
      </c>
      <c r="E407" t="s">
        <v>14</v>
      </c>
      <c r="F407">
        <v>500</v>
      </c>
      <c r="G407">
        <v>600</v>
      </c>
      <c r="H407">
        <v>500</v>
      </c>
      <c r="I407">
        <v>253.02070617675781</v>
      </c>
      <c r="J407">
        <v>7.0279824473355372</v>
      </c>
      <c r="K407">
        <v>186.30077118603029</v>
      </c>
      <c r="L407">
        <f t="shared" si="19"/>
        <v>0.50604141235351563</v>
      </c>
      <c r="M407" s="8">
        <f t="shared" si="21"/>
        <v>17.63007711860303</v>
      </c>
    </row>
  </sheetData>
  <autoFilter ref="B1:M407" xr:uid="{56A6F37F-46D1-D24A-9064-A0B6517CF591}">
    <filterColumn colId="0">
      <filters>
        <filter val="1"/>
        <filter val="2"/>
        <filter val="5"/>
      </filters>
    </filterColumn>
    <filterColumn colId="1">
      <filters>
        <filter val="booth"/>
        <filter val="one_dim"/>
        <filter val="sphere"/>
      </filters>
    </filterColumn>
    <filterColumn colId="2">
      <filters>
        <filter val="0"/>
        <filter val="0.1"/>
        <filter val="1"/>
      </filters>
    </filterColumn>
    <filterColumn colId="3">
      <filters>
        <filter val="EI"/>
      </filters>
    </filterColumn>
  </autoFilter>
  <sortState xmlns:xlrd2="http://schemas.microsoft.com/office/spreadsheetml/2017/richdata2" ref="A408:M479">
    <sortCondition ref="A408:A47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71E3-D1F0-D64B-B2CB-3448D38C643D}">
  <dimension ref="A1:I45"/>
  <sheetViews>
    <sheetView workbookViewId="0">
      <selection activeCell="K31" sqref="K31"/>
    </sheetView>
  </sheetViews>
  <sheetFormatPr baseColWidth="10" defaultRowHeight="15" x14ac:dyDescent="0.2"/>
  <cols>
    <col min="1" max="1" width="23.83203125" bestFit="1" customWidth="1"/>
    <col min="2" max="2" width="14.83203125" bestFit="1" customWidth="1"/>
    <col min="3" max="5" width="12.1640625" bestFit="1" customWidth="1"/>
    <col min="6" max="6" width="24.33203125" bestFit="1" customWidth="1"/>
    <col min="7" max="7" width="20.1640625" bestFit="1" customWidth="1"/>
    <col min="8" max="8" width="28.6640625" bestFit="1" customWidth="1"/>
    <col min="9" max="9" width="24.5" bestFit="1" customWidth="1"/>
    <col min="10" max="10" width="22.33203125" bestFit="1" customWidth="1"/>
    <col min="11" max="11" width="24.5" bestFit="1" customWidth="1"/>
    <col min="12" max="12" width="25.5" bestFit="1" customWidth="1"/>
    <col min="13" max="13" width="26.6640625" bestFit="1" customWidth="1"/>
    <col min="14" max="25" width="12.1640625" bestFit="1" customWidth="1"/>
  </cols>
  <sheetData>
    <row r="1" spans="1:9" x14ac:dyDescent="0.2">
      <c r="A1" s="3" t="s">
        <v>2</v>
      </c>
      <c r="B1" s="4">
        <v>0</v>
      </c>
    </row>
    <row r="3" spans="1:9" x14ac:dyDescent="0.2">
      <c r="A3" s="3" t="s">
        <v>22</v>
      </c>
      <c r="B3" s="3" t="s">
        <v>19</v>
      </c>
    </row>
    <row r="4" spans="1:9" x14ac:dyDescent="0.2">
      <c r="A4" s="3" t="s">
        <v>17</v>
      </c>
      <c r="B4" t="s">
        <v>11</v>
      </c>
      <c r="C4" t="s">
        <v>14</v>
      </c>
      <c r="D4" t="s">
        <v>15</v>
      </c>
      <c r="E4" t="s">
        <v>18</v>
      </c>
      <c r="H4" s="4"/>
      <c r="I4" s="2"/>
    </row>
    <row r="5" spans="1:9" x14ac:dyDescent="0.2">
      <c r="A5" s="4" t="s">
        <v>12</v>
      </c>
      <c r="B5" s="2">
        <v>0.37905018031597137</v>
      </c>
      <c r="C5" s="2">
        <v>0.53675529837608338</v>
      </c>
      <c r="D5" s="2">
        <v>0.36723557591438294</v>
      </c>
      <c r="E5" s="2">
        <v>0.42768035153547923</v>
      </c>
      <c r="H5" s="4"/>
      <c r="I5" s="2"/>
    </row>
    <row r="6" spans="1:9" x14ac:dyDescent="0.2">
      <c r="A6" s="5">
        <v>2</v>
      </c>
      <c r="B6" s="2">
        <v>0.37905018031597137</v>
      </c>
      <c r="C6" s="2">
        <v>0.53675529837608338</v>
      </c>
      <c r="D6" s="2">
        <v>0.36723557591438294</v>
      </c>
      <c r="E6" s="2">
        <v>0.42768035153547923</v>
      </c>
      <c r="H6" s="4"/>
      <c r="I6" s="2"/>
    </row>
    <row r="7" spans="1:9" x14ac:dyDescent="0.2">
      <c r="A7" s="4" t="s">
        <v>10</v>
      </c>
      <c r="B7" s="2">
        <v>0.1724848109483719</v>
      </c>
      <c r="C7" s="2">
        <v>0.1689270776295769</v>
      </c>
      <c r="D7" s="2">
        <v>0.18599374115467074</v>
      </c>
      <c r="E7" s="2">
        <v>0.17580187657753985</v>
      </c>
      <c r="H7" s="4"/>
      <c r="I7" s="2"/>
    </row>
    <row r="8" spans="1:9" x14ac:dyDescent="0.2">
      <c r="A8" s="5">
        <v>1</v>
      </c>
      <c r="B8" s="2">
        <v>0.1724848109483719</v>
      </c>
      <c r="C8" s="2">
        <v>0.1689270776295769</v>
      </c>
      <c r="D8" s="2">
        <v>0.18599374115467074</v>
      </c>
      <c r="E8" s="2">
        <v>0.17580187657753985</v>
      </c>
    </row>
    <row r="9" spans="1:9" x14ac:dyDescent="0.2">
      <c r="A9" s="4" t="s">
        <v>16</v>
      </c>
      <c r="B9" s="2">
        <v>0.18950524866580962</v>
      </c>
      <c r="C9" s="2">
        <v>0.20939279586076734</v>
      </c>
      <c r="D9" s="2">
        <v>0.27520350962877277</v>
      </c>
      <c r="E9" s="2">
        <v>0.22470051805178323</v>
      </c>
    </row>
    <row r="10" spans="1:9" x14ac:dyDescent="0.2">
      <c r="A10" s="5">
        <v>5</v>
      </c>
      <c r="B10" s="2">
        <v>0.2453680348396301</v>
      </c>
      <c r="C10" s="2">
        <v>0.24125952303409576</v>
      </c>
      <c r="D10" s="2">
        <v>0.40503374040126805</v>
      </c>
      <c r="E10" s="2">
        <v>0.29722043275833127</v>
      </c>
    </row>
    <row r="11" spans="1:9" x14ac:dyDescent="0.2">
      <c r="A11" s="5">
        <v>12</v>
      </c>
      <c r="B11" s="2">
        <v>0.13364246249198913</v>
      </c>
      <c r="C11" s="2">
        <v>0.177526068687439</v>
      </c>
      <c r="D11" s="2">
        <v>0.14537327885627746</v>
      </c>
      <c r="E11" s="2">
        <v>0.15218060334523517</v>
      </c>
    </row>
    <row r="12" spans="1:9" x14ac:dyDescent="0.2">
      <c r="A12" s="4" t="s">
        <v>13</v>
      </c>
      <c r="B12" s="2">
        <v>0.31346265107393267</v>
      </c>
      <c r="C12" s="2">
        <v>0.25681780695915218</v>
      </c>
      <c r="D12" s="2">
        <v>0.4426740390062332</v>
      </c>
      <c r="E12" s="2">
        <v>0.33765149901310604</v>
      </c>
    </row>
    <row r="13" spans="1:9" x14ac:dyDescent="0.2">
      <c r="A13" s="5">
        <v>5</v>
      </c>
      <c r="B13" s="2">
        <v>0.33735666930675506</v>
      </c>
      <c r="C13" s="2">
        <v>0.24376635611057279</v>
      </c>
      <c r="D13" s="2">
        <v>0.44857821285724642</v>
      </c>
      <c r="E13" s="2">
        <v>0.34323374609152474</v>
      </c>
    </row>
    <row r="14" spans="1:9" x14ac:dyDescent="0.2">
      <c r="A14" s="5">
        <v>12</v>
      </c>
      <c r="B14" s="2">
        <v>0.28956863284111023</v>
      </c>
      <c r="C14" s="2">
        <v>0.26986925780773163</v>
      </c>
      <c r="D14" s="2">
        <v>0.43676986515521998</v>
      </c>
      <c r="E14" s="2">
        <v>0.33206925193468723</v>
      </c>
    </row>
    <row r="15" spans="1:9" x14ac:dyDescent="0.2">
      <c r="A15" s="4" t="s">
        <v>18</v>
      </c>
      <c r="B15" s="2">
        <v>0.25957846512397131</v>
      </c>
      <c r="C15" s="2">
        <v>0.27301726360758316</v>
      </c>
      <c r="D15" s="2">
        <v>0.33149740238984426</v>
      </c>
      <c r="E15" s="2">
        <v>0.28803104370713295</v>
      </c>
    </row>
    <row r="17" spans="1:5" x14ac:dyDescent="0.2">
      <c r="B17" s="4"/>
    </row>
    <row r="19" spans="1:5" x14ac:dyDescent="0.2">
      <c r="A19" s="3" t="s">
        <v>2</v>
      </c>
      <c r="B19" s="4">
        <v>0</v>
      </c>
    </row>
    <row r="20" spans="1:5" ht="16" customHeight="1" x14ac:dyDescent="0.2"/>
    <row r="21" spans="1:5" x14ac:dyDescent="0.2">
      <c r="A21" s="3" t="s">
        <v>28</v>
      </c>
      <c r="B21" s="3" t="s">
        <v>19</v>
      </c>
    </row>
    <row r="22" spans="1:5" x14ac:dyDescent="0.2">
      <c r="A22" s="3" t="s">
        <v>17</v>
      </c>
      <c r="B22" t="s">
        <v>11</v>
      </c>
      <c r="C22" t="s">
        <v>14</v>
      </c>
      <c r="D22" t="s">
        <v>15</v>
      </c>
      <c r="E22" t="s">
        <v>18</v>
      </c>
    </row>
    <row r="23" spans="1:5" x14ac:dyDescent="0.2">
      <c r="A23" s="4" t="s">
        <v>12</v>
      </c>
      <c r="B23" s="2">
        <v>0.21079528037525669</v>
      </c>
      <c r="C23" s="2">
        <v>0.13855942507115154</v>
      </c>
      <c r="D23" s="2">
        <v>1.3132180991534048</v>
      </c>
      <c r="E23" s="2">
        <v>1.6625728045998129</v>
      </c>
    </row>
    <row r="24" spans="1:5" x14ac:dyDescent="0.2">
      <c r="A24" s="5">
        <v>2</v>
      </c>
      <c r="B24" s="2">
        <v>0.21079528037525669</v>
      </c>
      <c r="C24" s="2">
        <v>0.13855942507115154</v>
      </c>
      <c r="D24" s="2">
        <v>1.3132180991534048</v>
      </c>
      <c r="E24" s="2">
        <v>1.6625728045998129</v>
      </c>
    </row>
    <row r="25" spans="1:5" x14ac:dyDescent="0.2">
      <c r="A25" s="4" t="s">
        <v>10</v>
      </c>
      <c r="B25" s="2">
        <v>1.1559823814780001E-2</v>
      </c>
      <c r="C25" s="2">
        <v>0.33895783103119004</v>
      </c>
      <c r="D25" s="2">
        <v>0.34060936438398998</v>
      </c>
      <c r="E25" s="2">
        <v>0.69112701922996</v>
      </c>
    </row>
    <row r="26" spans="1:5" x14ac:dyDescent="0.2">
      <c r="A26" s="5">
        <v>1</v>
      </c>
      <c r="B26" s="2">
        <v>1.1559823814780001E-2</v>
      </c>
      <c r="C26" s="2">
        <v>0.33895783103119004</v>
      </c>
      <c r="D26" s="2">
        <v>0.34060936438398998</v>
      </c>
      <c r="E26" s="2">
        <v>0.69112701922996</v>
      </c>
    </row>
    <row r="27" spans="1:5" x14ac:dyDescent="0.2">
      <c r="A27" s="4" t="s">
        <v>16</v>
      </c>
      <c r="B27" s="2">
        <v>1460.0086207258703</v>
      </c>
      <c r="C27" s="2">
        <v>1134.4488379681361</v>
      </c>
      <c r="D27" s="2">
        <v>1231.8570954716542</v>
      </c>
      <c r="E27" s="2">
        <v>3826.3145541656604</v>
      </c>
    </row>
    <row r="28" spans="1:5" x14ac:dyDescent="0.2">
      <c r="A28" s="5">
        <v>5</v>
      </c>
      <c r="B28" s="2">
        <v>123.8602273057042</v>
      </c>
      <c r="C28" s="2">
        <v>122.26033840448906</v>
      </c>
      <c r="D28" s="2">
        <v>111.91545496453729</v>
      </c>
      <c r="E28" s="2">
        <v>358.03602067473054</v>
      </c>
    </row>
    <row r="29" spans="1:5" x14ac:dyDescent="0.2">
      <c r="A29" s="5">
        <v>12</v>
      </c>
      <c r="B29" s="2">
        <v>587.89498104121935</v>
      </c>
      <c r="C29" s="2">
        <v>443.31104080907267</v>
      </c>
      <c r="D29" s="2">
        <v>496.20715968031078</v>
      </c>
      <c r="E29" s="2">
        <v>1527.4131815306027</v>
      </c>
    </row>
    <row r="30" spans="1:5" x14ac:dyDescent="0.2">
      <c r="A30" s="5">
        <v>20</v>
      </c>
      <c r="B30" s="2">
        <v>748.25341237894668</v>
      </c>
      <c r="C30" s="2">
        <v>568.87745875457438</v>
      </c>
      <c r="D30" s="2">
        <v>623.73448082680625</v>
      </c>
      <c r="E30" s="2">
        <v>1940.8653519603272</v>
      </c>
    </row>
    <row r="31" spans="1:5" x14ac:dyDescent="0.2">
      <c r="A31" s="4" t="s">
        <v>13</v>
      </c>
      <c r="B31" s="2">
        <v>1.4201534044154318</v>
      </c>
      <c r="C31" s="2">
        <v>2.7087767119325759</v>
      </c>
      <c r="D31" s="2">
        <v>2.7408451261620694</v>
      </c>
      <c r="E31" s="2">
        <v>6.8697752425100775</v>
      </c>
    </row>
    <row r="32" spans="1:5" x14ac:dyDescent="0.2">
      <c r="A32" s="5">
        <v>5</v>
      </c>
      <c r="B32" s="2">
        <v>0.16179386378826732</v>
      </c>
      <c r="C32" s="2">
        <v>0.14814395229612248</v>
      </c>
      <c r="D32" s="2">
        <v>0.33257076854705486</v>
      </c>
      <c r="E32" s="2">
        <v>0.64250858463144467</v>
      </c>
    </row>
    <row r="33" spans="1:5" x14ac:dyDescent="0.2">
      <c r="A33" s="5">
        <v>12</v>
      </c>
      <c r="B33" s="2">
        <v>1.2583595406271646</v>
      </c>
      <c r="C33" s="2">
        <v>2.5606327596364533</v>
      </c>
      <c r="D33" s="2">
        <v>2.4082743576150145</v>
      </c>
      <c r="E33" s="2">
        <v>6.2272666578786326</v>
      </c>
    </row>
    <row r="34" spans="1:5" x14ac:dyDescent="0.2">
      <c r="A34" s="4" t="s">
        <v>18</v>
      </c>
      <c r="B34" s="2">
        <v>1461.6511292344758</v>
      </c>
      <c r="C34" s="2">
        <v>1137.6351319361711</v>
      </c>
      <c r="D34" s="2">
        <v>1236.2517680613539</v>
      </c>
      <c r="E34" s="2">
        <v>3835.5380292320001</v>
      </c>
    </row>
    <row r="45" spans="1:5" x14ac:dyDescent="0.2">
      <c r="B45" s="4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74E7-437E-CE46-8F36-58858AF9C699}">
  <dimension ref="A1:F21"/>
  <sheetViews>
    <sheetView workbookViewId="0">
      <selection activeCell="A4" sqref="A4"/>
    </sheetView>
  </sheetViews>
  <sheetFormatPr baseColWidth="10" defaultRowHeight="15" x14ac:dyDescent="0.2"/>
  <cols>
    <col min="1" max="1" width="20.1640625" bestFit="1" customWidth="1"/>
    <col min="2" max="2" width="14.83203125" bestFit="1" customWidth="1"/>
    <col min="3" max="6" width="12.1640625" bestFit="1" customWidth="1"/>
    <col min="7" max="7" width="20.1640625" bestFit="1" customWidth="1"/>
    <col min="8" max="8" width="24.33203125" bestFit="1" customWidth="1"/>
    <col min="9" max="9" width="20.1640625" bestFit="1" customWidth="1"/>
    <col min="10" max="10" width="28.6640625" bestFit="1" customWidth="1"/>
    <col min="11" max="11" width="24.5" bestFit="1" customWidth="1"/>
    <col min="12" max="13" width="12.1640625" bestFit="1" customWidth="1"/>
  </cols>
  <sheetData>
    <row r="1" spans="1:6" x14ac:dyDescent="0.2">
      <c r="A1" s="3" t="s">
        <v>2</v>
      </c>
      <c r="B1" t="s">
        <v>25</v>
      </c>
    </row>
    <row r="3" spans="1:6" x14ac:dyDescent="0.2">
      <c r="A3" s="3" t="s">
        <v>26</v>
      </c>
      <c r="B3" s="3" t="s">
        <v>19</v>
      </c>
    </row>
    <row r="4" spans="1:6" x14ac:dyDescent="0.2">
      <c r="A4" s="3" t="s">
        <v>17</v>
      </c>
      <c r="B4">
        <v>1</v>
      </c>
      <c r="C4">
        <v>2</v>
      </c>
      <c r="D4">
        <v>5</v>
      </c>
      <c r="E4">
        <v>12</v>
      </c>
      <c r="F4" t="s">
        <v>18</v>
      </c>
    </row>
    <row r="5" spans="1:6" x14ac:dyDescent="0.2">
      <c r="A5" s="4" t="s">
        <v>12</v>
      </c>
      <c r="B5" s="2"/>
      <c r="C5" s="2">
        <v>10.593101319458016</v>
      </c>
      <c r="D5" s="2"/>
      <c r="E5" s="2"/>
      <c r="F5" s="2">
        <v>10.593101319458016</v>
      </c>
    </row>
    <row r="6" spans="1:6" x14ac:dyDescent="0.2">
      <c r="A6" s="5">
        <v>20</v>
      </c>
      <c r="B6" s="2"/>
      <c r="C6" s="2">
        <v>14.192423592199946</v>
      </c>
      <c r="D6" s="2"/>
      <c r="E6" s="2"/>
      <c r="F6" s="2">
        <v>14.192423592199946</v>
      </c>
    </row>
    <row r="7" spans="1:6" x14ac:dyDescent="0.2">
      <c r="A7" s="5">
        <v>50</v>
      </c>
      <c r="B7" s="2"/>
      <c r="C7" s="2">
        <v>12.172087540858179</v>
      </c>
      <c r="D7" s="2"/>
      <c r="E7" s="2"/>
      <c r="F7" s="2">
        <v>12.172087540858179</v>
      </c>
    </row>
    <row r="8" spans="1:6" x14ac:dyDescent="0.2">
      <c r="A8" s="5">
        <v>100</v>
      </c>
      <c r="B8" s="2"/>
      <c r="C8" s="2">
        <v>5.414792825315927</v>
      </c>
      <c r="D8" s="2"/>
      <c r="E8" s="2"/>
      <c r="F8" s="2">
        <v>5.414792825315927</v>
      </c>
    </row>
    <row r="9" spans="1:6" x14ac:dyDescent="0.2">
      <c r="A9" s="4" t="s">
        <v>10</v>
      </c>
      <c r="B9" s="2">
        <v>8.5915083139782347</v>
      </c>
      <c r="C9" s="2"/>
      <c r="D9" s="2"/>
      <c r="E9" s="2"/>
      <c r="F9" s="2">
        <v>8.5915083139782347</v>
      </c>
    </row>
    <row r="10" spans="1:6" x14ac:dyDescent="0.2">
      <c r="A10" s="5">
        <v>20</v>
      </c>
      <c r="B10" s="2">
        <v>7.1532628096271136</v>
      </c>
      <c r="C10" s="2"/>
      <c r="D10" s="2"/>
      <c r="E10" s="2"/>
      <c r="F10" s="2">
        <v>7.1532628096271136</v>
      </c>
    </row>
    <row r="11" spans="1:6" x14ac:dyDescent="0.2">
      <c r="A11" s="5">
        <v>50</v>
      </c>
      <c r="B11" s="2">
        <v>11.238164066591278</v>
      </c>
      <c r="C11" s="2"/>
      <c r="D11" s="2"/>
      <c r="E11" s="2"/>
      <c r="F11" s="2">
        <v>11.238164066591278</v>
      </c>
    </row>
    <row r="12" spans="1:6" x14ac:dyDescent="0.2">
      <c r="A12" s="5">
        <v>100</v>
      </c>
      <c r="B12" s="2">
        <v>7.3830980657163119</v>
      </c>
      <c r="C12" s="2"/>
      <c r="D12" s="2"/>
      <c r="E12" s="2"/>
      <c r="F12" s="2">
        <v>7.3830980657163119</v>
      </c>
    </row>
    <row r="13" spans="1:6" x14ac:dyDescent="0.2">
      <c r="A13" s="4" t="s">
        <v>16</v>
      </c>
      <c r="B13" s="2"/>
      <c r="C13" s="2"/>
      <c r="D13" s="2">
        <v>2.0356819275719724</v>
      </c>
      <c r="E13" s="2">
        <v>11.327185685984508</v>
      </c>
      <c r="F13" s="2">
        <v>6.6814338067782399</v>
      </c>
    </row>
    <row r="14" spans="1:6" x14ac:dyDescent="0.2">
      <c r="A14" s="5">
        <v>20</v>
      </c>
      <c r="B14" s="2"/>
      <c r="C14" s="2"/>
      <c r="D14" s="2">
        <v>3.0614010151513913</v>
      </c>
      <c r="E14" s="2">
        <v>12.191660250567704</v>
      </c>
      <c r="F14" s="2">
        <v>7.6265306328595477</v>
      </c>
    </row>
    <row r="15" spans="1:6" x14ac:dyDescent="0.2">
      <c r="A15" s="5">
        <v>50</v>
      </c>
      <c r="B15" s="2"/>
      <c r="C15" s="2"/>
      <c r="D15" s="2">
        <v>1.9712183552941938</v>
      </c>
      <c r="E15" s="2">
        <v>11.839646087700554</v>
      </c>
      <c r="F15" s="2">
        <v>6.9054322214973753</v>
      </c>
    </row>
    <row r="16" spans="1:6" x14ac:dyDescent="0.2">
      <c r="A16" s="5">
        <v>100</v>
      </c>
      <c r="B16" s="2"/>
      <c r="C16" s="2"/>
      <c r="D16" s="2">
        <v>1.0744264122703315</v>
      </c>
      <c r="E16" s="2">
        <v>9.9502507196852648</v>
      </c>
      <c r="F16" s="2">
        <v>5.5123385659777977</v>
      </c>
    </row>
    <row r="17" spans="1:6" x14ac:dyDescent="0.2">
      <c r="A17" s="4" t="s">
        <v>13</v>
      </c>
      <c r="B17" s="2"/>
      <c r="C17" s="2"/>
      <c r="D17" s="2">
        <v>15.783415428494473</v>
      </c>
      <c r="E17" s="2">
        <v>22.887577698975953</v>
      </c>
      <c r="F17" s="2">
        <v>19.335496563735216</v>
      </c>
    </row>
    <row r="18" spans="1:6" x14ac:dyDescent="0.2">
      <c r="A18" s="5">
        <v>20</v>
      </c>
      <c r="B18" s="2"/>
      <c r="C18" s="2"/>
      <c r="D18" s="2">
        <v>16.680252622459939</v>
      </c>
      <c r="E18" s="2">
        <v>21.366942510330933</v>
      </c>
      <c r="F18" s="2">
        <v>19.023597566395434</v>
      </c>
    </row>
    <row r="19" spans="1:6" x14ac:dyDescent="0.2">
      <c r="A19" s="5">
        <v>50</v>
      </c>
      <c r="B19" s="2"/>
      <c r="C19" s="2"/>
      <c r="D19" s="2">
        <v>16.822632583792728</v>
      </c>
      <c r="E19" s="2">
        <v>25.400579983244771</v>
      </c>
      <c r="F19" s="2">
        <v>21.111606283518753</v>
      </c>
    </row>
    <row r="20" spans="1:6" x14ac:dyDescent="0.2">
      <c r="A20" s="5">
        <v>100</v>
      </c>
      <c r="B20" s="2"/>
      <c r="C20" s="2"/>
      <c r="D20" s="2">
        <v>13.847361079230769</v>
      </c>
      <c r="E20" s="2">
        <v>21.895210603352144</v>
      </c>
      <c r="F20" s="2">
        <v>17.871285841291456</v>
      </c>
    </row>
    <row r="21" spans="1:6" x14ac:dyDescent="0.2">
      <c r="A21" s="4" t="s">
        <v>18</v>
      </c>
      <c r="B21" s="2">
        <v>8.5915083139782347</v>
      </c>
      <c r="C21" s="2">
        <v>10.593101319458016</v>
      </c>
      <c r="D21" s="2">
        <v>8.9095486780332234</v>
      </c>
      <c r="E21" s="2">
        <v>17.107381692480228</v>
      </c>
      <c r="F21" s="2">
        <v>11.869745062410527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0871-1C8F-3244-9E18-6FEAB98C5A57}">
  <dimension ref="A1:W313"/>
  <sheetViews>
    <sheetView workbookViewId="0">
      <pane ySplit="1" topLeftCell="A78" activePane="bottomLeft" state="frozen"/>
      <selection activeCell="E1" sqref="E1"/>
      <selection pane="bottomLeft" activeCell="M6" sqref="M6"/>
    </sheetView>
  </sheetViews>
  <sheetFormatPr baseColWidth="10" defaultRowHeight="15" x14ac:dyDescent="0.2"/>
  <cols>
    <col min="10" max="10" width="16.1640625" customWidth="1"/>
    <col min="11" max="11" width="18.6640625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6" t="s">
        <v>21</v>
      </c>
      <c r="M1" s="7" t="s">
        <v>23</v>
      </c>
    </row>
    <row r="2" spans="1:23" x14ac:dyDescent="0.2">
      <c r="A2" t="str">
        <f t="shared" ref="A2:A33" si="0">C2&amp;B2</f>
        <v>rastrigin10</v>
      </c>
      <c r="B2">
        <v>10</v>
      </c>
      <c r="C2" t="s">
        <v>16</v>
      </c>
      <c r="D2">
        <v>0</v>
      </c>
      <c r="E2" t="s">
        <v>14</v>
      </c>
      <c r="F2">
        <v>10</v>
      </c>
      <c r="G2">
        <v>600</v>
      </c>
      <c r="H2">
        <v>10</v>
      </c>
      <c r="I2">
        <v>2.621792078018188</v>
      </c>
      <c r="J2">
        <v>7.4114650708251251</v>
      </c>
      <c r="K2">
        <v>103.6024243142667</v>
      </c>
      <c r="L2">
        <f t="shared" ref="L2:L33" si="1">I2/H2</f>
        <v>0.2621792078018188</v>
      </c>
      <c r="M2" s="8">
        <f>K2/_xlfn.XLOOKUP(A2,'acq funcs'!S$2:S$10,'acq funcs'!T$2:T$10)-1</f>
        <v>9.3602424314266699</v>
      </c>
      <c r="W2">
        <v>0</v>
      </c>
    </row>
    <row r="3" spans="1:23" x14ac:dyDescent="0.2">
      <c r="A3" t="str">
        <f t="shared" si="0"/>
        <v>rastrigin10</v>
      </c>
      <c r="B3">
        <v>10</v>
      </c>
      <c r="C3" t="s">
        <v>16</v>
      </c>
      <c r="D3">
        <v>0</v>
      </c>
      <c r="E3" t="s">
        <v>14</v>
      </c>
      <c r="F3">
        <v>10</v>
      </c>
      <c r="G3">
        <v>600</v>
      </c>
      <c r="H3">
        <v>10</v>
      </c>
      <c r="I3">
        <v>1.9657008647918699</v>
      </c>
      <c r="J3">
        <v>4.9213797534936257</v>
      </c>
      <c r="K3">
        <v>108.8265474214375</v>
      </c>
      <c r="L3">
        <f t="shared" si="1"/>
        <v>0.196570086479187</v>
      </c>
      <c r="M3" s="8">
        <f>K3/_xlfn.XLOOKUP(A3,'acq funcs'!S$2:S$10,'acq funcs'!T$2:T$10)-1</f>
        <v>9.8826547421437496</v>
      </c>
      <c r="W3">
        <v>0</v>
      </c>
    </row>
    <row r="4" spans="1:23" x14ac:dyDescent="0.2">
      <c r="A4" t="str">
        <f t="shared" si="0"/>
        <v>rastrigin10</v>
      </c>
      <c r="B4">
        <v>10</v>
      </c>
      <c r="C4" t="s">
        <v>16</v>
      </c>
      <c r="D4">
        <v>0</v>
      </c>
      <c r="E4" t="s">
        <v>14</v>
      </c>
      <c r="F4">
        <v>10</v>
      </c>
      <c r="G4">
        <v>600</v>
      </c>
      <c r="H4">
        <v>10</v>
      </c>
      <c r="I4">
        <v>2.724946022033691</v>
      </c>
      <c r="J4">
        <v>5.8814118006890856</v>
      </c>
      <c r="K4">
        <v>89.416724209427315</v>
      </c>
      <c r="L4">
        <f t="shared" si="1"/>
        <v>0.27249460220336907</v>
      </c>
      <c r="M4" s="8">
        <f>K4/_xlfn.XLOOKUP(A4,'acq funcs'!S$2:S$10,'acq funcs'!T$2:T$10)-1</f>
        <v>7.9416724209427318</v>
      </c>
      <c r="W4">
        <v>0</v>
      </c>
    </row>
    <row r="5" spans="1:23" x14ac:dyDescent="0.2">
      <c r="A5" t="str">
        <f t="shared" si="0"/>
        <v>rastrigin10</v>
      </c>
      <c r="B5">
        <v>10</v>
      </c>
      <c r="C5" t="s">
        <v>16</v>
      </c>
      <c r="D5">
        <v>0</v>
      </c>
      <c r="E5" t="s">
        <v>14</v>
      </c>
      <c r="F5">
        <v>10</v>
      </c>
      <c r="G5">
        <v>600</v>
      </c>
      <c r="H5">
        <v>10</v>
      </c>
      <c r="I5">
        <v>3.903905868530273</v>
      </c>
      <c r="J5">
        <v>5.283048169354112</v>
      </c>
      <c r="K5">
        <v>80.204260849187492</v>
      </c>
      <c r="L5">
        <f t="shared" si="1"/>
        <v>0.3903905868530273</v>
      </c>
      <c r="M5" s="8">
        <f>K5/_xlfn.XLOOKUP(A5,'acq funcs'!S$2:S$10,'acq funcs'!T$2:T$10)-1</f>
        <v>7.0204260849187499</v>
      </c>
      <c r="W5">
        <v>0</v>
      </c>
    </row>
    <row r="6" spans="1:23" x14ac:dyDescent="0.2">
      <c r="A6" t="str">
        <f t="shared" si="0"/>
        <v>rastrigin10</v>
      </c>
      <c r="B6">
        <v>10</v>
      </c>
      <c r="C6" t="s">
        <v>16</v>
      </c>
      <c r="D6">
        <v>0</v>
      </c>
      <c r="E6" t="s">
        <v>14</v>
      </c>
      <c r="F6">
        <v>10</v>
      </c>
      <c r="G6">
        <v>600</v>
      </c>
      <c r="H6">
        <v>10</v>
      </c>
      <c r="I6">
        <v>1.569761991500854</v>
      </c>
      <c r="J6">
        <v>7.9566098069171716</v>
      </c>
      <c r="K6">
        <v>130.11465134036101</v>
      </c>
      <c r="L6">
        <f t="shared" si="1"/>
        <v>0.1569761991500854</v>
      </c>
      <c r="M6" s="8">
        <f>K6/_xlfn.XLOOKUP(A6,'acq funcs'!$S$2:$S$10,'acq funcs'!$T$2:$T$10)-1</f>
        <v>12.011465134036101</v>
      </c>
      <c r="W6">
        <v>0</v>
      </c>
    </row>
    <row r="7" spans="1:23" x14ac:dyDescent="0.2">
      <c r="A7" t="str">
        <f t="shared" si="0"/>
        <v>rastrigin10</v>
      </c>
      <c r="B7">
        <v>10</v>
      </c>
      <c r="C7" t="s">
        <v>16</v>
      </c>
      <c r="D7">
        <v>0</v>
      </c>
      <c r="E7" t="s">
        <v>14</v>
      </c>
      <c r="F7">
        <v>30</v>
      </c>
      <c r="G7">
        <v>600</v>
      </c>
      <c r="H7">
        <v>30</v>
      </c>
      <c r="I7">
        <v>6.0244150161743164</v>
      </c>
      <c r="J7">
        <v>4.7312288235342166</v>
      </c>
      <c r="K7">
        <v>97.674968685395044</v>
      </c>
      <c r="L7">
        <f t="shared" si="1"/>
        <v>0.20081383387247723</v>
      </c>
      <c r="M7" s="8">
        <f>K7/_xlfn.XLOOKUP(A7,'acq funcs'!$S$2:$S$10,'acq funcs'!$T$2:$T$10)-1</f>
        <v>8.7674968685395047</v>
      </c>
      <c r="W7">
        <v>0</v>
      </c>
    </row>
    <row r="8" spans="1:23" x14ac:dyDescent="0.2">
      <c r="A8" t="str">
        <f t="shared" si="0"/>
        <v>rastrigin10</v>
      </c>
      <c r="B8">
        <v>10</v>
      </c>
      <c r="C8" t="s">
        <v>16</v>
      </c>
      <c r="D8">
        <v>0</v>
      </c>
      <c r="E8" t="s">
        <v>14</v>
      </c>
      <c r="F8">
        <v>30</v>
      </c>
      <c r="G8">
        <v>600</v>
      </c>
      <c r="H8">
        <v>30</v>
      </c>
      <c r="I8">
        <v>8.0393078327178955</v>
      </c>
      <c r="J8">
        <v>6.0412854840729846</v>
      </c>
      <c r="K8">
        <v>79.611452705191823</v>
      </c>
      <c r="L8">
        <f t="shared" si="1"/>
        <v>0.26797692775726317</v>
      </c>
      <c r="M8" s="8">
        <f>K8/_xlfn.XLOOKUP(A8,'acq funcs'!$S$2:$S$10,'acq funcs'!$T$2:$T$10)-1</f>
        <v>6.9611452705191823</v>
      </c>
      <c r="W8">
        <v>0</v>
      </c>
    </row>
    <row r="9" spans="1:23" x14ac:dyDescent="0.2">
      <c r="A9" t="str">
        <f t="shared" si="0"/>
        <v>rastrigin10</v>
      </c>
      <c r="B9">
        <v>10</v>
      </c>
      <c r="C9" t="s">
        <v>16</v>
      </c>
      <c r="D9">
        <v>0</v>
      </c>
      <c r="E9" t="s">
        <v>14</v>
      </c>
      <c r="F9">
        <v>30</v>
      </c>
      <c r="G9">
        <v>600</v>
      </c>
      <c r="H9">
        <v>30</v>
      </c>
      <c r="I9">
        <v>8.0841131210327148</v>
      </c>
      <c r="J9">
        <v>5.352750803948811</v>
      </c>
      <c r="K9">
        <v>91.363238121218146</v>
      </c>
      <c r="L9">
        <f t="shared" si="1"/>
        <v>0.26947043736775717</v>
      </c>
      <c r="M9" s="8">
        <f>K9/_xlfn.XLOOKUP(A9,'acq funcs'!$S$2:$S$10,'acq funcs'!$T$2:$T$10)-1</f>
        <v>8.1363238121218142</v>
      </c>
      <c r="W9">
        <v>0</v>
      </c>
    </row>
    <row r="10" spans="1:23" x14ac:dyDescent="0.2">
      <c r="A10" t="str">
        <f t="shared" si="0"/>
        <v>rastrigin10</v>
      </c>
      <c r="B10">
        <v>10</v>
      </c>
      <c r="C10" t="s">
        <v>16</v>
      </c>
      <c r="D10">
        <v>0</v>
      </c>
      <c r="E10" t="s">
        <v>14</v>
      </c>
      <c r="F10">
        <v>30</v>
      </c>
      <c r="G10">
        <v>600</v>
      </c>
      <c r="H10">
        <v>30</v>
      </c>
      <c r="I10">
        <v>20.86273884773254</v>
      </c>
      <c r="J10">
        <v>6.1687428070420722</v>
      </c>
      <c r="K10">
        <v>76.815573467654119</v>
      </c>
      <c r="L10">
        <f t="shared" si="1"/>
        <v>0.69542462825775131</v>
      </c>
      <c r="M10" s="8">
        <f>K10/_xlfn.XLOOKUP(A10,'acq funcs'!$S$2:$S$10,'acq funcs'!$T$2:$T$10)-1</f>
        <v>6.6815573467654117</v>
      </c>
      <c r="W10">
        <v>0</v>
      </c>
    </row>
    <row r="11" spans="1:23" x14ac:dyDescent="0.2">
      <c r="A11" t="str">
        <f t="shared" si="0"/>
        <v>rastrigin10</v>
      </c>
      <c r="B11">
        <v>10</v>
      </c>
      <c r="C11" t="s">
        <v>16</v>
      </c>
      <c r="D11">
        <v>0</v>
      </c>
      <c r="E11" t="s">
        <v>14</v>
      </c>
      <c r="F11">
        <v>30</v>
      </c>
      <c r="G11">
        <v>600</v>
      </c>
      <c r="H11">
        <v>30</v>
      </c>
      <c r="I11">
        <v>13.21767997741699</v>
      </c>
      <c r="J11">
        <v>5.4413964850024366</v>
      </c>
      <c r="K11">
        <v>65.523933304542425</v>
      </c>
      <c r="L11">
        <f t="shared" si="1"/>
        <v>0.44058933258056637</v>
      </c>
      <c r="M11" s="8">
        <f>K11/_xlfn.XLOOKUP(A11,'acq funcs'!$S$2:$S$10,'acq funcs'!$T$2:$T$10)-1</f>
        <v>5.5523933304542421</v>
      </c>
      <c r="W11">
        <v>0</v>
      </c>
    </row>
    <row r="12" spans="1:23" x14ac:dyDescent="0.2">
      <c r="A12" t="str">
        <f t="shared" si="0"/>
        <v>rastrigin10</v>
      </c>
      <c r="B12">
        <v>10</v>
      </c>
      <c r="C12" t="s">
        <v>16</v>
      </c>
      <c r="D12">
        <v>0</v>
      </c>
      <c r="E12" t="s">
        <v>14</v>
      </c>
      <c r="F12">
        <v>50</v>
      </c>
      <c r="G12">
        <v>600</v>
      </c>
      <c r="H12">
        <v>50</v>
      </c>
      <c r="I12">
        <v>13.96981406211853</v>
      </c>
      <c r="J12">
        <v>5.1269046745122679</v>
      </c>
      <c r="K12">
        <v>45.285037969290819</v>
      </c>
      <c r="L12">
        <f t="shared" si="1"/>
        <v>0.27939628124237059</v>
      </c>
      <c r="M12" s="8">
        <f>K12/_xlfn.XLOOKUP(A12,'acq funcs'!$S$2:$S$10,'acq funcs'!$T$2:$T$10)-1</f>
        <v>3.5285037969290816</v>
      </c>
    </row>
    <row r="13" spans="1:23" x14ac:dyDescent="0.2">
      <c r="A13" t="str">
        <f t="shared" si="0"/>
        <v>rastrigin10</v>
      </c>
      <c r="B13">
        <v>10</v>
      </c>
      <c r="C13" t="s">
        <v>16</v>
      </c>
      <c r="D13">
        <v>0</v>
      </c>
      <c r="E13" t="s">
        <v>14</v>
      </c>
      <c r="F13">
        <v>50</v>
      </c>
      <c r="G13">
        <v>600</v>
      </c>
      <c r="H13">
        <v>50</v>
      </c>
      <c r="I13">
        <v>11.811001777648929</v>
      </c>
      <c r="J13">
        <v>7.0382877419041669</v>
      </c>
      <c r="K13">
        <v>84.118508682247779</v>
      </c>
      <c r="L13">
        <f t="shared" si="1"/>
        <v>0.23622003555297857</v>
      </c>
      <c r="M13" s="8">
        <f>K13/_xlfn.XLOOKUP(A13,'acq funcs'!$S$2:$S$10,'acq funcs'!$T$2:$T$10)-1</f>
        <v>7.4118508682247786</v>
      </c>
    </row>
    <row r="14" spans="1:23" x14ac:dyDescent="0.2">
      <c r="A14" t="str">
        <f t="shared" si="0"/>
        <v>rastrigin10</v>
      </c>
      <c r="B14">
        <v>10</v>
      </c>
      <c r="C14" t="s">
        <v>16</v>
      </c>
      <c r="D14">
        <v>0</v>
      </c>
      <c r="E14" t="s">
        <v>14</v>
      </c>
      <c r="F14">
        <v>50</v>
      </c>
      <c r="G14">
        <v>600</v>
      </c>
      <c r="H14">
        <v>50</v>
      </c>
      <c r="I14">
        <v>6.0445041656494141</v>
      </c>
      <c r="J14">
        <v>6.8358749745871528</v>
      </c>
      <c r="K14">
        <v>90.823222393808138</v>
      </c>
      <c r="L14">
        <f t="shared" si="1"/>
        <v>0.12089008331298828</v>
      </c>
      <c r="M14" s="8">
        <f>K14/_xlfn.XLOOKUP(A14,'acq funcs'!$S$2:$S$10,'acq funcs'!$T$2:$T$10)-1</f>
        <v>8.0823222393808134</v>
      </c>
    </row>
    <row r="15" spans="1:23" x14ac:dyDescent="0.2">
      <c r="A15" t="str">
        <f t="shared" si="0"/>
        <v>rastrigin10</v>
      </c>
      <c r="B15">
        <v>10</v>
      </c>
      <c r="C15" t="s">
        <v>16</v>
      </c>
      <c r="D15">
        <v>0</v>
      </c>
      <c r="E15" t="s">
        <v>14</v>
      </c>
      <c r="F15">
        <v>50</v>
      </c>
      <c r="G15">
        <v>600</v>
      </c>
      <c r="H15">
        <v>50</v>
      </c>
      <c r="I15">
        <v>10.695137023925779</v>
      </c>
      <c r="J15">
        <v>5.3693761670574789</v>
      </c>
      <c r="K15">
        <v>94.516657337611846</v>
      </c>
      <c r="L15">
        <f t="shared" si="1"/>
        <v>0.2139027404785156</v>
      </c>
      <c r="M15" s="8">
        <f>K15/_xlfn.XLOOKUP(A15,'acq funcs'!$S$2:$S$10,'acq funcs'!$T$2:$T$10)-1</f>
        <v>8.4516657337611854</v>
      </c>
    </row>
    <row r="16" spans="1:23" x14ac:dyDescent="0.2">
      <c r="A16" t="str">
        <f t="shared" si="0"/>
        <v>rastrigin10</v>
      </c>
      <c r="B16">
        <v>10</v>
      </c>
      <c r="C16" t="s">
        <v>16</v>
      </c>
      <c r="D16">
        <v>0</v>
      </c>
      <c r="E16" t="s">
        <v>14</v>
      </c>
      <c r="F16">
        <v>50</v>
      </c>
      <c r="G16">
        <v>600</v>
      </c>
      <c r="H16">
        <v>50</v>
      </c>
      <c r="I16">
        <v>18.08404183387756</v>
      </c>
      <c r="J16">
        <v>5.3501609140323731</v>
      </c>
      <c r="K16">
        <v>97.212134031635657</v>
      </c>
      <c r="L16">
        <f t="shared" si="1"/>
        <v>0.36168083667755119</v>
      </c>
      <c r="M16" s="8">
        <f>K16/_xlfn.XLOOKUP(A16,'acq funcs'!$S$2:$S$10,'acq funcs'!$T$2:$T$10)-1</f>
        <v>8.7212134031635653</v>
      </c>
    </row>
    <row r="17" spans="1:13" x14ac:dyDescent="0.2">
      <c r="A17" t="str">
        <f t="shared" si="0"/>
        <v>rastrigin10</v>
      </c>
      <c r="B17">
        <v>10</v>
      </c>
      <c r="C17" t="s">
        <v>16</v>
      </c>
      <c r="D17">
        <v>0</v>
      </c>
      <c r="E17" t="s">
        <v>14</v>
      </c>
      <c r="F17">
        <v>50</v>
      </c>
      <c r="G17">
        <v>600</v>
      </c>
      <c r="H17">
        <v>50</v>
      </c>
      <c r="I17">
        <v>13.18207001686096</v>
      </c>
      <c r="J17">
        <v>6.5204713693632881</v>
      </c>
      <c r="K17">
        <v>79.463193033741618</v>
      </c>
      <c r="L17">
        <f t="shared" si="1"/>
        <v>0.26364140033721922</v>
      </c>
      <c r="M17" s="8">
        <f>K17/_xlfn.XLOOKUP(A17,'acq funcs'!$S$2:$S$10,'acq funcs'!$T$2:$T$10)-1</f>
        <v>6.9463193033741621</v>
      </c>
    </row>
    <row r="18" spans="1:13" x14ac:dyDescent="0.2">
      <c r="A18" t="str">
        <f t="shared" si="0"/>
        <v>rastrigin10</v>
      </c>
      <c r="B18">
        <v>10</v>
      </c>
      <c r="C18" t="s">
        <v>16</v>
      </c>
      <c r="D18">
        <v>0</v>
      </c>
      <c r="E18" t="s">
        <v>14</v>
      </c>
      <c r="F18">
        <v>70</v>
      </c>
      <c r="G18">
        <v>600</v>
      </c>
      <c r="H18">
        <v>70</v>
      </c>
      <c r="I18">
        <v>16.308481693267819</v>
      </c>
      <c r="J18">
        <v>5.9964909743393466</v>
      </c>
      <c r="K18">
        <v>50.007652278258803</v>
      </c>
      <c r="L18">
        <f t="shared" si="1"/>
        <v>0.23297830990382598</v>
      </c>
      <c r="M18" s="8">
        <f>K18/_xlfn.XLOOKUP(A18,'acq funcs'!$S$2:$S$10,'acq funcs'!$T$2:$T$10)-1</f>
        <v>4.0007652278258803</v>
      </c>
    </row>
    <row r="19" spans="1:13" x14ac:dyDescent="0.2">
      <c r="A19" t="str">
        <f t="shared" si="0"/>
        <v>rastrigin10</v>
      </c>
      <c r="B19">
        <v>10</v>
      </c>
      <c r="C19" t="s">
        <v>16</v>
      </c>
      <c r="D19">
        <v>0</v>
      </c>
      <c r="E19" t="s">
        <v>14</v>
      </c>
      <c r="F19">
        <v>70</v>
      </c>
      <c r="G19">
        <v>600</v>
      </c>
      <c r="H19">
        <v>70</v>
      </c>
      <c r="I19">
        <v>13.5717887878418</v>
      </c>
      <c r="J19">
        <v>8.1872241742480139</v>
      </c>
      <c r="K19">
        <v>103.2143910607915</v>
      </c>
      <c r="L19">
        <f t="shared" si="1"/>
        <v>0.19388269696916857</v>
      </c>
      <c r="M19" s="8">
        <f>K19/_xlfn.XLOOKUP(A19,'acq funcs'!$S$2:$S$10,'acq funcs'!$T$2:$T$10)-1</f>
        <v>9.3214391060791506</v>
      </c>
    </row>
    <row r="20" spans="1:13" x14ac:dyDescent="0.2">
      <c r="A20" t="str">
        <f t="shared" si="0"/>
        <v>rastrigin10</v>
      </c>
      <c r="B20">
        <v>10</v>
      </c>
      <c r="C20" t="s">
        <v>16</v>
      </c>
      <c r="D20">
        <v>0</v>
      </c>
      <c r="E20" t="s">
        <v>14</v>
      </c>
      <c r="F20">
        <v>70</v>
      </c>
      <c r="G20">
        <v>600</v>
      </c>
      <c r="H20">
        <v>70</v>
      </c>
      <c r="I20">
        <v>15.4757080078125</v>
      </c>
      <c r="J20">
        <v>7.0887295208207242</v>
      </c>
      <c r="K20">
        <v>70.85738722929149</v>
      </c>
      <c r="L20">
        <f t="shared" si="1"/>
        <v>0.22108154296874999</v>
      </c>
      <c r="M20" s="8">
        <f>K20/_xlfn.XLOOKUP(A20,'acq funcs'!$S$2:$S$10,'acq funcs'!$T$2:$T$10)-1</f>
        <v>6.0857387229291486</v>
      </c>
    </row>
    <row r="21" spans="1:13" x14ac:dyDescent="0.2">
      <c r="A21" t="str">
        <f t="shared" si="0"/>
        <v>rastrigin10</v>
      </c>
      <c r="B21">
        <v>10</v>
      </c>
      <c r="C21" t="s">
        <v>16</v>
      </c>
      <c r="D21">
        <v>0</v>
      </c>
      <c r="E21" t="s">
        <v>14</v>
      </c>
      <c r="F21">
        <v>70</v>
      </c>
      <c r="G21">
        <v>600</v>
      </c>
      <c r="H21">
        <v>70</v>
      </c>
      <c r="I21">
        <v>10.495894908905029</v>
      </c>
      <c r="J21">
        <v>6.8573767877052934</v>
      </c>
      <c r="K21">
        <v>115.61343536964981</v>
      </c>
      <c r="L21">
        <f t="shared" si="1"/>
        <v>0.14994135584150042</v>
      </c>
      <c r="M21" s="8">
        <f>K21/_xlfn.XLOOKUP(A21,'acq funcs'!$S$2:$S$10,'acq funcs'!$T$2:$T$10)-1</f>
        <v>10.56134353696498</v>
      </c>
    </row>
    <row r="22" spans="1:13" x14ac:dyDescent="0.2">
      <c r="A22" t="str">
        <f t="shared" si="0"/>
        <v>rastrigin10</v>
      </c>
      <c r="B22">
        <v>10</v>
      </c>
      <c r="C22" t="s">
        <v>16</v>
      </c>
      <c r="D22">
        <v>0</v>
      </c>
      <c r="E22" t="s">
        <v>14</v>
      </c>
      <c r="F22">
        <v>70</v>
      </c>
      <c r="G22">
        <v>600</v>
      </c>
      <c r="H22">
        <v>70</v>
      </c>
      <c r="I22">
        <v>19.802127122879028</v>
      </c>
      <c r="J22">
        <v>6.4108560725298522</v>
      </c>
      <c r="K22">
        <v>58.106501008268751</v>
      </c>
      <c r="L22">
        <f t="shared" si="1"/>
        <v>0.28288753032684327</v>
      </c>
      <c r="M22" s="8">
        <f>K22/_xlfn.XLOOKUP(A22,'acq funcs'!$S$2:$S$10,'acq funcs'!$T$2:$T$10)-1</f>
        <v>4.8106501008268747</v>
      </c>
    </row>
    <row r="23" spans="1:13" x14ac:dyDescent="0.2">
      <c r="A23" t="str">
        <f t="shared" si="0"/>
        <v>rastrigin10</v>
      </c>
      <c r="B23">
        <v>10</v>
      </c>
      <c r="C23" t="s">
        <v>16</v>
      </c>
      <c r="D23">
        <v>0</v>
      </c>
      <c r="E23" t="s">
        <v>14</v>
      </c>
      <c r="F23">
        <v>70</v>
      </c>
      <c r="G23">
        <v>600</v>
      </c>
      <c r="H23">
        <v>70</v>
      </c>
      <c r="I23">
        <v>15.6005699634552</v>
      </c>
      <c r="J23">
        <v>5.5522211042357421</v>
      </c>
      <c r="K23">
        <v>75.75021916563017</v>
      </c>
      <c r="L23">
        <f t="shared" si="1"/>
        <v>0.22286528519221716</v>
      </c>
      <c r="M23" s="8">
        <f>K23/_xlfn.XLOOKUP(A23,'acq funcs'!$S$2:$S$10,'acq funcs'!$T$2:$T$10)-1</f>
        <v>6.575021916563017</v>
      </c>
    </row>
    <row r="24" spans="1:13" x14ac:dyDescent="0.2">
      <c r="A24" t="str">
        <f t="shared" si="0"/>
        <v>rastrigin10</v>
      </c>
      <c r="B24">
        <v>10</v>
      </c>
      <c r="C24" t="s">
        <v>16</v>
      </c>
      <c r="D24">
        <v>0</v>
      </c>
      <c r="E24" t="s">
        <v>14</v>
      </c>
      <c r="F24">
        <v>90</v>
      </c>
      <c r="G24">
        <v>600</v>
      </c>
      <c r="H24">
        <v>90</v>
      </c>
      <c r="I24">
        <v>22.968087911605831</v>
      </c>
      <c r="J24">
        <v>4.7804517258145101</v>
      </c>
      <c r="K24">
        <v>32.124843135440358</v>
      </c>
      <c r="L24">
        <f t="shared" si="1"/>
        <v>0.25520097679562037</v>
      </c>
      <c r="M24" s="8">
        <f>K24/_xlfn.XLOOKUP(A24,'acq funcs'!$S$2:$S$10,'acq funcs'!$T$2:$T$10)-1</f>
        <v>2.212484313544036</v>
      </c>
    </row>
    <row r="25" spans="1:13" x14ac:dyDescent="0.2">
      <c r="A25" t="str">
        <f t="shared" si="0"/>
        <v>rastrigin10</v>
      </c>
      <c r="B25">
        <v>10</v>
      </c>
      <c r="C25" t="s">
        <v>16</v>
      </c>
      <c r="D25">
        <v>0</v>
      </c>
      <c r="E25" t="s">
        <v>14</v>
      </c>
      <c r="F25">
        <v>90</v>
      </c>
      <c r="G25">
        <v>600</v>
      </c>
      <c r="H25">
        <v>90</v>
      </c>
      <c r="I25">
        <v>17.663181066513062</v>
      </c>
      <c r="J25">
        <v>6.9391897740000914</v>
      </c>
      <c r="K25">
        <v>113.8220325712021</v>
      </c>
      <c r="L25">
        <f t="shared" si="1"/>
        <v>0.19625756740570069</v>
      </c>
      <c r="M25" s="8">
        <f>K25/_xlfn.XLOOKUP(A25,'acq funcs'!$S$2:$S$10,'acq funcs'!$T$2:$T$10)-1</f>
        <v>10.38220325712021</v>
      </c>
    </row>
    <row r="26" spans="1:13" x14ac:dyDescent="0.2">
      <c r="A26" t="str">
        <f t="shared" si="0"/>
        <v>rastrigin10</v>
      </c>
      <c r="B26">
        <v>10</v>
      </c>
      <c r="C26" t="s">
        <v>16</v>
      </c>
      <c r="D26">
        <v>0</v>
      </c>
      <c r="E26" t="s">
        <v>14</v>
      </c>
      <c r="F26">
        <v>90</v>
      </c>
      <c r="G26">
        <v>600</v>
      </c>
      <c r="H26">
        <v>90</v>
      </c>
      <c r="I26">
        <v>19.65504002571106</v>
      </c>
      <c r="J26">
        <v>4.5282236333567409</v>
      </c>
      <c r="K26">
        <v>45.470340356670746</v>
      </c>
      <c r="L26">
        <f t="shared" si="1"/>
        <v>0.21838933361901178</v>
      </c>
      <c r="M26" s="8">
        <f>K26/_xlfn.XLOOKUP(A26,'acq funcs'!$S$2:$S$10,'acq funcs'!$T$2:$T$10)-1</f>
        <v>3.5470340356670746</v>
      </c>
    </row>
    <row r="27" spans="1:13" x14ac:dyDescent="0.2">
      <c r="A27" t="str">
        <f t="shared" si="0"/>
        <v>rastrigin10</v>
      </c>
      <c r="B27">
        <v>10</v>
      </c>
      <c r="C27" t="s">
        <v>16</v>
      </c>
      <c r="D27">
        <v>0</v>
      </c>
      <c r="E27" t="s">
        <v>14</v>
      </c>
      <c r="F27">
        <v>90</v>
      </c>
      <c r="G27">
        <v>600</v>
      </c>
      <c r="H27">
        <v>90</v>
      </c>
      <c r="I27">
        <v>13.6792311668396</v>
      </c>
      <c r="J27">
        <v>5.8224144084543461</v>
      </c>
      <c r="K27">
        <v>109.02348678489891</v>
      </c>
      <c r="L27">
        <f t="shared" si="1"/>
        <v>0.15199145740932887</v>
      </c>
      <c r="M27" s="8">
        <f>K27/_xlfn.XLOOKUP(A27,'acq funcs'!$S$2:$S$10,'acq funcs'!$T$2:$T$10)-1</f>
        <v>9.90234867848989</v>
      </c>
    </row>
    <row r="28" spans="1:13" x14ac:dyDescent="0.2">
      <c r="A28" t="str">
        <f t="shared" si="0"/>
        <v>rastrigin10</v>
      </c>
      <c r="B28">
        <v>10</v>
      </c>
      <c r="C28" t="s">
        <v>16</v>
      </c>
      <c r="D28">
        <v>0</v>
      </c>
      <c r="E28" t="s">
        <v>14</v>
      </c>
      <c r="F28">
        <v>90</v>
      </c>
      <c r="G28">
        <v>600</v>
      </c>
      <c r="H28">
        <v>90</v>
      </c>
      <c r="I28">
        <v>21.79994797706604</v>
      </c>
      <c r="J28">
        <v>5.7450588063839341</v>
      </c>
      <c r="K28">
        <v>42.825069435627739</v>
      </c>
      <c r="L28">
        <f t="shared" si="1"/>
        <v>0.24222164418962266</v>
      </c>
      <c r="M28" s="8">
        <f>K28/_xlfn.XLOOKUP(A28,'acq funcs'!$S$2:$S$10,'acq funcs'!$T$2:$T$10)-1</f>
        <v>3.2825069435627743</v>
      </c>
    </row>
    <row r="29" spans="1:13" x14ac:dyDescent="0.2">
      <c r="A29" t="str">
        <f t="shared" si="0"/>
        <v>rastrigin10</v>
      </c>
      <c r="B29">
        <v>10</v>
      </c>
      <c r="C29" t="s">
        <v>16</v>
      </c>
      <c r="D29">
        <v>0</v>
      </c>
      <c r="E29" t="s">
        <v>14</v>
      </c>
      <c r="F29">
        <v>90</v>
      </c>
      <c r="G29">
        <v>600</v>
      </c>
      <c r="H29">
        <v>90</v>
      </c>
      <c r="I29">
        <v>19.677781820297241</v>
      </c>
      <c r="J29">
        <v>6.7618100734423088</v>
      </c>
      <c r="K29">
        <v>53.111425406231056</v>
      </c>
      <c r="L29">
        <f t="shared" si="1"/>
        <v>0.2186420202255249</v>
      </c>
      <c r="M29" s="8">
        <f>K29/_xlfn.XLOOKUP(A29,'acq funcs'!$S$2:$S$10,'acq funcs'!$T$2:$T$10)-1</f>
        <v>4.3111425406231056</v>
      </c>
    </row>
    <row r="30" spans="1:13" x14ac:dyDescent="0.2">
      <c r="A30" t="str">
        <f t="shared" si="0"/>
        <v>rastrigin10</v>
      </c>
      <c r="B30">
        <v>10</v>
      </c>
      <c r="C30" t="s">
        <v>16</v>
      </c>
      <c r="D30">
        <v>0</v>
      </c>
      <c r="E30" t="s">
        <v>14</v>
      </c>
      <c r="F30">
        <v>110</v>
      </c>
      <c r="G30">
        <v>600</v>
      </c>
      <c r="H30">
        <v>110</v>
      </c>
      <c r="I30">
        <v>45.217489004135132</v>
      </c>
      <c r="J30">
        <v>4.5308855612177901</v>
      </c>
      <c r="K30">
        <v>32.140592326233843</v>
      </c>
      <c r="L30">
        <f t="shared" si="1"/>
        <v>0.41106808185577393</v>
      </c>
      <c r="M30" s="8">
        <f>K30/_xlfn.XLOOKUP(A30,'acq funcs'!$S$2:$S$10,'acq funcs'!$T$2:$T$10)-1</f>
        <v>2.2140592326233843</v>
      </c>
    </row>
    <row r="31" spans="1:13" x14ac:dyDescent="0.2">
      <c r="A31" t="str">
        <f t="shared" si="0"/>
        <v>rastrigin10</v>
      </c>
      <c r="B31">
        <v>10</v>
      </c>
      <c r="C31" t="s">
        <v>16</v>
      </c>
      <c r="D31">
        <v>0</v>
      </c>
      <c r="E31" t="s">
        <v>14</v>
      </c>
      <c r="F31">
        <v>110</v>
      </c>
      <c r="G31">
        <v>600</v>
      </c>
      <c r="H31">
        <v>110</v>
      </c>
      <c r="I31">
        <v>30.807818174362179</v>
      </c>
      <c r="J31">
        <v>4.1866867604232842</v>
      </c>
      <c r="K31">
        <v>29.97619483811728</v>
      </c>
      <c r="L31">
        <f t="shared" si="1"/>
        <v>0.28007107431238343</v>
      </c>
      <c r="M31" s="8">
        <f>K31/_xlfn.XLOOKUP(A31,'acq funcs'!$S$2:$S$10,'acq funcs'!$T$2:$T$10)-1</f>
        <v>1.9976194838117278</v>
      </c>
    </row>
    <row r="32" spans="1:13" x14ac:dyDescent="0.2">
      <c r="A32" t="str">
        <f t="shared" si="0"/>
        <v>rastrigin10</v>
      </c>
      <c r="B32">
        <v>10</v>
      </c>
      <c r="C32" t="s">
        <v>16</v>
      </c>
      <c r="D32">
        <v>0</v>
      </c>
      <c r="E32" t="s">
        <v>14</v>
      </c>
      <c r="F32">
        <v>110</v>
      </c>
      <c r="G32">
        <v>600</v>
      </c>
      <c r="H32">
        <v>110</v>
      </c>
      <c r="I32">
        <v>23.446858882904049</v>
      </c>
      <c r="J32">
        <v>6.8049859983782222</v>
      </c>
      <c r="K32">
        <v>52.204532462124376</v>
      </c>
      <c r="L32">
        <f t="shared" si="1"/>
        <v>0.21315326257185499</v>
      </c>
      <c r="M32" s="8">
        <f>K32/_xlfn.XLOOKUP(A32,'acq funcs'!$S$2:$S$10,'acq funcs'!$T$2:$T$10)-1</f>
        <v>4.220453246212438</v>
      </c>
    </row>
    <row r="33" spans="1:23" x14ac:dyDescent="0.2">
      <c r="A33" t="str">
        <f t="shared" si="0"/>
        <v>rastrigin10</v>
      </c>
      <c r="B33">
        <v>10</v>
      </c>
      <c r="C33" t="s">
        <v>16</v>
      </c>
      <c r="D33">
        <v>0</v>
      </c>
      <c r="E33" t="s">
        <v>14</v>
      </c>
      <c r="F33">
        <v>110</v>
      </c>
      <c r="G33">
        <v>600</v>
      </c>
      <c r="H33">
        <v>110</v>
      </c>
      <c r="I33">
        <v>26.094946146011349</v>
      </c>
      <c r="J33">
        <v>6.2882877838075926</v>
      </c>
      <c r="K33">
        <v>70.84526059012083</v>
      </c>
      <c r="L33">
        <f t="shared" si="1"/>
        <v>0.23722678314555773</v>
      </c>
      <c r="M33" s="8">
        <f>K33/_xlfn.XLOOKUP(A33,'acq funcs'!$S$2:$S$10,'acq funcs'!$T$2:$T$10)-1</f>
        <v>6.0845260590120827</v>
      </c>
    </row>
    <row r="34" spans="1:23" x14ac:dyDescent="0.2">
      <c r="A34" t="str">
        <f t="shared" ref="A34:A65" si="2">C34&amp;B34</f>
        <v>rastrigin10</v>
      </c>
      <c r="B34">
        <v>10</v>
      </c>
      <c r="C34" t="s">
        <v>16</v>
      </c>
      <c r="D34">
        <v>0</v>
      </c>
      <c r="E34" t="s">
        <v>14</v>
      </c>
      <c r="F34">
        <v>110</v>
      </c>
      <c r="G34">
        <v>600</v>
      </c>
      <c r="H34">
        <v>110</v>
      </c>
      <c r="I34">
        <v>33.514657020568848</v>
      </c>
      <c r="J34">
        <v>5.4847861686625849</v>
      </c>
      <c r="K34">
        <v>32.356471772111632</v>
      </c>
      <c r="L34">
        <f t="shared" ref="L34:L65" si="3">I34/H34</f>
        <v>0.3046787001869895</v>
      </c>
      <c r="M34" s="8">
        <f>K34/_xlfn.XLOOKUP(A34,'acq funcs'!$S$2:$S$10,'acq funcs'!$T$2:$T$10)-1</f>
        <v>2.2356471772111632</v>
      </c>
    </row>
    <row r="35" spans="1:23" x14ac:dyDescent="0.2">
      <c r="A35" t="str">
        <f t="shared" si="2"/>
        <v>rastrigin10</v>
      </c>
      <c r="B35">
        <v>10</v>
      </c>
      <c r="C35" t="s">
        <v>16</v>
      </c>
      <c r="D35">
        <v>0</v>
      </c>
      <c r="E35" t="s">
        <v>14</v>
      </c>
      <c r="F35">
        <v>110</v>
      </c>
      <c r="G35">
        <v>600</v>
      </c>
      <c r="H35">
        <v>110</v>
      </c>
      <c r="I35">
        <v>32.633647918701172</v>
      </c>
      <c r="J35">
        <v>3.8559999331882531</v>
      </c>
      <c r="K35">
        <v>31.035552442815689</v>
      </c>
      <c r="L35">
        <f t="shared" si="3"/>
        <v>0.29666952653364703</v>
      </c>
      <c r="M35" s="8">
        <f>K35/_xlfn.XLOOKUP(A35,'acq funcs'!$S$2:$S$10,'acq funcs'!$T$2:$T$10)-1</f>
        <v>2.1035552442815688</v>
      </c>
    </row>
    <row r="36" spans="1:23" x14ac:dyDescent="0.2">
      <c r="A36" t="str">
        <f t="shared" si="2"/>
        <v>rastrigin10</v>
      </c>
      <c r="B36">
        <v>10</v>
      </c>
      <c r="C36" t="s">
        <v>16</v>
      </c>
      <c r="D36">
        <v>0</v>
      </c>
      <c r="E36" t="s">
        <v>14</v>
      </c>
      <c r="F36">
        <v>130</v>
      </c>
      <c r="G36">
        <v>600</v>
      </c>
      <c r="H36">
        <v>130</v>
      </c>
      <c r="I36">
        <v>21.103414058685299</v>
      </c>
      <c r="J36">
        <v>7.5639614047718133</v>
      </c>
      <c r="K36">
        <v>120.8511515552747</v>
      </c>
      <c r="L36">
        <f t="shared" si="3"/>
        <v>0.16233395429757921</v>
      </c>
      <c r="M36" s="8">
        <f>K36/_xlfn.XLOOKUP(A36,'acq funcs'!$S$2:$S$10,'acq funcs'!$T$2:$T$10)-1</f>
        <v>11.08511515552747</v>
      </c>
    </row>
    <row r="37" spans="1:23" x14ac:dyDescent="0.2">
      <c r="A37" t="str">
        <f t="shared" si="2"/>
        <v>rastrigin10</v>
      </c>
      <c r="B37">
        <v>10</v>
      </c>
      <c r="C37" t="s">
        <v>16</v>
      </c>
      <c r="D37">
        <v>0</v>
      </c>
      <c r="E37" t="s">
        <v>14</v>
      </c>
      <c r="F37">
        <v>130</v>
      </c>
      <c r="G37">
        <v>600</v>
      </c>
      <c r="H37">
        <v>130</v>
      </c>
      <c r="I37">
        <v>32.322585105896003</v>
      </c>
      <c r="J37">
        <v>5.1485298585543644</v>
      </c>
      <c r="K37">
        <v>53.829618090295632</v>
      </c>
      <c r="L37">
        <f t="shared" si="3"/>
        <v>0.24863527004535388</v>
      </c>
      <c r="M37" s="8">
        <f>K37/_xlfn.XLOOKUP(A37,'acq funcs'!$S$2:$S$10,'acq funcs'!$T$2:$T$10)-1</f>
        <v>4.3829618090295632</v>
      </c>
    </row>
    <row r="38" spans="1:23" x14ac:dyDescent="0.2">
      <c r="A38" t="str">
        <f t="shared" si="2"/>
        <v>rastrigin10</v>
      </c>
      <c r="B38">
        <v>10</v>
      </c>
      <c r="C38" t="s">
        <v>16</v>
      </c>
      <c r="D38">
        <v>0</v>
      </c>
      <c r="E38" t="s">
        <v>14</v>
      </c>
      <c r="F38">
        <v>130</v>
      </c>
      <c r="G38">
        <v>600</v>
      </c>
      <c r="H38">
        <v>130</v>
      </c>
      <c r="I38">
        <v>37.042019844055183</v>
      </c>
      <c r="J38">
        <v>4.435207913857802</v>
      </c>
      <c r="K38">
        <v>40.643995302008953</v>
      </c>
      <c r="L38">
        <f t="shared" si="3"/>
        <v>0.28493861418503985</v>
      </c>
      <c r="M38" s="8">
        <f>K38/_xlfn.XLOOKUP(A38,'acq funcs'!$S$2:$S$10,'acq funcs'!$T$2:$T$10)-1</f>
        <v>3.0643995302008955</v>
      </c>
    </row>
    <row r="39" spans="1:23" x14ac:dyDescent="0.2">
      <c r="A39" t="str">
        <f t="shared" si="2"/>
        <v>rastrigin10</v>
      </c>
      <c r="B39">
        <v>10</v>
      </c>
      <c r="C39" t="s">
        <v>16</v>
      </c>
      <c r="D39">
        <v>0</v>
      </c>
      <c r="E39" t="s">
        <v>14</v>
      </c>
      <c r="F39">
        <v>130</v>
      </c>
      <c r="G39">
        <v>600</v>
      </c>
      <c r="H39">
        <v>130</v>
      </c>
      <c r="I39">
        <v>42.621034860610962</v>
      </c>
      <c r="J39">
        <v>4.9532793844131442</v>
      </c>
      <c r="K39">
        <v>28.5704143678153</v>
      </c>
      <c r="L39">
        <f t="shared" si="3"/>
        <v>0.32785411431239203</v>
      </c>
      <c r="M39" s="8">
        <f>K39/_xlfn.XLOOKUP(A39,'acq funcs'!$S$2:$S$10,'acq funcs'!$T$2:$T$10)-1</f>
        <v>1.8570414367815298</v>
      </c>
    </row>
    <row r="40" spans="1:23" x14ac:dyDescent="0.2">
      <c r="A40" t="str">
        <f t="shared" si="2"/>
        <v>rastrigin10</v>
      </c>
      <c r="B40">
        <v>10</v>
      </c>
      <c r="C40" t="s">
        <v>16</v>
      </c>
      <c r="D40">
        <v>0</v>
      </c>
      <c r="E40" t="s">
        <v>14</v>
      </c>
      <c r="F40">
        <v>130</v>
      </c>
      <c r="G40">
        <v>600</v>
      </c>
      <c r="H40">
        <v>130</v>
      </c>
      <c r="I40">
        <v>36.286135196685791</v>
      </c>
      <c r="J40">
        <v>4.3873536601436749</v>
      </c>
      <c r="K40">
        <v>20.513112244493058</v>
      </c>
      <c r="L40">
        <f t="shared" si="3"/>
        <v>0.27912411689758299</v>
      </c>
      <c r="M40" s="8">
        <f>K40/_xlfn.XLOOKUP(A40,'acq funcs'!$S$2:$S$10,'acq funcs'!$T$2:$T$10)-1</f>
        <v>1.0513112244493059</v>
      </c>
    </row>
    <row r="41" spans="1:23" x14ac:dyDescent="0.2">
      <c r="A41" t="str">
        <f t="shared" si="2"/>
        <v>rastrigin10</v>
      </c>
      <c r="B41">
        <v>10</v>
      </c>
      <c r="C41" t="s">
        <v>16</v>
      </c>
      <c r="D41">
        <v>0</v>
      </c>
      <c r="E41" t="s">
        <v>14</v>
      </c>
      <c r="F41">
        <v>130</v>
      </c>
      <c r="G41">
        <v>600</v>
      </c>
      <c r="H41">
        <v>130</v>
      </c>
      <c r="I41">
        <v>49.13493013381958</v>
      </c>
      <c r="J41">
        <v>5.1961396415609959</v>
      </c>
      <c r="K41">
        <v>59.030762250645843</v>
      </c>
      <c r="L41">
        <f t="shared" si="3"/>
        <v>0.3779610010293814</v>
      </c>
      <c r="M41" s="8">
        <f>K41/_xlfn.XLOOKUP(A41,'acq funcs'!$S$2:$S$10,'acq funcs'!$T$2:$T$10)-1</f>
        <v>4.9030762250645843</v>
      </c>
    </row>
    <row r="42" spans="1:23" x14ac:dyDescent="0.2">
      <c r="A42" t="str">
        <f t="shared" si="2"/>
        <v>rastrigin10</v>
      </c>
      <c r="B42">
        <v>10</v>
      </c>
      <c r="C42" t="s">
        <v>16</v>
      </c>
      <c r="D42">
        <v>0</v>
      </c>
      <c r="E42" t="s">
        <v>14</v>
      </c>
      <c r="F42">
        <v>150</v>
      </c>
      <c r="G42">
        <v>600</v>
      </c>
      <c r="H42">
        <v>150</v>
      </c>
      <c r="I42">
        <v>43.681617259979248</v>
      </c>
      <c r="J42">
        <v>6.1414999531518832</v>
      </c>
      <c r="K42">
        <v>45.465349903027857</v>
      </c>
      <c r="L42">
        <f t="shared" si="3"/>
        <v>0.29121078173319498</v>
      </c>
      <c r="M42" s="8">
        <f>K42/_xlfn.XLOOKUP(A42,'acq funcs'!$S$2:$S$10,'acq funcs'!$T$2:$T$10)-1</f>
        <v>3.5465349903027859</v>
      </c>
    </row>
    <row r="43" spans="1:23" x14ac:dyDescent="0.2">
      <c r="A43" t="str">
        <f t="shared" si="2"/>
        <v>rastrigin10</v>
      </c>
      <c r="B43">
        <v>10</v>
      </c>
      <c r="C43" t="s">
        <v>16</v>
      </c>
      <c r="D43">
        <v>0</v>
      </c>
      <c r="E43" t="s">
        <v>14</v>
      </c>
      <c r="F43">
        <v>150</v>
      </c>
      <c r="G43">
        <v>600</v>
      </c>
      <c r="H43">
        <v>150</v>
      </c>
      <c r="I43">
        <v>61.890571117401123</v>
      </c>
      <c r="J43">
        <v>4.095452266713929</v>
      </c>
      <c r="K43">
        <v>24.966421026905099</v>
      </c>
      <c r="L43">
        <f t="shared" si="3"/>
        <v>0.41260380744934083</v>
      </c>
      <c r="M43" s="8">
        <f>K43/_xlfn.XLOOKUP(A43,'acq funcs'!$S$2:$S$10,'acq funcs'!$T$2:$T$10)-1</f>
        <v>1.4966421026905099</v>
      </c>
    </row>
    <row r="44" spans="1:23" x14ac:dyDescent="0.2">
      <c r="A44" t="str">
        <f t="shared" si="2"/>
        <v>rastrigin10</v>
      </c>
      <c r="B44">
        <v>10</v>
      </c>
      <c r="C44" t="s">
        <v>16</v>
      </c>
      <c r="D44">
        <v>0</v>
      </c>
      <c r="E44" t="s">
        <v>14</v>
      </c>
      <c r="F44">
        <v>150</v>
      </c>
      <c r="G44">
        <v>600</v>
      </c>
      <c r="H44">
        <v>150</v>
      </c>
      <c r="I44">
        <v>49.780852079391479</v>
      </c>
      <c r="J44">
        <v>6.3468525385275907</v>
      </c>
      <c r="K44">
        <v>50.032928581468333</v>
      </c>
      <c r="L44">
        <f t="shared" si="3"/>
        <v>0.33187234719594322</v>
      </c>
      <c r="M44" s="8">
        <f>K44/_xlfn.XLOOKUP(A44,'acq funcs'!$S$2:$S$10,'acq funcs'!$T$2:$T$10)-1</f>
        <v>4.0032928581468337</v>
      </c>
    </row>
    <row r="45" spans="1:23" x14ac:dyDescent="0.2">
      <c r="A45" t="str">
        <f t="shared" si="2"/>
        <v>rastrigin10</v>
      </c>
      <c r="B45">
        <v>10</v>
      </c>
      <c r="C45" t="s">
        <v>16</v>
      </c>
      <c r="D45">
        <v>0</v>
      </c>
      <c r="E45" t="s">
        <v>14</v>
      </c>
      <c r="F45">
        <v>150</v>
      </c>
      <c r="G45">
        <v>600</v>
      </c>
      <c r="H45">
        <v>150</v>
      </c>
      <c r="I45">
        <v>43.376779079437263</v>
      </c>
      <c r="J45">
        <v>4.9354179987089051</v>
      </c>
      <c r="K45">
        <v>27.59763080015064</v>
      </c>
      <c r="L45">
        <f t="shared" si="3"/>
        <v>0.28917852719624842</v>
      </c>
      <c r="M45" s="8">
        <f>K45/_xlfn.XLOOKUP(A45,'acq funcs'!$S$2:$S$10,'acq funcs'!$T$2:$T$10)-1</f>
        <v>1.7597630800150639</v>
      </c>
    </row>
    <row r="46" spans="1:23" x14ac:dyDescent="0.2">
      <c r="A46" t="str">
        <f t="shared" si="2"/>
        <v>rastrigin10</v>
      </c>
      <c r="B46">
        <v>10</v>
      </c>
      <c r="C46" t="s">
        <v>16</v>
      </c>
      <c r="D46">
        <v>0</v>
      </c>
      <c r="E46" t="s">
        <v>14</v>
      </c>
      <c r="F46">
        <v>150</v>
      </c>
      <c r="G46">
        <v>600</v>
      </c>
      <c r="H46">
        <v>150</v>
      </c>
      <c r="I46">
        <v>36.780272960662842</v>
      </c>
      <c r="J46">
        <v>5.0951644666303384</v>
      </c>
      <c r="K46">
        <v>28.51446741399916</v>
      </c>
      <c r="L46">
        <f t="shared" si="3"/>
        <v>0.24520181973775229</v>
      </c>
      <c r="M46" s="8">
        <f>K46/_xlfn.XLOOKUP(A46,'acq funcs'!$S$2:$S$10,'acq funcs'!$T$2:$T$10)-1</f>
        <v>1.8514467413999158</v>
      </c>
    </row>
    <row r="47" spans="1:23" x14ac:dyDescent="0.2">
      <c r="A47" t="str">
        <f t="shared" si="2"/>
        <v>rastrigin10</v>
      </c>
      <c r="B47">
        <v>10</v>
      </c>
      <c r="C47" t="s">
        <v>16</v>
      </c>
      <c r="D47">
        <v>0</v>
      </c>
      <c r="E47" t="s">
        <v>14</v>
      </c>
      <c r="F47">
        <v>150</v>
      </c>
      <c r="G47">
        <v>600</v>
      </c>
      <c r="H47">
        <v>150</v>
      </c>
      <c r="I47">
        <v>32.617894887924187</v>
      </c>
      <c r="J47">
        <v>5.2047512479129452</v>
      </c>
      <c r="K47">
        <v>58.622731084783602</v>
      </c>
      <c r="L47">
        <f t="shared" si="3"/>
        <v>0.21745263258616124</v>
      </c>
      <c r="M47" s="8">
        <f>K47/_xlfn.XLOOKUP(A47,'acq funcs'!$S$2:$S$10,'acq funcs'!$T$2:$T$10)-1</f>
        <v>4.8622731084783606</v>
      </c>
    </row>
    <row r="48" spans="1:23" x14ac:dyDescent="0.2">
      <c r="A48" t="str">
        <f t="shared" si="2"/>
        <v>rastrigin10</v>
      </c>
      <c r="B48">
        <v>10</v>
      </c>
      <c r="C48" t="s">
        <v>16</v>
      </c>
      <c r="D48">
        <v>0</v>
      </c>
      <c r="E48" t="s">
        <v>14</v>
      </c>
      <c r="F48">
        <v>190</v>
      </c>
      <c r="G48">
        <v>600</v>
      </c>
      <c r="H48">
        <v>190</v>
      </c>
      <c r="I48">
        <v>51.457370281219482</v>
      </c>
      <c r="J48">
        <v>4.7181907313443627</v>
      </c>
      <c r="K48">
        <v>40.49492565478932</v>
      </c>
      <c r="L48">
        <f t="shared" si="3"/>
        <v>0.27082826463799725</v>
      </c>
      <c r="M48" s="8">
        <f>K48/_xlfn.XLOOKUP(A48,'acq funcs'!$S$2:$S$10,'acq funcs'!$T$2:$T$10)-1</f>
        <v>3.049492565478932</v>
      </c>
      <c r="W48">
        <v>0</v>
      </c>
    </row>
    <row r="49" spans="1:23" x14ac:dyDescent="0.2">
      <c r="A49" t="str">
        <f t="shared" si="2"/>
        <v>rastrigin10</v>
      </c>
      <c r="B49">
        <v>10</v>
      </c>
      <c r="C49" t="s">
        <v>16</v>
      </c>
      <c r="D49">
        <v>0</v>
      </c>
      <c r="E49" t="s">
        <v>14</v>
      </c>
      <c r="F49">
        <v>190</v>
      </c>
      <c r="G49">
        <v>600</v>
      </c>
      <c r="H49">
        <v>190</v>
      </c>
      <c r="I49">
        <v>60.446952104568481</v>
      </c>
      <c r="J49">
        <v>6.7448241433805158</v>
      </c>
      <c r="K49">
        <v>46.300913076235958</v>
      </c>
      <c r="L49">
        <f t="shared" si="3"/>
        <v>0.31814185318193938</v>
      </c>
      <c r="M49" s="8">
        <f>K49/_xlfn.XLOOKUP(A49,'acq funcs'!$S$2:$S$10,'acq funcs'!$T$2:$T$10)-1</f>
        <v>3.6300913076235961</v>
      </c>
      <c r="W49">
        <v>0</v>
      </c>
    </row>
    <row r="50" spans="1:23" x14ac:dyDescent="0.2">
      <c r="A50" t="str">
        <f t="shared" si="2"/>
        <v>rastrigin10</v>
      </c>
      <c r="B50">
        <v>10</v>
      </c>
      <c r="C50" t="s">
        <v>16</v>
      </c>
      <c r="D50">
        <v>0</v>
      </c>
      <c r="E50" t="s">
        <v>14</v>
      </c>
      <c r="F50">
        <v>190</v>
      </c>
      <c r="G50">
        <v>600</v>
      </c>
      <c r="H50">
        <v>190</v>
      </c>
      <c r="I50">
        <v>45.986719846725457</v>
      </c>
      <c r="J50">
        <v>7.3440709198407026</v>
      </c>
      <c r="K50">
        <v>97.257381047954738</v>
      </c>
      <c r="L50">
        <f t="shared" si="3"/>
        <v>0.24203536761434452</v>
      </c>
      <c r="M50" s="8">
        <f>K50/_xlfn.XLOOKUP(A50,'acq funcs'!$S$2:$S$10,'acq funcs'!$T$2:$T$10)-1</f>
        <v>8.7257381047954734</v>
      </c>
      <c r="W50">
        <v>0</v>
      </c>
    </row>
    <row r="51" spans="1:23" x14ac:dyDescent="0.2">
      <c r="A51" t="str">
        <f t="shared" si="2"/>
        <v>rastrigin10</v>
      </c>
      <c r="B51">
        <v>10</v>
      </c>
      <c r="C51" t="s">
        <v>16</v>
      </c>
      <c r="D51">
        <v>0</v>
      </c>
      <c r="E51" t="s">
        <v>14</v>
      </c>
      <c r="F51">
        <v>190</v>
      </c>
      <c r="G51">
        <v>600</v>
      </c>
      <c r="H51">
        <v>6</v>
      </c>
      <c r="I51">
        <v>7220.4780669212341</v>
      </c>
      <c r="J51">
        <v>8.6801242799677514</v>
      </c>
      <c r="K51">
        <v>147.93903979694329</v>
      </c>
      <c r="L51">
        <f t="shared" si="3"/>
        <v>1203.4130111535389</v>
      </c>
      <c r="M51" s="8">
        <f>K51/_xlfn.XLOOKUP(A51,'acq funcs'!$S$2:$S$10,'acq funcs'!$T$2:$T$10)-1</f>
        <v>13.793903979694329</v>
      </c>
      <c r="W51">
        <v>0</v>
      </c>
    </row>
    <row r="52" spans="1:23" x14ac:dyDescent="0.2">
      <c r="A52" t="str">
        <f t="shared" si="2"/>
        <v>rastrigin10</v>
      </c>
      <c r="B52">
        <v>10</v>
      </c>
      <c r="C52" t="s">
        <v>16</v>
      </c>
      <c r="D52">
        <v>0</v>
      </c>
      <c r="E52" t="s">
        <v>14</v>
      </c>
      <c r="F52">
        <v>190</v>
      </c>
      <c r="G52">
        <v>600</v>
      </c>
      <c r="H52">
        <v>190</v>
      </c>
      <c r="I52">
        <v>78.287086963653564</v>
      </c>
      <c r="J52">
        <v>5.011939290554019</v>
      </c>
      <c r="K52">
        <v>95.091792326333177</v>
      </c>
      <c r="L52">
        <f t="shared" si="3"/>
        <v>0.41203729980870296</v>
      </c>
      <c r="M52" s="8">
        <f>K52/_xlfn.XLOOKUP(A52,'acq funcs'!$S$2:$S$10,'acq funcs'!$T$2:$T$10)-1</f>
        <v>8.5091792326333184</v>
      </c>
      <c r="W52">
        <v>0</v>
      </c>
    </row>
    <row r="53" spans="1:23" x14ac:dyDescent="0.2">
      <c r="A53" t="str">
        <f t="shared" si="2"/>
        <v>rastrigin10</v>
      </c>
      <c r="B53">
        <v>10</v>
      </c>
      <c r="C53" t="s">
        <v>16</v>
      </c>
      <c r="D53">
        <v>0</v>
      </c>
      <c r="E53" t="s">
        <v>14</v>
      </c>
      <c r="F53">
        <v>210</v>
      </c>
      <c r="G53">
        <v>600</v>
      </c>
      <c r="H53">
        <v>210</v>
      </c>
      <c r="I53">
        <v>56.958996057510383</v>
      </c>
      <c r="J53">
        <v>3.7854678551367149</v>
      </c>
      <c r="K53">
        <v>20.604046585848121</v>
      </c>
      <c r="L53">
        <f t="shared" si="3"/>
        <v>0.27123331455957328</v>
      </c>
      <c r="M53" s="8">
        <f>K53/_xlfn.XLOOKUP(A53,'acq funcs'!$S$2:$S$10,'acq funcs'!$T$2:$T$10)-1</f>
        <v>1.0604046585848121</v>
      </c>
      <c r="W53">
        <v>0</v>
      </c>
    </row>
    <row r="54" spans="1:23" x14ac:dyDescent="0.2">
      <c r="A54" t="str">
        <f t="shared" si="2"/>
        <v>rastrigin10</v>
      </c>
      <c r="B54">
        <v>10</v>
      </c>
      <c r="C54" t="s">
        <v>16</v>
      </c>
      <c r="D54">
        <v>0</v>
      </c>
      <c r="E54" t="s">
        <v>14</v>
      </c>
      <c r="F54">
        <v>210</v>
      </c>
      <c r="G54">
        <v>600</v>
      </c>
      <c r="H54">
        <v>210</v>
      </c>
      <c r="I54">
        <v>65.502645969390869</v>
      </c>
      <c r="J54">
        <v>3.0999264614708459</v>
      </c>
      <c r="K54">
        <v>15.3191199107183</v>
      </c>
      <c r="L54">
        <f t="shared" si="3"/>
        <v>0.31191736175900414</v>
      </c>
      <c r="M54" s="8">
        <f>K54/_xlfn.XLOOKUP(A54,'acq funcs'!$S$2:$S$10,'acq funcs'!$T$2:$T$10)-1</f>
        <v>0.53191199107182996</v>
      </c>
      <c r="W54">
        <v>0</v>
      </c>
    </row>
    <row r="55" spans="1:23" x14ac:dyDescent="0.2">
      <c r="A55" t="str">
        <f t="shared" si="2"/>
        <v>rastrigin10</v>
      </c>
      <c r="B55">
        <v>10</v>
      </c>
      <c r="C55" t="s">
        <v>16</v>
      </c>
      <c r="D55">
        <v>0</v>
      </c>
      <c r="E55" t="s">
        <v>14</v>
      </c>
      <c r="F55">
        <v>210</v>
      </c>
      <c r="G55">
        <v>600</v>
      </c>
      <c r="H55">
        <v>210</v>
      </c>
      <c r="I55">
        <v>63.628021955490112</v>
      </c>
      <c r="J55">
        <v>4.8096301886230277</v>
      </c>
      <c r="K55">
        <v>54.299019983006659</v>
      </c>
      <c r="L55">
        <f t="shared" si="3"/>
        <v>0.30299058074042912</v>
      </c>
      <c r="M55" s="8">
        <f>K55/_xlfn.XLOOKUP(A55,'acq funcs'!$S$2:$S$10,'acq funcs'!$T$2:$T$10)-1</f>
        <v>4.4299019983006662</v>
      </c>
      <c r="W55">
        <v>0</v>
      </c>
    </row>
    <row r="56" spans="1:23" x14ac:dyDescent="0.2">
      <c r="A56" t="str">
        <f t="shared" si="2"/>
        <v>rastrigin10</v>
      </c>
      <c r="B56">
        <v>10</v>
      </c>
      <c r="C56" t="s">
        <v>16</v>
      </c>
      <c r="D56">
        <v>0</v>
      </c>
      <c r="E56" t="s">
        <v>14</v>
      </c>
      <c r="F56">
        <v>210</v>
      </c>
      <c r="G56">
        <v>600</v>
      </c>
      <c r="H56">
        <v>95</v>
      </c>
      <c r="I56">
        <v>7275.1777749061584</v>
      </c>
      <c r="J56">
        <v>5.6362100084481526</v>
      </c>
      <c r="K56">
        <v>82.951180599260766</v>
      </c>
      <c r="L56">
        <f t="shared" si="3"/>
        <v>76.580818683222716</v>
      </c>
      <c r="M56" s="8">
        <f>K56/_xlfn.XLOOKUP(A56,'acq funcs'!$S$2:$S$10,'acq funcs'!$T$2:$T$10)-1</f>
        <v>7.295118059926077</v>
      </c>
      <c r="W56">
        <v>0</v>
      </c>
    </row>
    <row r="57" spans="1:23" x14ac:dyDescent="0.2">
      <c r="A57" t="str">
        <f t="shared" si="2"/>
        <v>rastrigin10</v>
      </c>
      <c r="B57">
        <v>10</v>
      </c>
      <c r="C57" t="s">
        <v>16</v>
      </c>
      <c r="D57">
        <v>0</v>
      </c>
      <c r="E57" t="s">
        <v>14</v>
      </c>
      <c r="F57">
        <v>210</v>
      </c>
      <c r="G57">
        <v>600</v>
      </c>
      <c r="H57">
        <v>210</v>
      </c>
      <c r="I57">
        <v>127.84780383110051</v>
      </c>
      <c r="J57">
        <v>5.0713056264561782</v>
      </c>
      <c r="K57">
        <v>32.472971009677863</v>
      </c>
      <c r="L57">
        <f t="shared" si="3"/>
        <v>0.60879906586238342</v>
      </c>
      <c r="M57" s="8">
        <f>K57/_xlfn.XLOOKUP(A57,'acq funcs'!$S$2:$S$10,'acq funcs'!$T$2:$T$10)-1</f>
        <v>2.2472971009677862</v>
      </c>
      <c r="W57">
        <v>0</v>
      </c>
    </row>
    <row r="58" spans="1:23" x14ac:dyDescent="0.2">
      <c r="A58" t="str">
        <f t="shared" si="2"/>
        <v>rastrigin10</v>
      </c>
      <c r="B58">
        <v>10</v>
      </c>
      <c r="C58" t="s">
        <v>16</v>
      </c>
      <c r="D58">
        <v>0</v>
      </c>
      <c r="E58" t="s">
        <v>14</v>
      </c>
      <c r="F58">
        <v>230</v>
      </c>
      <c r="G58">
        <v>600</v>
      </c>
      <c r="H58">
        <v>230</v>
      </c>
      <c r="I58">
        <v>63.868561983108521</v>
      </c>
      <c r="J58">
        <v>6.1321409358195824</v>
      </c>
      <c r="K58">
        <v>38.41540451080774</v>
      </c>
      <c r="L58">
        <f t="shared" si="3"/>
        <v>0.27768939992655878</v>
      </c>
      <c r="M58" s="8">
        <f>K58/_xlfn.XLOOKUP(A58,'acq funcs'!$S$2:$S$10,'acq funcs'!$T$2:$T$10)-1</f>
        <v>2.8415404510807738</v>
      </c>
      <c r="W58">
        <v>0</v>
      </c>
    </row>
    <row r="59" spans="1:23" x14ac:dyDescent="0.2">
      <c r="A59" t="str">
        <f t="shared" si="2"/>
        <v>rastrigin10</v>
      </c>
      <c r="B59">
        <v>10</v>
      </c>
      <c r="C59" t="s">
        <v>16</v>
      </c>
      <c r="D59">
        <v>0</v>
      </c>
      <c r="E59" t="s">
        <v>14</v>
      </c>
      <c r="F59">
        <v>230</v>
      </c>
      <c r="G59">
        <v>600</v>
      </c>
      <c r="H59">
        <v>230</v>
      </c>
      <c r="I59">
        <v>73.135676145553589</v>
      </c>
      <c r="J59">
        <v>5.4325314819253343</v>
      </c>
      <c r="K59">
        <v>32.521564083024863</v>
      </c>
      <c r="L59">
        <f t="shared" si="3"/>
        <v>0.31798120063284169</v>
      </c>
      <c r="M59" s="8">
        <f>K59/_xlfn.XLOOKUP(A59,'acq funcs'!$S$2:$S$10,'acq funcs'!$T$2:$T$10)-1</f>
        <v>2.2521564083024863</v>
      </c>
      <c r="W59">
        <v>0</v>
      </c>
    </row>
    <row r="60" spans="1:23" x14ac:dyDescent="0.2">
      <c r="A60" t="str">
        <f t="shared" si="2"/>
        <v>rastrigin10</v>
      </c>
      <c r="B60">
        <v>10</v>
      </c>
      <c r="C60" t="s">
        <v>16</v>
      </c>
      <c r="D60">
        <v>0</v>
      </c>
      <c r="E60" t="s">
        <v>14</v>
      </c>
      <c r="F60">
        <v>230</v>
      </c>
      <c r="G60">
        <v>600</v>
      </c>
      <c r="H60">
        <v>230</v>
      </c>
      <c r="I60">
        <v>83.220951795578003</v>
      </c>
      <c r="J60">
        <v>3.6697670505322169</v>
      </c>
      <c r="K60">
        <v>57.149766070678147</v>
      </c>
      <c r="L60">
        <f t="shared" si="3"/>
        <v>0.36183022519816521</v>
      </c>
      <c r="M60" s="8">
        <f>K60/_xlfn.XLOOKUP(A60,'acq funcs'!$S$2:$S$10,'acq funcs'!$T$2:$T$10)-1</f>
        <v>4.7149766070678147</v>
      </c>
      <c r="W60">
        <v>0</v>
      </c>
    </row>
    <row r="61" spans="1:23" x14ac:dyDescent="0.2">
      <c r="A61" t="str">
        <f t="shared" si="2"/>
        <v>rastrigin10</v>
      </c>
      <c r="B61">
        <v>10</v>
      </c>
      <c r="C61" t="s">
        <v>16</v>
      </c>
      <c r="D61">
        <v>0</v>
      </c>
      <c r="E61" t="s">
        <v>14</v>
      </c>
      <c r="F61">
        <v>230</v>
      </c>
      <c r="G61">
        <v>600</v>
      </c>
      <c r="H61">
        <v>42</v>
      </c>
      <c r="I61">
        <v>1009.093509912491</v>
      </c>
      <c r="J61">
        <v>5.5942547181312223</v>
      </c>
      <c r="K61">
        <v>80.211144777497964</v>
      </c>
      <c r="L61">
        <f t="shared" si="3"/>
        <v>24.026035950297405</v>
      </c>
      <c r="M61" s="8">
        <f>K61/_xlfn.XLOOKUP(A61,'acq funcs'!$S$2:$S$10,'acq funcs'!$T$2:$T$10)-1</f>
        <v>7.021114477749796</v>
      </c>
      <c r="W61">
        <v>0</v>
      </c>
    </row>
    <row r="62" spans="1:23" x14ac:dyDescent="0.2">
      <c r="A62" t="str">
        <f t="shared" si="2"/>
        <v>rastrigin10</v>
      </c>
      <c r="B62">
        <v>10</v>
      </c>
      <c r="C62" t="s">
        <v>16</v>
      </c>
      <c r="D62">
        <v>0</v>
      </c>
      <c r="E62" t="s">
        <v>14</v>
      </c>
      <c r="F62">
        <v>230</v>
      </c>
      <c r="G62">
        <v>600</v>
      </c>
      <c r="H62">
        <v>230</v>
      </c>
      <c r="I62">
        <v>124.7148582935333</v>
      </c>
      <c r="J62">
        <v>5.6539436700938346</v>
      </c>
      <c r="K62">
        <v>33.644954972345673</v>
      </c>
      <c r="L62">
        <f t="shared" si="3"/>
        <v>0.54223851431971004</v>
      </c>
      <c r="M62" s="8">
        <f>K62/_xlfn.XLOOKUP(A62,'acq funcs'!$S$2:$S$10,'acq funcs'!$T$2:$T$10)-1</f>
        <v>2.3644954972345671</v>
      </c>
      <c r="W62">
        <v>0</v>
      </c>
    </row>
    <row r="63" spans="1:23" x14ac:dyDescent="0.2">
      <c r="A63" t="str">
        <f t="shared" si="2"/>
        <v>rastrigin10</v>
      </c>
      <c r="B63">
        <v>10</v>
      </c>
      <c r="C63" t="s">
        <v>16</v>
      </c>
      <c r="D63">
        <v>0</v>
      </c>
      <c r="E63" t="s">
        <v>14</v>
      </c>
      <c r="F63">
        <v>250</v>
      </c>
      <c r="G63">
        <v>600</v>
      </c>
      <c r="H63">
        <v>250</v>
      </c>
      <c r="I63">
        <v>75.483033180236816</v>
      </c>
      <c r="J63">
        <v>7.5641525644471104</v>
      </c>
      <c r="K63">
        <v>105.50510167323429</v>
      </c>
      <c r="L63">
        <f t="shared" si="3"/>
        <v>0.30193213272094727</v>
      </c>
      <c r="M63" s="8">
        <f>K63/_xlfn.XLOOKUP(A63,'acq funcs'!$S$2:$S$10,'acq funcs'!$T$2:$T$10)-1</f>
        <v>9.5505101673234289</v>
      </c>
      <c r="W63">
        <v>0</v>
      </c>
    </row>
    <row r="64" spans="1:23" x14ac:dyDescent="0.2">
      <c r="A64" t="str">
        <f t="shared" si="2"/>
        <v>rastrigin10</v>
      </c>
      <c r="B64">
        <v>10</v>
      </c>
      <c r="C64" t="s">
        <v>16</v>
      </c>
      <c r="D64">
        <v>0</v>
      </c>
      <c r="E64" t="s">
        <v>14</v>
      </c>
      <c r="F64">
        <v>250</v>
      </c>
      <c r="G64">
        <v>600</v>
      </c>
      <c r="H64">
        <v>250</v>
      </c>
      <c r="I64">
        <v>103.1385889053345</v>
      </c>
      <c r="J64">
        <v>3.585513289659183</v>
      </c>
      <c r="K64">
        <v>13.05427156924574</v>
      </c>
      <c r="L64">
        <f t="shared" si="3"/>
        <v>0.41255435562133802</v>
      </c>
      <c r="M64" s="8">
        <f>K64/_xlfn.XLOOKUP(A64,'acq funcs'!$S$2:$S$10,'acq funcs'!$T$2:$T$10)-1</f>
        <v>0.30542715692457412</v>
      </c>
      <c r="W64">
        <v>0</v>
      </c>
    </row>
    <row r="65" spans="1:23" x14ac:dyDescent="0.2">
      <c r="A65" t="str">
        <f t="shared" si="2"/>
        <v>rastrigin10</v>
      </c>
      <c r="B65">
        <v>10</v>
      </c>
      <c r="C65" t="s">
        <v>16</v>
      </c>
      <c r="D65">
        <v>0</v>
      </c>
      <c r="E65" t="s">
        <v>14</v>
      </c>
      <c r="F65">
        <v>250</v>
      </c>
      <c r="G65">
        <v>600</v>
      </c>
      <c r="H65">
        <v>250</v>
      </c>
      <c r="I65">
        <v>76.403226137161255</v>
      </c>
      <c r="J65">
        <v>4.6983296084770156</v>
      </c>
      <c r="K65">
        <v>27.201435145503812</v>
      </c>
      <c r="L65">
        <f t="shared" si="3"/>
        <v>0.30561290454864504</v>
      </c>
      <c r="M65" s="8">
        <f>K65/_xlfn.XLOOKUP(A65,'acq funcs'!$S$2:$S$10,'acq funcs'!$T$2:$T$10)-1</f>
        <v>1.7201435145503812</v>
      </c>
      <c r="W65">
        <v>0</v>
      </c>
    </row>
    <row r="66" spans="1:23" x14ac:dyDescent="0.2">
      <c r="A66" t="str">
        <f t="shared" ref="A66:A97" si="4">C66&amp;B66</f>
        <v>rastrigin10</v>
      </c>
      <c r="B66">
        <v>10</v>
      </c>
      <c r="C66" t="s">
        <v>16</v>
      </c>
      <c r="D66">
        <v>0</v>
      </c>
      <c r="E66" t="s">
        <v>14</v>
      </c>
      <c r="F66">
        <v>250</v>
      </c>
      <c r="G66">
        <v>600</v>
      </c>
      <c r="H66">
        <v>250</v>
      </c>
      <c r="I66">
        <v>182.56102085113531</v>
      </c>
      <c r="J66">
        <v>4.6939367288141431</v>
      </c>
      <c r="K66">
        <v>48.581245108969867</v>
      </c>
      <c r="L66">
        <f t="shared" ref="L66:L97" si="5">I66/H66</f>
        <v>0.73024408340454128</v>
      </c>
      <c r="M66" s="8">
        <f>K66/_xlfn.XLOOKUP(A66,'acq funcs'!$S$2:$S$10,'acq funcs'!$T$2:$T$10)-1</f>
        <v>3.858124510896987</v>
      </c>
      <c r="W66">
        <v>0</v>
      </c>
    </row>
    <row r="67" spans="1:23" x14ac:dyDescent="0.2">
      <c r="A67" t="str">
        <f t="shared" si="4"/>
        <v>rastrigin10</v>
      </c>
      <c r="B67">
        <v>10</v>
      </c>
      <c r="C67" t="s">
        <v>16</v>
      </c>
      <c r="D67">
        <v>0</v>
      </c>
      <c r="E67" t="s">
        <v>14</v>
      </c>
      <c r="F67">
        <v>250</v>
      </c>
      <c r="G67">
        <v>600</v>
      </c>
      <c r="H67">
        <v>250</v>
      </c>
      <c r="I67">
        <v>148.57835388183591</v>
      </c>
      <c r="J67">
        <v>5.5548160660271124</v>
      </c>
      <c r="K67">
        <v>31.130582041786539</v>
      </c>
      <c r="L67">
        <f t="shared" si="5"/>
        <v>0.59431341552734362</v>
      </c>
      <c r="M67" s="8">
        <f>K67/_xlfn.XLOOKUP(A67,'acq funcs'!$S$2:$S$10,'acq funcs'!$T$2:$T$10)-1</f>
        <v>2.1130582041786541</v>
      </c>
      <c r="W67">
        <v>0</v>
      </c>
    </row>
    <row r="68" spans="1:23" x14ac:dyDescent="0.2">
      <c r="A68" t="str">
        <f t="shared" si="4"/>
        <v>rastrigin10</v>
      </c>
      <c r="B68">
        <v>10</v>
      </c>
      <c r="C68" t="s">
        <v>16</v>
      </c>
      <c r="D68">
        <v>0</v>
      </c>
      <c r="E68" t="s">
        <v>14</v>
      </c>
      <c r="F68">
        <v>270</v>
      </c>
      <c r="G68">
        <v>600</v>
      </c>
      <c r="H68">
        <v>270</v>
      </c>
      <c r="I68">
        <v>91.037714958190918</v>
      </c>
      <c r="J68">
        <v>4.4696945857619914</v>
      </c>
      <c r="K68">
        <v>24.66801779542125</v>
      </c>
      <c r="L68">
        <f t="shared" si="5"/>
        <v>0.33717672206737376</v>
      </c>
      <c r="M68" s="8">
        <f>K68/_xlfn.XLOOKUP(A68,'acq funcs'!$S$2:$S$10,'acq funcs'!$T$2:$T$10)-1</f>
        <v>1.4668017795421249</v>
      </c>
      <c r="W68">
        <v>0</v>
      </c>
    </row>
    <row r="69" spans="1:23" x14ac:dyDescent="0.2">
      <c r="A69" t="str">
        <f t="shared" si="4"/>
        <v>rastrigin10</v>
      </c>
      <c r="B69">
        <v>10</v>
      </c>
      <c r="C69" t="s">
        <v>16</v>
      </c>
      <c r="D69">
        <v>0</v>
      </c>
      <c r="E69" t="s">
        <v>14</v>
      </c>
      <c r="F69">
        <v>270</v>
      </c>
      <c r="G69">
        <v>600</v>
      </c>
      <c r="H69">
        <v>270</v>
      </c>
      <c r="I69">
        <v>98.049506187438965</v>
      </c>
      <c r="J69">
        <v>5.4324804772895998</v>
      </c>
      <c r="K69">
        <v>30.668529159409289</v>
      </c>
      <c r="L69">
        <f t="shared" si="5"/>
        <v>0.36314631921273693</v>
      </c>
      <c r="M69" s="8">
        <f>K69/_xlfn.XLOOKUP(A69,'acq funcs'!$S$2:$S$10,'acq funcs'!$T$2:$T$10)-1</f>
        <v>2.0668529159409288</v>
      </c>
      <c r="W69">
        <v>0</v>
      </c>
    </row>
    <row r="70" spans="1:23" x14ac:dyDescent="0.2">
      <c r="A70" t="str">
        <f t="shared" si="4"/>
        <v>rastrigin10</v>
      </c>
      <c r="B70">
        <v>10</v>
      </c>
      <c r="C70" t="s">
        <v>16</v>
      </c>
      <c r="D70">
        <v>0</v>
      </c>
      <c r="E70" t="s">
        <v>14</v>
      </c>
      <c r="F70">
        <v>270</v>
      </c>
      <c r="G70">
        <v>600</v>
      </c>
      <c r="H70">
        <v>270</v>
      </c>
      <c r="I70">
        <v>118.4813618659973</v>
      </c>
      <c r="J70">
        <v>3.3964119741515471</v>
      </c>
      <c r="K70">
        <v>44.239446709001143</v>
      </c>
      <c r="L70">
        <f t="shared" si="5"/>
        <v>0.43881985876295299</v>
      </c>
      <c r="M70" s="8">
        <f>K70/_xlfn.XLOOKUP(A70,'acq funcs'!$S$2:$S$10,'acq funcs'!$T$2:$T$10)-1</f>
        <v>3.4239446709001147</v>
      </c>
      <c r="W70">
        <v>0</v>
      </c>
    </row>
    <row r="71" spans="1:23" x14ac:dyDescent="0.2">
      <c r="A71" t="str">
        <f t="shared" si="4"/>
        <v>rastrigin10</v>
      </c>
      <c r="B71">
        <v>10</v>
      </c>
      <c r="C71" t="s">
        <v>16</v>
      </c>
      <c r="D71">
        <v>0</v>
      </c>
      <c r="E71" t="s">
        <v>14</v>
      </c>
      <c r="F71">
        <v>270</v>
      </c>
      <c r="G71">
        <v>600</v>
      </c>
      <c r="H71">
        <v>270</v>
      </c>
      <c r="I71">
        <v>166.08788895606989</v>
      </c>
      <c r="J71">
        <v>3.4978412373692551</v>
      </c>
      <c r="K71">
        <v>51.155024431140617</v>
      </c>
      <c r="L71">
        <f t="shared" si="5"/>
        <v>0.61514032946692554</v>
      </c>
      <c r="M71" s="8">
        <f>K71/_xlfn.XLOOKUP(A71,'acq funcs'!$S$2:$S$10,'acq funcs'!$T$2:$T$10)-1</f>
        <v>4.1155024431140621</v>
      </c>
      <c r="W71">
        <v>0</v>
      </c>
    </row>
    <row r="72" spans="1:23" x14ac:dyDescent="0.2">
      <c r="A72" t="str">
        <f t="shared" si="4"/>
        <v>rastrigin10</v>
      </c>
      <c r="B72">
        <v>10</v>
      </c>
      <c r="C72" t="s">
        <v>16</v>
      </c>
      <c r="D72">
        <v>0</v>
      </c>
      <c r="E72" t="s">
        <v>14</v>
      </c>
      <c r="F72">
        <v>270</v>
      </c>
      <c r="G72">
        <v>600</v>
      </c>
      <c r="H72">
        <v>270</v>
      </c>
      <c r="I72">
        <v>154.63714933395389</v>
      </c>
      <c r="J72">
        <v>5.7043068926429266</v>
      </c>
      <c r="K72">
        <v>34.397718451261873</v>
      </c>
      <c r="L72">
        <f t="shared" si="5"/>
        <v>0.57273018271834775</v>
      </c>
      <c r="M72" s="8">
        <f>K72/_xlfn.XLOOKUP(A72,'acq funcs'!$S$2:$S$10,'acq funcs'!$T$2:$T$10)-1</f>
        <v>2.4397718451261872</v>
      </c>
      <c r="W72">
        <v>0</v>
      </c>
    </row>
    <row r="73" spans="1:23" x14ac:dyDescent="0.2">
      <c r="A73" t="str">
        <f t="shared" si="4"/>
        <v>rastrigin10</v>
      </c>
      <c r="B73">
        <v>10</v>
      </c>
      <c r="C73" t="s">
        <v>16</v>
      </c>
      <c r="D73">
        <v>0</v>
      </c>
      <c r="E73" t="s">
        <v>14</v>
      </c>
      <c r="F73">
        <v>290</v>
      </c>
      <c r="G73">
        <v>600</v>
      </c>
      <c r="H73">
        <v>290</v>
      </c>
      <c r="I73">
        <v>134.22118020057681</v>
      </c>
      <c r="J73">
        <v>5.2222770360139847</v>
      </c>
      <c r="K73">
        <v>71.78084045807725</v>
      </c>
      <c r="L73">
        <f t="shared" si="5"/>
        <v>0.46283165586405794</v>
      </c>
      <c r="M73" s="8">
        <f>K73/_xlfn.XLOOKUP(A73,'acq funcs'!$S$2:$S$10,'acq funcs'!$T$2:$T$10)-1</f>
        <v>6.1780840458077249</v>
      </c>
      <c r="W73">
        <v>0</v>
      </c>
    </row>
    <row r="74" spans="1:23" x14ac:dyDescent="0.2">
      <c r="A74" t="str">
        <f t="shared" si="4"/>
        <v>rastrigin10</v>
      </c>
      <c r="B74">
        <v>10</v>
      </c>
      <c r="C74" t="s">
        <v>16</v>
      </c>
      <c r="D74">
        <v>0</v>
      </c>
      <c r="E74" t="s">
        <v>14</v>
      </c>
      <c r="F74">
        <v>290</v>
      </c>
      <c r="G74">
        <v>600</v>
      </c>
      <c r="H74">
        <v>290</v>
      </c>
      <c r="I74">
        <v>106.8722479343414</v>
      </c>
      <c r="J74">
        <v>5.5132256065575254</v>
      </c>
      <c r="K74">
        <v>32.49777958650445</v>
      </c>
      <c r="L74">
        <f t="shared" si="5"/>
        <v>0.36852499287703933</v>
      </c>
      <c r="M74" s="8">
        <f>K74/_xlfn.XLOOKUP(A74,'acq funcs'!$S$2:$S$10,'acq funcs'!$T$2:$T$10)-1</f>
        <v>2.2497779586504452</v>
      </c>
      <c r="W74">
        <v>0</v>
      </c>
    </row>
    <row r="75" spans="1:23" x14ac:dyDescent="0.2">
      <c r="A75" t="str">
        <f t="shared" si="4"/>
        <v>rastrigin10</v>
      </c>
      <c r="B75">
        <v>10</v>
      </c>
      <c r="C75" t="s">
        <v>16</v>
      </c>
      <c r="D75">
        <v>0</v>
      </c>
      <c r="E75" t="s">
        <v>14</v>
      </c>
      <c r="F75">
        <v>290</v>
      </c>
      <c r="G75">
        <v>600</v>
      </c>
      <c r="H75">
        <v>290</v>
      </c>
      <c r="I75">
        <v>93.772790908813477</v>
      </c>
      <c r="J75">
        <v>5.4864567201712733</v>
      </c>
      <c r="K75">
        <v>39.197853576535451</v>
      </c>
      <c r="L75">
        <f t="shared" si="5"/>
        <v>0.32335445140970165</v>
      </c>
      <c r="M75" s="8">
        <f>K75/_xlfn.XLOOKUP(A75,'acq funcs'!$S$2:$S$10,'acq funcs'!$T$2:$T$10)-1</f>
        <v>2.9197853576535451</v>
      </c>
      <c r="W75">
        <v>0</v>
      </c>
    </row>
    <row r="76" spans="1:23" x14ac:dyDescent="0.2">
      <c r="A76" t="str">
        <f t="shared" si="4"/>
        <v>rastrigin10</v>
      </c>
      <c r="B76">
        <v>10</v>
      </c>
      <c r="C76" t="s">
        <v>16</v>
      </c>
      <c r="D76">
        <v>0</v>
      </c>
      <c r="E76" t="s">
        <v>14</v>
      </c>
      <c r="F76">
        <v>290</v>
      </c>
      <c r="G76">
        <v>600</v>
      </c>
      <c r="H76">
        <v>290</v>
      </c>
      <c r="I76">
        <v>146.49981379508969</v>
      </c>
      <c r="J76">
        <v>5.8981182910142023</v>
      </c>
      <c r="K76">
        <v>44.329407078324508</v>
      </c>
      <c r="L76">
        <f t="shared" si="5"/>
        <v>0.50517177170720584</v>
      </c>
      <c r="M76" s="8">
        <f>K76/_xlfn.XLOOKUP(A76,'acq funcs'!$S$2:$S$10,'acq funcs'!$T$2:$T$10)-1</f>
        <v>3.4329407078324508</v>
      </c>
      <c r="W76">
        <v>0</v>
      </c>
    </row>
    <row r="77" spans="1:23" x14ac:dyDescent="0.2">
      <c r="A77" t="str">
        <f t="shared" si="4"/>
        <v>rastrigin10</v>
      </c>
      <c r="B77">
        <v>10</v>
      </c>
      <c r="C77" t="s">
        <v>16</v>
      </c>
      <c r="D77">
        <v>0</v>
      </c>
      <c r="E77" t="s">
        <v>14</v>
      </c>
      <c r="F77">
        <v>290</v>
      </c>
      <c r="G77">
        <v>600</v>
      </c>
      <c r="H77">
        <v>290</v>
      </c>
      <c r="I77">
        <v>167.81334090232849</v>
      </c>
      <c r="J77">
        <v>5.2588076949342364</v>
      </c>
      <c r="K77">
        <v>30.52419669299719</v>
      </c>
      <c r="L77">
        <f t="shared" si="5"/>
        <v>0.57866669276664995</v>
      </c>
      <c r="M77" s="8">
        <f>K77/_xlfn.XLOOKUP(A77,'acq funcs'!$S$2:$S$10,'acq funcs'!$T$2:$T$10)-1</f>
        <v>2.0524196692997192</v>
      </c>
      <c r="W77">
        <v>0</v>
      </c>
    </row>
    <row r="78" spans="1:23" x14ac:dyDescent="0.2">
      <c r="A78" t="str">
        <f t="shared" si="4"/>
        <v>sphere10</v>
      </c>
      <c r="B78">
        <v>10</v>
      </c>
      <c r="C78" t="s">
        <v>13</v>
      </c>
      <c r="D78">
        <v>0</v>
      </c>
      <c r="E78" t="s">
        <v>14</v>
      </c>
      <c r="F78">
        <v>10</v>
      </c>
      <c r="G78">
        <v>600</v>
      </c>
      <c r="H78">
        <v>10</v>
      </c>
      <c r="I78">
        <v>2.4445431232452388</v>
      </c>
      <c r="J78">
        <v>1.247130323517408</v>
      </c>
      <c r="K78">
        <v>1.5553340438366341</v>
      </c>
      <c r="L78">
        <f t="shared" si="5"/>
        <v>0.24445431232452389</v>
      </c>
      <c r="M78" s="8">
        <f>K78/_xlfn.XLOOKUP(A78,'acq funcs'!$S$2:$S$10,'acq funcs'!$T$2:$T$10)-1</f>
        <v>14.553340438366341</v>
      </c>
      <c r="W78">
        <v>0</v>
      </c>
    </row>
    <row r="79" spans="1:23" x14ac:dyDescent="0.2">
      <c r="A79" t="str">
        <f t="shared" si="4"/>
        <v>sphere10</v>
      </c>
      <c r="B79">
        <v>10</v>
      </c>
      <c r="C79" t="s">
        <v>13</v>
      </c>
      <c r="D79">
        <v>0</v>
      </c>
      <c r="E79" t="s">
        <v>14</v>
      </c>
      <c r="F79">
        <v>10</v>
      </c>
      <c r="G79">
        <v>600</v>
      </c>
      <c r="H79">
        <v>10</v>
      </c>
      <c r="I79">
        <v>2.758466243743896</v>
      </c>
      <c r="J79">
        <v>1.080279215716935</v>
      </c>
      <c r="K79">
        <v>1.167003183909995</v>
      </c>
      <c r="L79">
        <f t="shared" si="5"/>
        <v>0.27584662437438962</v>
      </c>
      <c r="M79" s="8">
        <f>K79/_xlfn.XLOOKUP(A79,'acq funcs'!$S$2:$S$10,'acq funcs'!$T$2:$T$10)-1</f>
        <v>10.67003183909995</v>
      </c>
      <c r="W79">
        <v>0</v>
      </c>
    </row>
    <row r="80" spans="1:23" x14ac:dyDescent="0.2">
      <c r="A80" t="str">
        <f t="shared" si="4"/>
        <v>sphere10</v>
      </c>
      <c r="B80">
        <v>10</v>
      </c>
      <c r="C80" t="s">
        <v>13</v>
      </c>
      <c r="D80">
        <v>0</v>
      </c>
      <c r="E80" t="s">
        <v>14</v>
      </c>
      <c r="F80">
        <v>10</v>
      </c>
      <c r="G80">
        <v>600</v>
      </c>
      <c r="H80">
        <v>10</v>
      </c>
      <c r="I80">
        <v>2.0682559013366699</v>
      </c>
      <c r="J80">
        <v>0.78282045578991477</v>
      </c>
      <c r="K80">
        <v>0.61280786600312986</v>
      </c>
      <c r="L80">
        <f t="shared" si="5"/>
        <v>0.206825590133667</v>
      </c>
      <c r="M80" s="8">
        <f>K80/_xlfn.XLOOKUP(A80,'acq funcs'!$S$2:$S$10,'acq funcs'!$T$2:$T$10)-1</f>
        <v>5.1280786600312984</v>
      </c>
      <c r="W80">
        <v>0</v>
      </c>
    </row>
    <row r="81" spans="1:23" x14ac:dyDescent="0.2">
      <c r="A81" t="str">
        <f t="shared" si="4"/>
        <v>sphere10</v>
      </c>
      <c r="B81">
        <v>10</v>
      </c>
      <c r="C81" t="s">
        <v>13</v>
      </c>
      <c r="D81">
        <v>0</v>
      </c>
      <c r="E81" t="s">
        <v>14</v>
      </c>
      <c r="F81">
        <v>10</v>
      </c>
      <c r="G81">
        <v>600</v>
      </c>
      <c r="H81">
        <v>10</v>
      </c>
      <c r="I81">
        <v>2.099262952804565</v>
      </c>
      <c r="J81">
        <v>0.67576071978157692</v>
      </c>
      <c r="K81">
        <v>0.45665255039971492</v>
      </c>
      <c r="L81">
        <f t="shared" si="5"/>
        <v>0.2099262952804565</v>
      </c>
      <c r="M81" s="8">
        <f>K81/_xlfn.XLOOKUP(A81,'acq funcs'!$S$2:$S$10,'acq funcs'!$T$2:$T$10)-1</f>
        <v>3.5665255039971493</v>
      </c>
      <c r="W81">
        <v>0</v>
      </c>
    </row>
    <row r="82" spans="1:23" x14ac:dyDescent="0.2">
      <c r="A82" t="str">
        <f t="shared" si="4"/>
        <v>sphere10</v>
      </c>
      <c r="B82">
        <v>10</v>
      </c>
      <c r="C82" t="s">
        <v>13</v>
      </c>
      <c r="D82">
        <v>0</v>
      </c>
      <c r="E82" t="s">
        <v>14</v>
      </c>
      <c r="F82">
        <v>10</v>
      </c>
      <c r="G82">
        <v>600</v>
      </c>
      <c r="H82">
        <v>10</v>
      </c>
      <c r="I82">
        <v>3.251397848129272</v>
      </c>
      <c r="J82">
        <v>1.153881597447902</v>
      </c>
      <c r="K82">
        <v>1.3314427409289229</v>
      </c>
      <c r="L82">
        <f t="shared" si="5"/>
        <v>0.32513978481292721</v>
      </c>
      <c r="M82" s="8">
        <f>K82/_xlfn.XLOOKUP(A82,'acq funcs'!$S$2:$S$10,'acq funcs'!$T$2:$T$10)-1</f>
        <v>12.314427409289229</v>
      </c>
      <c r="W82">
        <v>0</v>
      </c>
    </row>
    <row r="83" spans="1:23" x14ac:dyDescent="0.2">
      <c r="A83" t="str">
        <f t="shared" si="4"/>
        <v>sphere10</v>
      </c>
      <c r="B83">
        <v>10</v>
      </c>
      <c r="C83" t="s">
        <v>13</v>
      </c>
      <c r="D83">
        <v>0</v>
      </c>
      <c r="E83" t="s">
        <v>14</v>
      </c>
      <c r="F83">
        <v>30</v>
      </c>
      <c r="G83">
        <v>600</v>
      </c>
      <c r="H83">
        <v>30</v>
      </c>
      <c r="I83">
        <v>6.802257776260376</v>
      </c>
      <c r="J83">
        <v>0.35969318605148493</v>
      </c>
      <c r="K83">
        <v>0.12937918809186821</v>
      </c>
      <c r="L83">
        <f t="shared" si="5"/>
        <v>0.22674192587534586</v>
      </c>
      <c r="M83" s="8">
        <f>K83/_xlfn.XLOOKUP(A83,'acq funcs'!$S$2:$S$10,'acq funcs'!$T$2:$T$10)-1</f>
        <v>0.29379188091868214</v>
      </c>
      <c r="W83">
        <v>0</v>
      </c>
    </row>
    <row r="84" spans="1:23" x14ac:dyDescent="0.2">
      <c r="A84" t="str">
        <f t="shared" si="4"/>
        <v>sphere10</v>
      </c>
      <c r="B84">
        <v>10</v>
      </c>
      <c r="C84" t="s">
        <v>13</v>
      </c>
      <c r="D84">
        <v>0</v>
      </c>
      <c r="E84" t="s">
        <v>14</v>
      </c>
      <c r="F84">
        <v>30</v>
      </c>
      <c r="G84">
        <v>600</v>
      </c>
      <c r="H84">
        <v>30</v>
      </c>
      <c r="I84">
        <v>6.3294069766998291</v>
      </c>
      <c r="J84">
        <v>0.41128500829035031</v>
      </c>
      <c r="K84">
        <v>0.16915535804439349</v>
      </c>
      <c r="L84">
        <f t="shared" si="5"/>
        <v>0.21098023255666096</v>
      </c>
      <c r="M84" s="8">
        <f>K84/_xlfn.XLOOKUP(A84,'acq funcs'!$S$2:$S$10,'acq funcs'!$T$2:$T$10)-1</f>
        <v>0.69155358044393478</v>
      </c>
      <c r="W84">
        <v>0</v>
      </c>
    </row>
    <row r="85" spans="1:23" x14ac:dyDescent="0.2">
      <c r="A85" t="str">
        <f t="shared" si="4"/>
        <v>sphere10</v>
      </c>
      <c r="B85">
        <v>10</v>
      </c>
      <c r="C85" t="s">
        <v>13</v>
      </c>
      <c r="D85">
        <v>0</v>
      </c>
      <c r="E85" t="s">
        <v>14</v>
      </c>
      <c r="F85">
        <v>30</v>
      </c>
      <c r="G85">
        <v>600</v>
      </c>
      <c r="H85">
        <v>30</v>
      </c>
      <c r="I85">
        <v>7.6711409091949463</v>
      </c>
      <c r="J85">
        <v>0.25998103570165199</v>
      </c>
      <c r="K85">
        <v>6.7590138924503676E-2</v>
      </c>
      <c r="L85">
        <f t="shared" si="5"/>
        <v>0.25570469697316489</v>
      </c>
      <c r="M85" s="8">
        <f>K85/_xlfn.XLOOKUP(A85,'acq funcs'!$S$2:$S$10,'acq funcs'!$T$2:$T$10)-1</f>
        <v>-0.32409861075496327</v>
      </c>
      <c r="W85">
        <v>0</v>
      </c>
    </row>
    <row r="86" spans="1:23" x14ac:dyDescent="0.2">
      <c r="A86" t="str">
        <f t="shared" si="4"/>
        <v>sphere10</v>
      </c>
      <c r="B86">
        <v>10</v>
      </c>
      <c r="C86" t="s">
        <v>13</v>
      </c>
      <c r="D86">
        <v>0</v>
      </c>
      <c r="E86" t="s">
        <v>14</v>
      </c>
      <c r="F86">
        <v>30</v>
      </c>
      <c r="G86">
        <v>600</v>
      </c>
      <c r="H86">
        <v>30</v>
      </c>
      <c r="I86">
        <v>5.9886858463287354</v>
      </c>
      <c r="J86">
        <v>0.36613614279539519</v>
      </c>
      <c r="K86">
        <v>0.13405567506109001</v>
      </c>
      <c r="L86">
        <f t="shared" si="5"/>
        <v>0.19962286154429118</v>
      </c>
      <c r="M86" s="8">
        <f>K86/_xlfn.XLOOKUP(A86,'acq funcs'!$S$2:$S$10,'acq funcs'!$T$2:$T$10)-1</f>
        <v>0.34055675061089996</v>
      </c>
      <c r="W86">
        <v>0</v>
      </c>
    </row>
    <row r="87" spans="1:23" x14ac:dyDescent="0.2">
      <c r="A87" t="str">
        <f t="shared" si="4"/>
        <v>sphere10</v>
      </c>
      <c r="B87">
        <v>10</v>
      </c>
      <c r="C87" t="s">
        <v>13</v>
      </c>
      <c r="D87">
        <v>0</v>
      </c>
      <c r="E87" t="s">
        <v>14</v>
      </c>
      <c r="F87">
        <v>30</v>
      </c>
      <c r="G87">
        <v>600</v>
      </c>
      <c r="H87">
        <v>30</v>
      </c>
      <c r="I87">
        <v>9.0998990535736084</v>
      </c>
      <c r="J87">
        <v>0.38049099281626569</v>
      </c>
      <c r="K87">
        <v>0.1447733956143076</v>
      </c>
      <c r="L87">
        <f t="shared" si="5"/>
        <v>0.30332996845245364</v>
      </c>
      <c r="M87" s="8">
        <f>K87/_xlfn.XLOOKUP(A87,'acq funcs'!$S$2:$S$10,'acq funcs'!$T$2:$T$10)-1</f>
        <v>0.44773395614307598</v>
      </c>
      <c r="W87">
        <v>0</v>
      </c>
    </row>
    <row r="88" spans="1:23" x14ac:dyDescent="0.2">
      <c r="A88" t="str">
        <f t="shared" si="4"/>
        <v>sphere10</v>
      </c>
      <c r="B88">
        <v>10</v>
      </c>
      <c r="C88" t="s">
        <v>13</v>
      </c>
      <c r="D88">
        <v>0</v>
      </c>
      <c r="E88" t="s">
        <v>14</v>
      </c>
      <c r="F88">
        <v>50</v>
      </c>
      <c r="G88">
        <v>600</v>
      </c>
      <c r="H88">
        <v>50</v>
      </c>
      <c r="I88">
        <v>10.533478021621701</v>
      </c>
      <c r="J88">
        <v>1.590769249337378E-2</v>
      </c>
      <c r="K88">
        <v>2.5305468046374059E-4</v>
      </c>
      <c r="L88">
        <f t="shared" si="5"/>
        <v>0.21066956043243401</v>
      </c>
      <c r="M88" s="8">
        <f>K88/_xlfn.XLOOKUP(A88,'acq funcs'!$S$2:$S$10,'acq funcs'!$T$2:$T$10)-1</f>
        <v>-0.99746945319536262</v>
      </c>
    </row>
    <row r="89" spans="1:23" x14ac:dyDescent="0.2">
      <c r="A89" t="str">
        <f t="shared" si="4"/>
        <v>sphere10</v>
      </c>
      <c r="B89">
        <v>10</v>
      </c>
      <c r="C89" t="s">
        <v>13</v>
      </c>
      <c r="D89">
        <v>0</v>
      </c>
      <c r="E89" t="s">
        <v>14</v>
      </c>
      <c r="F89">
        <v>50</v>
      </c>
      <c r="G89">
        <v>600</v>
      </c>
      <c r="H89">
        <v>50</v>
      </c>
      <c r="I89">
        <v>10.97363805770874</v>
      </c>
      <c r="J89">
        <v>8.6907014041035287E-3</v>
      </c>
      <c r="K89">
        <v>7.5528290895287038E-5</v>
      </c>
      <c r="L89">
        <f t="shared" si="5"/>
        <v>0.2194727611541748</v>
      </c>
      <c r="M89" s="8">
        <f>K89/_xlfn.XLOOKUP(A89,'acq funcs'!$S$2:$S$10,'acq funcs'!$T$2:$T$10)-1</f>
        <v>-0.99924471709104712</v>
      </c>
    </row>
    <row r="90" spans="1:23" x14ac:dyDescent="0.2">
      <c r="A90" t="str">
        <f t="shared" si="4"/>
        <v>sphere10</v>
      </c>
      <c r="B90">
        <v>10</v>
      </c>
      <c r="C90" t="s">
        <v>13</v>
      </c>
      <c r="D90">
        <v>0</v>
      </c>
      <c r="E90" t="s">
        <v>14</v>
      </c>
      <c r="F90">
        <v>50</v>
      </c>
      <c r="G90">
        <v>600</v>
      </c>
      <c r="H90">
        <v>50</v>
      </c>
      <c r="I90">
        <v>17.783327341079708</v>
      </c>
      <c r="J90">
        <v>1.2540963008750671E-2</v>
      </c>
      <c r="K90">
        <v>1.5727575318685261E-4</v>
      </c>
      <c r="L90">
        <f t="shared" si="5"/>
        <v>0.35566654682159415</v>
      </c>
      <c r="M90" s="8">
        <f>K90/_xlfn.XLOOKUP(A90,'acq funcs'!$S$2:$S$10,'acq funcs'!$T$2:$T$10)-1</f>
        <v>-0.99842724246813153</v>
      </c>
    </row>
    <row r="91" spans="1:23" x14ac:dyDescent="0.2">
      <c r="A91" t="str">
        <f t="shared" si="4"/>
        <v>sphere10</v>
      </c>
      <c r="B91">
        <v>10</v>
      </c>
      <c r="C91" t="s">
        <v>13</v>
      </c>
      <c r="D91">
        <v>0</v>
      </c>
      <c r="E91" t="s">
        <v>14</v>
      </c>
      <c r="F91">
        <v>50</v>
      </c>
      <c r="G91">
        <v>600</v>
      </c>
      <c r="H91">
        <v>50</v>
      </c>
      <c r="I91">
        <v>16.46838116645813</v>
      </c>
      <c r="J91">
        <v>1.1305929231356831E-2</v>
      </c>
      <c r="K91">
        <v>1.2782403578444869E-4</v>
      </c>
      <c r="L91">
        <f t="shared" si="5"/>
        <v>0.32936762332916258</v>
      </c>
      <c r="M91" s="8">
        <f>K91/_xlfn.XLOOKUP(A91,'acq funcs'!$S$2:$S$10,'acq funcs'!$T$2:$T$10)-1</f>
        <v>-0.99872175964215548</v>
      </c>
    </row>
    <row r="92" spans="1:23" x14ac:dyDescent="0.2">
      <c r="A92" t="str">
        <f t="shared" si="4"/>
        <v>sphere10</v>
      </c>
      <c r="B92">
        <v>10</v>
      </c>
      <c r="C92" t="s">
        <v>13</v>
      </c>
      <c r="D92">
        <v>0</v>
      </c>
      <c r="E92" t="s">
        <v>14</v>
      </c>
      <c r="F92">
        <v>50</v>
      </c>
      <c r="G92">
        <v>600</v>
      </c>
      <c r="H92">
        <v>50</v>
      </c>
      <c r="I92">
        <v>13.84663510322571</v>
      </c>
      <c r="J92">
        <v>1.354988262098804E-2</v>
      </c>
      <c r="K92">
        <v>1.8359931904255369E-4</v>
      </c>
      <c r="L92">
        <f t="shared" si="5"/>
        <v>0.2769327020645142</v>
      </c>
      <c r="M92" s="8">
        <f>K92/_xlfn.XLOOKUP(A92,'acq funcs'!$S$2:$S$10,'acq funcs'!$T$2:$T$10)-1</f>
        <v>-0.99816400680957451</v>
      </c>
    </row>
    <row r="93" spans="1:23" x14ac:dyDescent="0.2">
      <c r="A93" t="str">
        <f t="shared" si="4"/>
        <v>sphere10</v>
      </c>
      <c r="B93">
        <v>10</v>
      </c>
      <c r="C93" t="s">
        <v>13</v>
      </c>
      <c r="D93">
        <v>0</v>
      </c>
      <c r="E93" t="s">
        <v>14</v>
      </c>
      <c r="F93">
        <v>50</v>
      </c>
      <c r="G93">
        <v>600</v>
      </c>
      <c r="H93">
        <v>50</v>
      </c>
      <c r="I93">
        <v>12.98122978210449</v>
      </c>
      <c r="J93">
        <v>1.145656474451843E-2</v>
      </c>
      <c r="K93">
        <v>1.3125287574534261E-4</v>
      </c>
      <c r="L93">
        <f t="shared" si="5"/>
        <v>0.25962459564208978</v>
      </c>
      <c r="M93" s="8">
        <f>K93/_xlfn.XLOOKUP(A93,'acq funcs'!$S$2:$S$10,'acq funcs'!$T$2:$T$10)-1</f>
        <v>-0.99868747124254653</v>
      </c>
    </row>
    <row r="94" spans="1:23" x14ac:dyDescent="0.2">
      <c r="A94" t="str">
        <f t="shared" si="4"/>
        <v>sphere10</v>
      </c>
      <c r="B94">
        <v>10</v>
      </c>
      <c r="C94" t="s">
        <v>13</v>
      </c>
      <c r="D94">
        <v>0</v>
      </c>
      <c r="E94" t="s">
        <v>14</v>
      </c>
      <c r="F94">
        <v>70</v>
      </c>
      <c r="G94">
        <v>600</v>
      </c>
      <c r="H94">
        <v>70</v>
      </c>
      <c r="I94">
        <v>17.704269170761108</v>
      </c>
      <c r="J94">
        <v>1.373326057503564E-2</v>
      </c>
      <c r="K94">
        <v>1.886024460218282E-4</v>
      </c>
      <c r="L94">
        <f t="shared" si="5"/>
        <v>0.25291813101087296</v>
      </c>
      <c r="M94" s="8">
        <f>K94/_xlfn.XLOOKUP(A94,'acq funcs'!$S$2:$S$10,'acq funcs'!$T$2:$T$10)-1</f>
        <v>-0.99811397553978176</v>
      </c>
    </row>
    <row r="95" spans="1:23" x14ac:dyDescent="0.2">
      <c r="A95" t="str">
        <f t="shared" si="4"/>
        <v>sphere10</v>
      </c>
      <c r="B95">
        <v>10</v>
      </c>
      <c r="C95" t="s">
        <v>13</v>
      </c>
      <c r="D95">
        <v>0</v>
      </c>
      <c r="E95" t="s">
        <v>14</v>
      </c>
      <c r="F95">
        <v>70</v>
      </c>
      <c r="G95">
        <v>600</v>
      </c>
      <c r="H95">
        <v>70</v>
      </c>
      <c r="I95">
        <v>16.604354858398441</v>
      </c>
      <c r="J95">
        <v>1.5108669956903849E-2</v>
      </c>
      <c r="K95">
        <v>2.2827190786664891E-4</v>
      </c>
      <c r="L95">
        <f t="shared" si="5"/>
        <v>0.23720506940569203</v>
      </c>
      <c r="M95" s="8">
        <f>K95/_xlfn.XLOOKUP(A95,'acq funcs'!$S$2:$S$10,'acq funcs'!$T$2:$T$10)-1</f>
        <v>-0.99771728092133349</v>
      </c>
    </row>
    <row r="96" spans="1:23" x14ac:dyDescent="0.2">
      <c r="A96" t="str">
        <f t="shared" si="4"/>
        <v>sphere10</v>
      </c>
      <c r="B96">
        <v>10</v>
      </c>
      <c r="C96" t="s">
        <v>13</v>
      </c>
      <c r="D96">
        <v>0</v>
      </c>
      <c r="E96" t="s">
        <v>14</v>
      </c>
      <c r="F96">
        <v>70</v>
      </c>
      <c r="G96">
        <v>600</v>
      </c>
      <c r="H96">
        <v>70</v>
      </c>
      <c r="I96">
        <v>24.317269325256351</v>
      </c>
      <c r="J96">
        <v>1.0245386336822451E-2</v>
      </c>
      <c r="K96">
        <v>1.0496794119074819E-4</v>
      </c>
      <c r="L96">
        <f t="shared" si="5"/>
        <v>0.34738956178937647</v>
      </c>
      <c r="M96" s="8">
        <f>K96/_xlfn.XLOOKUP(A96,'acq funcs'!$S$2:$S$10,'acq funcs'!$T$2:$T$10)-1</f>
        <v>-0.99895032058809252</v>
      </c>
    </row>
    <row r="97" spans="1:13" x14ac:dyDescent="0.2">
      <c r="A97" t="str">
        <f t="shared" si="4"/>
        <v>sphere10</v>
      </c>
      <c r="B97">
        <v>10</v>
      </c>
      <c r="C97" t="s">
        <v>13</v>
      </c>
      <c r="D97">
        <v>0</v>
      </c>
      <c r="E97" t="s">
        <v>14</v>
      </c>
      <c r="F97">
        <v>70</v>
      </c>
      <c r="G97">
        <v>600</v>
      </c>
      <c r="H97">
        <v>70</v>
      </c>
      <c r="I97">
        <v>22.053148984909061</v>
      </c>
      <c r="J97">
        <v>1.1367992014884939E-2</v>
      </c>
      <c r="K97">
        <v>1.2923124245048791E-4</v>
      </c>
      <c r="L97">
        <f t="shared" si="5"/>
        <v>0.31504498549870086</v>
      </c>
      <c r="M97" s="8">
        <f>K97/_xlfn.XLOOKUP(A97,'acq funcs'!$S$2:$S$10,'acq funcs'!$T$2:$T$10)-1</f>
        <v>-0.99870768757549511</v>
      </c>
    </row>
    <row r="98" spans="1:13" x14ac:dyDescent="0.2">
      <c r="A98" t="str">
        <f t="shared" ref="A98:A129" si="6">C98&amp;B98</f>
        <v>sphere10</v>
      </c>
      <c r="B98">
        <v>10</v>
      </c>
      <c r="C98" t="s">
        <v>13</v>
      </c>
      <c r="D98">
        <v>0</v>
      </c>
      <c r="E98" t="s">
        <v>14</v>
      </c>
      <c r="F98">
        <v>70</v>
      </c>
      <c r="G98">
        <v>600</v>
      </c>
      <c r="H98">
        <v>70</v>
      </c>
      <c r="I98">
        <v>21.642982959747311</v>
      </c>
      <c r="J98">
        <v>7.9944890813226227E-3</v>
      </c>
      <c r="K98">
        <v>6.3911855671386656E-5</v>
      </c>
      <c r="L98">
        <f t="shared" ref="L98:L129" si="7">I98/H98</f>
        <v>0.30918547085353304</v>
      </c>
      <c r="M98" s="8">
        <f>K98/_xlfn.XLOOKUP(A98,'acq funcs'!$S$2:$S$10,'acq funcs'!$T$2:$T$10)-1</f>
        <v>-0.99936088144328616</v>
      </c>
    </row>
    <row r="99" spans="1:13" x14ac:dyDescent="0.2">
      <c r="A99" t="str">
        <f t="shared" si="6"/>
        <v>sphere10</v>
      </c>
      <c r="B99">
        <v>10</v>
      </c>
      <c r="C99" t="s">
        <v>13</v>
      </c>
      <c r="D99">
        <v>0</v>
      </c>
      <c r="E99" t="s">
        <v>14</v>
      </c>
      <c r="F99">
        <v>70</v>
      </c>
      <c r="G99">
        <v>600</v>
      </c>
      <c r="H99">
        <v>70</v>
      </c>
      <c r="I99">
        <v>21.907149076461788</v>
      </c>
      <c r="J99">
        <v>8.3333368067553953E-3</v>
      </c>
      <c r="K99">
        <v>6.944450233482419E-5</v>
      </c>
      <c r="L99">
        <f t="shared" si="7"/>
        <v>0.31295927252088268</v>
      </c>
      <c r="M99" s="8">
        <f>K99/_xlfn.XLOOKUP(A99,'acq funcs'!$S$2:$S$10,'acq funcs'!$T$2:$T$10)-1</f>
        <v>-0.99930555497665174</v>
      </c>
    </row>
    <row r="100" spans="1:13" x14ac:dyDescent="0.2">
      <c r="A100" t="str">
        <f t="shared" si="6"/>
        <v>sphere10</v>
      </c>
      <c r="B100">
        <v>10</v>
      </c>
      <c r="C100" t="s">
        <v>13</v>
      </c>
      <c r="D100">
        <v>0</v>
      </c>
      <c r="E100" t="s">
        <v>14</v>
      </c>
      <c r="F100">
        <v>90</v>
      </c>
      <c r="G100">
        <v>600</v>
      </c>
      <c r="H100">
        <v>90</v>
      </c>
      <c r="I100">
        <v>23.620867013931271</v>
      </c>
      <c r="J100">
        <v>1.839620273814753E-2</v>
      </c>
      <c r="K100">
        <v>3.3842027518302662E-4</v>
      </c>
      <c r="L100">
        <f t="shared" si="7"/>
        <v>0.2624540779325697</v>
      </c>
      <c r="M100" s="8">
        <f>K100/_xlfn.XLOOKUP(A100,'acq funcs'!$S$2:$S$10,'acq funcs'!$T$2:$T$10)-1</f>
        <v>-0.99661579724816973</v>
      </c>
    </row>
    <row r="101" spans="1:13" x14ac:dyDescent="0.2">
      <c r="A101" t="str">
        <f t="shared" si="6"/>
        <v>sphere10</v>
      </c>
      <c r="B101">
        <v>10</v>
      </c>
      <c r="C101" t="s">
        <v>13</v>
      </c>
      <c r="D101">
        <v>0</v>
      </c>
      <c r="E101" t="s">
        <v>14</v>
      </c>
      <c r="F101">
        <v>90</v>
      </c>
      <c r="G101">
        <v>600</v>
      </c>
      <c r="H101">
        <v>90</v>
      </c>
      <c r="I101">
        <v>31.128129959106449</v>
      </c>
      <c r="J101">
        <v>1.516531677542237E-2</v>
      </c>
      <c r="K101">
        <v>2.2998683289890721E-4</v>
      </c>
      <c r="L101">
        <f t="shared" si="7"/>
        <v>0.34586811065673834</v>
      </c>
      <c r="M101" s="8">
        <f>K101/_xlfn.XLOOKUP(A101,'acq funcs'!$S$2:$S$10,'acq funcs'!$T$2:$T$10)-1</f>
        <v>-0.9977001316710109</v>
      </c>
    </row>
    <row r="102" spans="1:13" x14ac:dyDescent="0.2">
      <c r="A102" t="str">
        <f t="shared" si="6"/>
        <v>sphere10</v>
      </c>
      <c r="B102">
        <v>10</v>
      </c>
      <c r="C102" t="s">
        <v>13</v>
      </c>
      <c r="D102">
        <v>0</v>
      </c>
      <c r="E102" t="s">
        <v>14</v>
      </c>
      <c r="F102">
        <v>90</v>
      </c>
      <c r="G102">
        <v>600</v>
      </c>
      <c r="H102">
        <v>90</v>
      </c>
      <c r="I102">
        <v>35.033978939056396</v>
      </c>
      <c r="J102">
        <v>1.21509828486082E-2</v>
      </c>
      <c r="K102">
        <v>1.476463841871705E-4</v>
      </c>
      <c r="L102">
        <f t="shared" si="7"/>
        <v>0.38926643265618216</v>
      </c>
      <c r="M102" s="8">
        <f>K102/_xlfn.XLOOKUP(A102,'acq funcs'!$S$2:$S$10,'acq funcs'!$T$2:$T$10)-1</f>
        <v>-0.99852353615812828</v>
      </c>
    </row>
    <row r="103" spans="1:13" x14ac:dyDescent="0.2">
      <c r="A103" t="str">
        <f t="shared" si="6"/>
        <v>sphere10</v>
      </c>
      <c r="B103">
        <v>10</v>
      </c>
      <c r="C103" t="s">
        <v>13</v>
      </c>
      <c r="D103">
        <v>0</v>
      </c>
      <c r="E103" t="s">
        <v>14</v>
      </c>
      <c r="F103">
        <v>90</v>
      </c>
      <c r="G103">
        <v>600</v>
      </c>
      <c r="H103">
        <v>90</v>
      </c>
      <c r="I103">
        <v>34.521346807479858</v>
      </c>
      <c r="J103">
        <v>1.138536322049611E-2</v>
      </c>
      <c r="K103">
        <v>1.2962649566262559E-4</v>
      </c>
      <c r="L103">
        <f t="shared" si="7"/>
        <v>0.38357052008310955</v>
      </c>
      <c r="M103" s="8">
        <f>K103/_xlfn.XLOOKUP(A103,'acq funcs'!$S$2:$S$10,'acq funcs'!$T$2:$T$10)-1</f>
        <v>-0.99870373504337373</v>
      </c>
    </row>
    <row r="104" spans="1:13" x14ac:dyDescent="0.2">
      <c r="A104" t="str">
        <f t="shared" si="6"/>
        <v>sphere10</v>
      </c>
      <c r="B104">
        <v>10</v>
      </c>
      <c r="C104" t="s">
        <v>13</v>
      </c>
      <c r="D104">
        <v>0</v>
      </c>
      <c r="E104" t="s">
        <v>14</v>
      </c>
      <c r="F104">
        <v>90</v>
      </c>
      <c r="G104">
        <v>600</v>
      </c>
      <c r="H104">
        <v>90</v>
      </c>
      <c r="I104">
        <v>28.38474011421204</v>
      </c>
      <c r="J104">
        <v>1.5671234270974589E-2</v>
      </c>
      <c r="K104">
        <v>2.455875835757684E-4</v>
      </c>
      <c r="L104">
        <f t="shared" si="7"/>
        <v>0.31538600126902266</v>
      </c>
      <c r="M104" s="8">
        <f>K104/_xlfn.XLOOKUP(A104,'acq funcs'!$S$2:$S$10,'acq funcs'!$T$2:$T$10)-1</f>
        <v>-0.99754412416424232</v>
      </c>
    </row>
    <row r="105" spans="1:13" x14ac:dyDescent="0.2">
      <c r="A105" t="str">
        <f t="shared" si="6"/>
        <v>sphere10</v>
      </c>
      <c r="B105">
        <v>10</v>
      </c>
      <c r="C105" t="s">
        <v>13</v>
      </c>
      <c r="D105">
        <v>0</v>
      </c>
      <c r="E105" t="s">
        <v>14</v>
      </c>
      <c r="F105">
        <v>90</v>
      </c>
      <c r="G105">
        <v>600</v>
      </c>
      <c r="H105">
        <v>90</v>
      </c>
      <c r="I105">
        <v>29.11735987663269</v>
      </c>
      <c r="J105">
        <v>1.197883329128893E-2</v>
      </c>
      <c r="K105">
        <v>1.4349244702049199E-4</v>
      </c>
      <c r="L105">
        <f t="shared" si="7"/>
        <v>0.32352622085147431</v>
      </c>
      <c r="M105" s="8">
        <f>K105/_xlfn.XLOOKUP(A105,'acq funcs'!$S$2:$S$10,'acq funcs'!$T$2:$T$10)-1</f>
        <v>-0.99856507552979512</v>
      </c>
    </row>
    <row r="106" spans="1:13" x14ac:dyDescent="0.2">
      <c r="A106" t="str">
        <f t="shared" si="6"/>
        <v>sphere10</v>
      </c>
      <c r="B106">
        <v>10</v>
      </c>
      <c r="C106" t="s">
        <v>13</v>
      </c>
      <c r="D106">
        <v>0</v>
      </c>
      <c r="E106" t="s">
        <v>14</v>
      </c>
      <c r="F106">
        <v>110</v>
      </c>
      <c r="G106">
        <v>600</v>
      </c>
      <c r="H106">
        <v>110</v>
      </c>
      <c r="I106">
        <v>31.491075992584229</v>
      </c>
      <c r="J106">
        <v>3.8499346609126091E-3</v>
      </c>
      <c r="K106">
        <v>1.482199689329628E-5</v>
      </c>
      <c r="L106">
        <f t="shared" si="7"/>
        <v>0.286282509023493</v>
      </c>
      <c r="M106" s="8">
        <f>K106/_xlfn.XLOOKUP(A106,'acq funcs'!$S$2:$S$10,'acq funcs'!$T$2:$T$10)-1</f>
        <v>-0.99985178003106701</v>
      </c>
    </row>
    <row r="107" spans="1:13" x14ac:dyDescent="0.2">
      <c r="A107" t="str">
        <f t="shared" si="6"/>
        <v>sphere10</v>
      </c>
      <c r="B107">
        <v>10</v>
      </c>
      <c r="C107" t="s">
        <v>13</v>
      </c>
      <c r="D107">
        <v>0</v>
      </c>
      <c r="E107" t="s">
        <v>14</v>
      </c>
      <c r="F107">
        <v>110</v>
      </c>
      <c r="G107">
        <v>600</v>
      </c>
      <c r="H107">
        <v>110</v>
      </c>
      <c r="I107">
        <v>40.942749738693237</v>
      </c>
      <c r="J107">
        <v>1.205999946141628E-2</v>
      </c>
      <c r="K107">
        <v>1.4544358700936111E-4</v>
      </c>
      <c r="L107">
        <f t="shared" si="7"/>
        <v>0.37220681580630216</v>
      </c>
      <c r="M107" s="8">
        <f>K107/_xlfn.XLOOKUP(A107,'acq funcs'!$S$2:$S$10,'acq funcs'!$T$2:$T$10)-1</f>
        <v>-0.99854556412990636</v>
      </c>
    </row>
    <row r="108" spans="1:13" x14ac:dyDescent="0.2">
      <c r="A108" t="str">
        <f t="shared" si="6"/>
        <v>sphere10</v>
      </c>
      <c r="B108">
        <v>10</v>
      </c>
      <c r="C108" t="s">
        <v>13</v>
      </c>
      <c r="D108">
        <v>0</v>
      </c>
      <c r="E108" t="s">
        <v>14</v>
      </c>
      <c r="F108">
        <v>110</v>
      </c>
      <c r="G108">
        <v>600</v>
      </c>
      <c r="H108">
        <v>110</v>
      </c>
      <c r="I108">
        <v>45.478356838226318</v>
      </c>
      <c r="J108">
        <v>6.8880689777116502E-3</v>
      </c>
      <c r="K108">
        <v>4.744549424171362E-5</v>
      </c>
      <c r="L108">
        <f t="shared" si="7"/>
        <v>0.41343960762023924</v>
      </c>
      <c r="M108" s="8">
        <f>K108/_xlfn.XLOOKUP(A108,'acq funcs'!$S$2:$S$10,'acq funcs'!$T$2:$T$10)-1</f>
        <v>-0.99952554505758284</v>
      </c>
    </row>
    <row r="109" spans="1:13" x14ac:dyDescent="0.2">
      <c r="A109" t="str">
        <f t="shared" si="6"/>
        <v>sphere10</v>
      </c>
      <c r="B109">
        <v>10</v>
      </c>
      <c r="C109" t="s">
        <v>13</v>
      </c>
      <c r="D109">
        <v>0</v>
      </c>
      <c r="E109" t="s">
        <v>14</v>
      </c>
      <c r="F109">
        <v>110</v>
      </c>
      <c r="G109">
        <v>600</v>
      </c>
      <c r="H109">
        <v>110</v>
      </c>
      <c r="I109">
        <v>45.204763174057007</v>
      </c>
      <c r="J109">
        <v>1.1872568939792119E-2</v>
      </c>
      <c r="K109">
        <v>1.4095789323011659E-4</v>
      </c>
      <c r="L109">
        <f t="shared" si="7"/>
        <v>0.41095239249142734</v>
      </c>
      <c r="M109" s="8">
        <f>K109/_xlfn.XLOOKUP(A109,'acq funcs'!$S$2:$S$10,'acq funcs'!$T$2:$T$10)-1</f>
        <v>-0.9985904210676988</v>
      </c>
    </row>
    <row r="110" spans="1:13" x14ac:dyDescent="0.2">
      <c r="A110" t="str">
        <f t="shared" si="6"/>
        <v>sphere10</v>
      </c>
      <c r="B110">
        <v>10</v>
      </c>
      <c r="C110" t="s">
        <v>13</v>
      </c>
      <c r="D110">
        <v>0</v>
      </c>
      <c r="E110" t="s">
        <v>14</v>
      </c>
      <c r="F110">
        <v>110</v>
      </c>
      <c r="G110">
        <v>600</v>
      </c>
      <c r="H110">
        <v>110</v>
      </c>
      <c r="I110">
        <v>38.798825979232788</v>
      </c>
      <c r="J110">
        <v>1.3604100548722501E-2</v>
      </c>
      <c r="K110">
        <v>1.8507155173975179E-4</v>
      </c>
      <c r="L110">
        <f t="shared" si="7"/>
        <v>0.35271659981120718</v>
      </c>
      <c r="M110" s="8">
        <f>K110/_xlfn.XLOOKUP(A110,'acq funcs'!$S$2:$S$10,'acq funcs'!$T$2:$T$10)-1</f>
        <v>-0.99814928448260243</v>
      </c>
    </row>
    <row r="111" spans="1:13" x14ac:dyDescent="0.2">
      <c r="A111" t="str">
        <f t="shared" si="6"/>
        <v>sphere10</v>
      </c>
      <c r="B111">
        <v>10</v>
      </c>
      <c r="C111" t="s">
        <v>13</v>
      </c>
      <c r="D111">
        <v>0</v>
      </c>
      <c r="E111" t="s">
        <v>14</v>
      </c>
      <c r="F111">
        <v>110</v>
      </c>
      <c r="G111">
        <v>600</v>
      </c>
      <c r="H111">
        <v>110</v>
      </c>
      <c r="I111">
        <v>37.024021863937378</v>
      </c>
      <c r="J111">
        <v>7.3980944205259483E-3</v>
      </c>
      <c r="K111">
        <v>5.4731801055017168E-5</v>
      </c>
      <c r="L111">
        <f t="shared" si="7"/>
        <v>0.33658201694488527</v>
      </c>
      <c r="M111" s="8">
        <f>K111/_xlfn.XLOOKUP(A111,'acq funcs'!$S$2:$S$10,'acq funcs'!$T$2:$T$10)-1</f>
        <v>-0.99945268198944981</v>
      </c>
    </row>
    <row r="112" spans="1:13" x14ac:dyDescent="0.2">
      <c r="A112" t="str">
        <f t="shared" si="6"/>
        <v>sphere10</v>
      </c>
      <c r="B112">
        <v>10</v>
      </c>
      <c r="C112" t="s">
        <v>13</v>
      </c>
      <c r="D112">
        <v>0</v>
      </c>
      <c r="E112" t="s">
        <v>14</v>
      </c>
      <c r="F112">
        <v>130</v>
      </c>
      <c r="G112">
        <v>600</v>
      </c>
      <c r="H112">
        <v>130</v>
      </c>
      <c r="I112">
        <v>47.163491010665886</v>
      </c>
      <c r="J112">
        <v>1.006665800809424E-2</v>
      </c>
      <c r="K112">
        <v>1.01337603451928E-4</v>
      </c>
      <c r="L112">
        <f t="shared" si="7"/>
        <v>0.36279608469742991</v>
      </c>
      <c r="M112" s="8">
        <f>K112/_xlfn.XLOOKUP(A112,'acq funcs'!$S$2:$S$10,'acq funcs'!$T$2:$T$10)-1</f>
        <v>-0.99898662396548077</v>
      </c>
    </row>
    <row r="113" spans="1:23" x14ac:dyDescent="0.2">
      <c r="A113" t="str">
        <f t="shared" si="6"/>
        <v>sphere10</v>
      </c>
      <c r="B113">
        <v>10</v>
      </c>
      <c r="C113" t="s">
        <v>13</v>
      </c>
      <c r="D113">
        <v>0</v>
      </c>
      <c r="E113" t="s">
        <v>14</v>
      </c>
      <c r="F113">
        <v>130</v>
      </c>
      <c r="G113">
        <v>600</v>
      </c>
      <c r="H113">
        <v>130</v>
      </c>
      <c r="I113">
        <v>57.864848136901863</v>
      </c>
      <c r="J113">
        <v>1.024731139205773E-2</v>
      </c>
      <c r="K113">
        <v>1.05007390765796E-4</v>
      </c>
      <c r="L113">
        <f t="shared" si="7"/>
        <v>0.44511421643770666</v>
      </c>
      <c r="M113" s="8">
        <f>K113/_xlfn.XLOOKUP(A113,'acq funcs'!$S$2:$S$10,'acq funcs'!$T$2:$T$10)-1</f>
        <v>-0.99894992609234201</v>
      </c>
    </row>
    <row r="114" spans="1:23" x14ac:dyDescent="0.2">
      <c r="A114" t="str">
        <f t="shared" si="6"/>
        <v>sphere10</v>
      </c>
      <c r="B114">
        <v>10</v>
      </c>
      <c r="C114" t="s">
        <v>13</v>
      </c>
      <c r="D114">
        <v>0</v>
      </c>
      <c r="E114" t="s">
        <v>14</v>
      </c>
      <c r="F114">
        <v>130</v>
      </c>
      <c r="G114">
        <v>600</v>
      </c>
      <c r="H114">
        <v>130</v>
      </c>
      <c r="I114">
        <v>57.816426038742073</v>
      </c>
      <c r="J114">
        <v>7.8809973354739722E-3</v>
      </c>
      <c r="K114">
        <v>6.2110119001747855E-5</v>
      </c>
      <c r="L114">
        <f t="shared" si="7"/>
        <v>0.44474173875955442</v>
      </c>
      <c r="M114" s="8">
        <f>K114/_xlfn.XLOOKUP(A114,'acq funcs'!$S$2:$S$10,'acq funcs'!$T$2:$T$10)-1</f>
        <v>-0.99937889880998254</v>
      </c>
    </row>
    <row r="115" spans="1:23" x14ac:dyDescent="0.2">
      <c r="A115" t="str">
        <f t="shared" si="6"/>
        <v>sphere10</v>
      </c>
      <c r="B115">
        <v>10</v>
      </c>
      <c r="C115" t="s">
        <v>13</v>
      </c>
      <c r="D115">
        <v>0</v>
      </c>
      <c r="E115" t="s">
        <v>14</v>
      </c>
      <c r="F115">
        <v>130</v>
      </c>
      <c r="G115">
        <v>600</v>
      </c>
      <c r="H115">
        <v>130</v>
      </c>
      <c r="I115">
        <v>55.310311079025269</v>
      </c>
      <c r="J115">
        <v>5.7422613225399377E-3</v>
      </c>
      <c r="K115">
        <v>3.2973565096338122E-5</v>
      </c>
      <c r="L115">
        <f t="shared" si="7"/>
        <v>0.42546393137711747</v>
      </c>
      <c r="M115" s="8">
        <f>K115/_xlfn.XLOOKUP(A115,'acq funcs'!$S$2:$S$10,'acq funcs'!$T$2:$T$10)-1</f>
        <v>-0.99967026434903661</v>
      </c>
    </row>
    <row r="116" spans="1:23" x14ac:dyDescent="0.2">
      <c r="A116" t="str">
        <f t="shared" si="6"/>
        <v>sphere10</v>
      </c>
      <c r="B116">
        <v>10</v>
      </c>
      <c r="C116" t="s">
        <v>13</v>
      </c>
      <c r="D116">
        <v>0</v>
      </c>
      <c r="E116" t="s">
        <v>14</v>
      </c>
      <c r="F116">
        <v>130</v>
      </c>
      <c r="G116">
        <v>600</v>
      </c>
      <c r="H116">
        <v>130</v>
      </c>
      <c r="I116">
        <v>52.966405868530273</v>
      </c>
      <c r="J116">
        <v>1.114889305268116E-2</v>
      </c>
      <c r="K116">
        <v>1.2429781630012219E-4</v>
      </c>
      <c r="L116">
        <f t="shared" si="7"/>
        <v>0.40743389129638674</v>
      </c>
      <c r="M116" s="8">
        <f>K116/_xlfn.XLOOKUP(A116,'acq funcs'!$S$2:$S$10,'acq funcs'!$T$2:$T$10)-1</f>
        <v>-0.99875702183699877</v>
      </c>
    </row>
    <row r="117" spans="1:23" x14ac:dyDescent="0.2">
      <c r="A117" t="str">
        <f t="shared" si="6"/>
        <v>sphere10</v>
      </c>
      <c r="B117">
        <v>10</v>
      </c>
      <c r="C117" t="s">
        <v>13</v>
      </c>
      <c r="D117">
        <v>0</v>
      </c>
      <c r="E117" t="s">
        <v>14</v>
      </c>
      <c r="F117">
        <v>130</v>
      </c>
      <c r="G117">
        <v>600</v>
      </c>
      <c r="H117">
        <v>130</v>
      </c>
      <c r="I117">
        <v>47.949672937393188</v>
      </c>
      <c r="J117">
        <v>1.7831199365303259E-2</v>
      </c>
      <c r="K117">
        <v>3.179516708051912E-4</v>
      </c>
      <c r="L117">
        <f t="shared" si="7"/>
        <v>0.36884363797994763</v>
      </c>
      <c r="M117" s="8">
        <f>K117/_xlfn.XLOOKUP(A117,'acq funcs'!$S$2:$S$10,'acq funcs'!$T$2:$T$10)-1</f>
        <v>-0.99682048329194806</v>
      </c>
    </row>
    <row r="118" spans="1:23" x14ac:dyDescent="0.2">
      <c r="A118" t="str">
        <f t="shared" si="6"/>
        <v>sphere10</v>
      </c>
      <c r="B118">
        <v>10</v>
      </c>
      <c r="C118" t="s">
        <v>13</v>
      </c>
      <c r="D118">
        <v>0</v>
      </c>
      <c r="E118" t="s">
        <v>14</v>
      </c>
      <c r="F118">
        <v>150</v>
      </c>
      <c r="G118">
        <v>600</v>
      </c>
      <c r="H118">
        <v>150</v>
      </c>
      <c r="I118">
        <v>62.534548997879028</v>
      </c>
      <c r="J118">
        <v>9.4461478385423521E-3</v>
      </c>
      <c r="K118">
        <v>8.9229708987598335E-5</v>
      </c>
      <c r="L118">
        <f t="shared" si="7"/>
        <v>0.4168969933191935</v>
      </c>
      <c r="M118" s="8">
        <f>K118/_xlfn.XLOOKUP(A118,'acq funcs'!$S$2:$S$10,'acq funcs'!$T$2:$T$10)-1</f>
        <v>-0.99910770291012396</v>
      </c>
    </row>
    <row r="119" spans="1:23" x14ac:dyDescent="0.2">
      <c r="A119" t="str">
        <f t="shared" si="6"/>
        <v>sphere10</v>
      </c>
      <c r="B119">
        <v>10</v>
      </c>
      <c r="C119" t="s">
        <v>13</v>
      </c>
      <c r="D119">
        <v>0</v>
      </c>
      <c r="E119" t="s">
        <v>14</v>
      </c>
      <c r="F119">
        <v>150</v>
      </c>
      <c r="G119">
        <v>600</v>
      </c>
      <c r="H119">
        <v>150</v>
      </c>
      <c r="I119">
        <v>80.722831726074219</v>
      </c>
      <c r="J119">
        <v>7.5313991831719614E-3</v>
      </c>
      <c r="K119">
        <v>5.6721973656283292E-5</v>
      </c>
      <c r="L119">
        <f t="shared" si="7"/>
        <v>0.53815221150716142</v>
      </c>
      <c r="M119" s="8">
        <f>K119/_xlfn.XLOOKUP(A119,'acq funcs'!$S$2:$S$10,'acq funcs'!$T$2:$T$10)-1</f>
        <v>-0.99943278026343718</v>
      </c>
    </row>
    <row r="120" spans="1:23" x14ac:dyDescent="0.2">
      <c r="A120" t="str">
        <f t="shared" si="6"/>
        <v>sphere10</v>
      </c>
      <c r="B120">
        <v>10</v>
      </c>
      <c r="C120" t="s">
        <v>13</v>
      </c>
      <c r="D120">
        <v>0</v>
      </c>
      <c r="E120" t="s">
        <v>14</v>
      </c>
      <c r="F120">
        <v>150</v>
      </c>
      <c r="G120">
        <v>600</v>
      </c>
      <c r="H120">
        <v>150</v>
      </c>
      <c r="I120">
        <v>59.929611921310418</v>
      </c>
      <c r="J120">
        <v>8.2615765024201312E-3</v>
      </c>
      <c r="K120">
        <v>6.8253646305340435E-5</v>
      </c>
      <c r="L120">
        <f t="shared" si="7"/>
        <v>0.39953074614206946</v>
      </c>
      <c r="M120" s="8">
        <f>K120/_xlfn.XLOOKUP(A120,'acq funcs'!$S$2:$S$10,'acq funcs'!$T$2:$T$10)-1</f>
        <v>-0.99931746353694662</v>
      </c>
    </row>
    <row r="121" spans="1:23" x14ac:dyDescent="0.2">
      <c r="A121" t="str">
        <f t="shared" si="6"/>
        <v>sphere10</v>
      </c>
      <c r="B121">
        <v>10</v>
      </c>
      <c r="C121" t="s">
        <v>13</v>
      </c>
      <c r="D121">
        <v>0</v>
      </c>
      <c r="E121" t="s">
        <v>14</v>
      </c>
      <c r="F121">
        <v>150</v>
      </c>
      <c r="G121">
        <v>600</v>
      </c>
      <c r="H121">
        <v>150</v>
      </c>
      <c r="I121">
        <v>60.448523044586182</v>
      </c>
      <c r="J121">
        <v>9.345356255073935E-3</v>
      </c>
      <c r="K121">
        <v>8.7335683534249536E-5</v>
      </c>
      <c r="L121">
        <f t="shared" si="7"/>
        <v>0.40299015363057455</v>
      </c>
      <c r="M121" s="8">
        <f>K121/_xlfn.XLOOKUP(A121,'acq funcs'!$S$2:$S$10,'acq funcs'!$T$2:$T$10)-1</f>
        <v>-0.99912664316465749</v>
      </c>
    </row>
    <row r="122" spans="1:23" x14ac:dyDescent="0.2">
      <c r="A122" t="str">
        <f t="shared" si="6"/>
        <v>sphere10</v>
      </c>
      <c r="B122">
        <v>10</v>
      </c>
      <c r="C122" t="s">
        <v>13</v>
      </c>
      <c r="D122">
        <v>0</v>
      </c>
      <c r="E122" t="s">
        <v>14</v>
      </c>
      <c r="F122">
        <v>150</v>
      </c>
      <c r="G122">
        <v>600</v>
      </c>
      <c r="H122">
        <v>150</v>
      </c>
      <c r="I122">
        <v>65.244836807250977</v>
      </c>
      <c r="J122">
        <v>1.455885997291128E-2</v>
      </c>
      <c r="K122">
        <v>2.1196040371083841E-4</v>
      </c>
      <c r="L122">
        <f t="shared" si="7"/>
        <v>0.43496557871500652</v>
      </c>
      <c r="M122" s="8">
        <f>K122/_xlfn.XLOOKUP(A122,'acq funcs'!$S$2:$S$10,'acq funcs'!$T$2:$T$10)-1</f>
        <v>-0.99788039596289158</v>
      </c>
    </row>
    <row r="123" spans="1:23" x14ac:dyDescent="0.2">
      <c r="A123" t="str">
        <f t="shared" si="6"/>
        <v>sphere10</v>
      </c>
      <c r="B123">
        <v>10</v>
      </c>
      <c r="C123" t="s">
        <v>13</v>
      </c>
      <c r="D123">
        <v>0</v>
      </c>
      <c r="E123" t="s">
        <v>14</v>
      </c>
      <c r="F123">
        <v>150</v>
      </c>
      <c r="G123">
        <v>600</v>
      </c>
      <c r="H123">
        <v>150</v>
      </c>
      <c r="I123">
        <v>65.475522041320801</v>
      </c>
      <c r="J123">
        <v>1.7288707937828791E-2</v>
      </c>
      <c r="K123">
        <v>2.9889942215954412E-4</v>
      </c>
      <c r="L123">
        <f t="shared" si="7"/>
        <v>0.43650348027547198</v>
      </c>
      <c r="M123" s="8">
        <f>K123/_xlfn.XLOOKUP(A123,'acq funcs'!$S$2:$S$10,'acq funcs'!$T$2:$T$10)-1</f>
        <v>-0.99701100577840451</v>
      </c>
    </row>
    <row r="124" spans="1:23" x14ac:dyDescent="0.2">
      <c r="A124" t="str">
        <f t="shared" si="6"/>
        <v>sphere10</v>
      </c>
      <c r="B124">
        <v>10</v>
      </c>
      <c r="C124" t="s">
        <v>13</v>
      </c>
      <c r="D124">
        <v>0</v>
      </c>
      <c r="E124" t="s">
        <v>14</v>
      </c>
      <c r="F124">
        <v>190</v>
      </c>
      <c r="G124">
        <v>600</v>
      </c>
      <c r="H124">
        <v>190</v>
      </c>
      <c r="I124">
        <v>84.61773419380188</v>
      </c>
      <c r="J124">
        <v>1.2988926945841689E-2</v>
      </c>
      <c r="K124">
        <v>1.6871222320441229E-4</v>
      </c>
      <c r="L124">
        <f t="shared" si="7"/>
        <v>0.44535649575685199</v>
      </c>
      <c r="M124" s="8">
        <f>K124/_xlfn.XLOOKUP(A124,'acq funcs'!$S$2:$S$10,'acq funcs'!$T$2:$T$10)-1</f>
        <v>-0.99831287776795585</v>
      </c>
      <c r="P124" s="11"/>
      <c r="W124">
        <v>0</v>
      </c>
    </row>
    <row r="125" spans="1:23" x14ac:dyDescent="0.2">
      <c r="A125" t="str">
        <f t="shared" si="6"/>
        <v>sphere10</v>
      </c>
      <c r="B125">
        <v>10</v>
      </c>
      <c r="C125" t="s">
        <v>13</v>
      </c>
      <c r="D125">
        <v>0</v>
      </c>
      <c r="E125" t="s">
        <v>14</v>
      </c>
      <c r="F125">
        <v>190</v>
      </c>
      <c r="G125">
        <v>600</v>
      </c>
      <c r="H125">
        <v>190</v>
      </c>
      <c r="I125">
        <v>85.468647003173828</v>
      </c>
      <c r="J125">
        <v>1.059986244700623E-2</v>
      </c>
      <c r="K125">
        <v>1.123570838954529E-4</v>
      </c>
      <c r="L125">
        <f t="shared" si="7"/>
        <v>0.44983498422723067</v>
      </c>
      <c r="M125" s="8">
        <f>K125/_xlfn.XLOOKUP(A125,'acq funcs'!$S$2:$S$10,'acq funcs'!$T$2:$T$10)-1</f>
        <v>-0.99887642916104546</v>
      </c>
      <c r="W125">
        <v>0</v>
      </c>
    </row>
    <row r="126" spans="1:23" x14ac:dyDescent="0.2">
      <c r="A126" t="str">
        <f t="shared" si="6"/>
        <v>sphere10</v>
      </c>
      <c r="B126">
        <v>10</v>
      </c>
      <c r="C126" t="s">
        <v>13</v>
      </c>
      <c r="D126">
        <v>0</v>
      </c>
      <c r="E126" t="s">
        <v>14</v>
      </c>
      <c r="F126">
        <v>190</v>
      </c>
      <c r="G126">
        <v>600</v>
      </c>
      <c r="H126">
        <v>190</v>
      </c>
      <c r="I126">
        <v>92.157217025756836</v>
      </c>
      <c r="J126">
        <v>9.3771070664651849E-3</v>
      </c>
      <c r="K126">
        <v>8.79301369359513E-5</v>
      </c>
      <c r="L126">
        <f t="shared" si="7"/>
        <v>0.48503798434608864</v>
      </c>
      <c r="M126" s="8">
        <f>K126/_xlfn.XLOOKUP(A126,'acq funcs'!$S$2:$S$10,'acq funcs'!$T$2:$T$10)-1</f>
        <v>-0.99912069863064046</v>
      </c>
      <c r="W126">
        <v>0</v>
      </c>
    </row>
    <row r="127" spans="1:23" x14ac:dyDescent="0.2">
      <c r="A127" t="str">
        <f t="shared" si="6"/>
        <v>sphere10</v>
      </c>
      <c r="B127">
        <v>10</v>
      </c>
      <c r="C127" t="s">
        <v>13</v>
      </c>
      <c r="D127">
        <v>0</v>
      </c>
      <c r="E127" t="s">
        <v>14</v>
      </c>
      <c r="F127">
        <v>190</v>
      </c>
      <c r="G127">
        <v>600</v>
      </c>
      <c r="H127">
        <v>190</v>
      </c>
      <c r="I127">
        <v>86.698652267456055</v>
      </c>
      <c r="J127">
        <v>5.9340220364956023E-3</v>
      </c>
      <c r="K127">
        <v>3.5212617529615409E-5</v>
      </c>
      <c r="L127">
        <f t="shared" si="7"/>
        <v>0.45630869614450553</v>
      </c>
      <c r="M127" s="8">
        <f>K127/_xlfn.XLOOKUP(A127,'acq funcs'!$S$2:$S$10,'acq funcs'!$T$2:$T$10)-1</f>
        <v>-0.99964787382470388</v>
      </c>
      <c r="W127">
        <v>0</v>
      </c>
    </row>
    <row r="128" spans="1:23" x14ac:dyDescent="0.2">
      <c r="A128" t="str">
        <f t="shared" si="6"/>
        <v>sphere10</v>
      </c>
      <c r="B128">
        <v>10</v>
      </c>
      <c r="C128" t="s">
        <v>13</v>
      </c>
      <c r="D128">
        <v>0</v>
      </c>
      <c r="E128" t="s">
        <v>14</v>
      </c>
      <c r="F128">
        <v>190</v>
      </c>
      <c r="G128">
        <v>600</v>
      </c>
      <c r="H128">
        <v>190</v>
      </c>
      <c r="I128">
        <v>121.5483348369598</v>
      </c>
      <c r="J128">
        <v>6.0618931552269559E-3</v>
      </c>
      <c r="K128">
        <v>3.6746548625387419E-5</v>
      </c>
      <c r="L128">
        <f t="shared" si="7"/>
        <v>0.63972807808926213</v>
      </c>
      <c r="M128" s="8">
        <f>K128/_xlfn.XLOOKUP(A128,'acq funcs'!$S$2:$S$10,'acq funcs'!$T$2:$T$10)-1</f>
        <v>-0.99963253451374612</v>
      </c>
      <c r="W128">
        <v>0</v>
      </c>
    </row>
    <row r="129" spans="1:23" x14ac:dyDescent="0.2">
      <c r="A129" t="str">
        <f t="shared" si="6"/>
        <v>sphere10</v>
      </c>
      <c r="B129">
        <v>10</v>
      </c>
      <c r="C129" t="s">
        <v>13</v>
      </c>
      <c r="D129">
        <v>0</v>
      </c>
      <c r="E129" t="s">
        <v>14</v>
      </c>
      <c r="F129">
        <v>210</v>
      </c>
      <c r="G129">
        <v>600</v>
      </c>
      <c r="H129">
        <v>210</v>
      </c>
      <c r="I129">
        <v>107.7012450695038</v>
      </c>
      <c r="J129">
        <v>6.6416729217634602E-3</v>
      </c>
      <c r="K129">
        <v>4.411181919968597E-5</v>
      </c>
      <c r="L129">
        <f t="shared" si="7"/>
        <v>0.51286307175954193</v>
      </c>
      <c r="M129" s="8">
        <f>K129/_xlfn.XLOOKUP(A129,'acq funcs'!$S$2:$S$10,'acq funcs'!$T$2:$T$10)-1</f>
        <v>-0.99955888180800312</v>
      </c>
      <c r="W129">
        <v>0</v>
      </c>
    </row>
    <row r="130" spans="1:23" x14ac:dyDescent="0.2">
      <c r="A130" t="str">
        <f t="shared" ref="A130:A193" si="8">C130&amp;B130</f>
        <v>sphere10</v>
      </c>
      <c r="B130">
        <v>10</v>
      </c>
      <c r="C130" t="s">
        <v>13</v>
      </c>
      <c r="D130">
        <v>0</v>
      </c>
      <c r="E130" t="s">
        <v>14</v>
      </c>
      <c r="F130">
        <v>210</v>
      </c>
      <c r="G130">
        <v>600</v>
      </c>
      <c r="H130">
        <v>210</v>
      </c>
      <c r="I130">
        <v>107.5896542072296</v>
      </c>
      <c r="J130">
        <v>7.2111670773188762E-3</v>
      </c>
      <c r="K130">
        <v>5.2000930617007653E-5</v>
      </c>
      <c r="L130">
        <f t="shared" ref="L130:L153" si="9">I130/H130</f>
        <v>0.5123316867010933</v>
      </c>
      <c r="M130" s="8">
        <f>K130/_xlfn.XLOOKUP(A130,'acq funcs'!$S$2:$S$10,'acq funcs'!$T$2:$T$10)-1</f>
        <v>-0.99947999069382998</v>
      </c>
      <c r="W130">
        <v>0</v>
      </c>
    </row>
    <row r="131" spans="1:23" x14ac:dyDescent="0.2">
      <c r="A131" t="str">
        <f t="shared" si="8"/>
        <v>sphere10</v>
      </c>
      <c r="B131">
        <v>10</v>
      </c>
      <c r="C131" t="s">
        <v>13</v>
      </c>
      <c r="D131">
        <v>0</v>
      </c>
      <c r="E131" t="s">
        <v>14</v>
      </c>
      <c r="F131">
        <v>210</v>
      </c>
      <c r="G131">
        <v>600</v>
      </c>
      <c r="H131">
        <v>210</v>
      </c>
      <c r="I131">
        <v>108.8388578891754</v>
      </c>
      <c r="J131">
        <v>4.9889109848633246E-3</v>
      </c>
      <c r="K131">
        <v>2.4889232814889951E-5</v>
      </c>
      <c r="L131">
        <f t="shared" si="9"/>
        <v>0.51828027566274004</v>
      </c>
      <c r="M131" s="8">
        <f>K131/_xlfn.XLOOKUP(A131,'acq funcs'!$S$2:$S$10,'acq funcs'!$T$2:$T$10)-1</f>
        <v>-0.99975110767185105</v>
      </c>
      <c r="W131">
        <v>0</v>
      </c>
    </row>
    <row r="132" spans="1:23" x14ac:dyDescent="0.2">
      <c r="A132" t="str">
        <f t="shared" si="8"/>
        <v>sphere10</v>
      </c>
      <c r="B132">
        <v>10</v>
      </c>
      <c r="C132" t="s">
        <v>13</v>
      </c>
      <c r="D132">
        <v>0</v>
      </c>
      <c r="E132" t="s">
        <v>14</v>
      </c>
      <c r="F132">
        <v>210</v>
      </c>
      <c r="G132">
        <v>600</v>
      </c>
      <c r="H132">
        <v>210</v>
      </c>
      <c r="I132">
        <v>98.94789981842041</v>
      </c>
      <c r="J132">
        <v>5.6203310792266288E-3</v>
      </c>
      <c r="K132">
        <v>3.1588121440120753E-5</v>
      </c>
      <c r="L132">
        <f t="shared" si="9"/>
        <v>0.47118047532581148</v>
      </c>
      <c r="M132" s="8">
        <f>K132/_xlfn.XLOOKUP(A132,'acq funcs'!$S$2:$S$10,'acq funcs'!$T$2:$T$10)-1</f>
        <v>-0.99968411878559882</v>
      </c>
      <c r="W132">
        <v>0</v>
      </c>
    </row>
    <row r="133" spans="1:23" x14ac:dyDescent="0.2">
      <c r="A133" t="str">
        <f t="shared" si="8"/>
        <v>sphere10</v>
      </c>
      <c r="B133">
        <v>10</v>
      </c>
      <c r="C133" t="s">
        <v>13</v>
      </c>
      <c r="D133">
        <v>0</v>
      </c>
      <c r="E133" t="s">
        <v>14</v>
      </c>
      <c r="F133">
        <v>210</v>
      </c>
      <c r="G133">
        <v>600</v>
      </c>
      <c r="H133">
        <v>210</v>
      </c>
      <c r="I133">
        <v>148.92695617675781</v>
      </c>
      <c r="J133">
        <v>9.7046780244706074E-3</v>
      </c>
      <c r="K133">
        <v>9.4180775558642708E-5</v>
      </c>
      <c r="L133">
        <f t="shared" si="9"/>
        <v>0.70917598179408481</v>
      </c>
      <c r="M133" s="8">
        <f>K133/_xlfn.XLOOKUP(A133,'acq funcs'!$S$2:$S$10,'acq funcs'!$T$2:$T$10)-1</f>
        <v>-0.99905819224441361</v>
      </c>
      <c r="W133">
        <v>0</v>
      </c>
    </row>
    <row r="134" spans="1:23" x14ac:dyDescent="0.2">
      <c r="A134" t="str">
        <f t="shared" si="8"/>
        <v>sphere10</v>
      </c>
      <c r="B134">
        <v>10</v>
      </c>
      <c r="C134" t="s">
        <v>13</v>
      </c>
      <c r="D134">
        <v>0</v>
      </c>
      <c r="E134" t="s">
        <v>14</v>
      </c>
      <c r="F134">
        <v>230</v>
      </c>
      <c r="G134">
        <v>600</v>
      </c>
      <c r="H134">
        <v>230</v>
      </c>
      <c r="I134">
        <v>130.03023076057431</v>
      </c>
      <c r="J134">
        <v>7.2640634147072202E-3</v>
      </c>
      <c r="K134">
        <v>5.2766617292887917E-5</v>
      </c>
      <c r="L134">
        <f t="shared" si="9"/>
        <v>0.56534882939380138</v>
      </c>
      <c r="M134" s="8">
        <f>K134/_xlfn.XLOOKUP(A134,'acq funcs'!$S$2:$S$10,'acq funcs'!$T$2:$T$10)-1</f>
        <v>-0.99947233382707112</v>
      </c>
      <c r="W134">
        <v>0</v>
      </c>
    </row>
    <row r="135" spans="1:23" x14ac:dyDescent="0.2">
      <c r="A135" t="str">
        <f t="shared" si="8"/>
        <v>sphere10</v>
      </c>
      <c r="B135">
        <v>10</v>
      </c>
      <c r="C135" t="s">
        <v>13</v>
      </c>
      <c r="D135">
        <v>0</v>
      </c>
      <c r="E135" t="s">
        <v>14</v>
      </c>
      <c r="F135">
        <v>230</v>
      </c>
      <c r="G135">
        <v>600</v>
      </c>
      <c r="H135">
        <v>230</v>
      </c>
      <c r="I135">
        <v>132.35500121116641</v>
      </c>
      <c r="J135">
        <v>5.0858716230449894E-3</v>
      </c>
      <c r="K135">
        <v>2.586609016609428E-5</v>
      </c>
      <c r="L135">
        <f t="shared" si="9"/>
        <v>0.57545652700507133</v>
      </c>
      <c r="M135" s="8">
        <f>K135/_xlfn.XLOOKUP(A135,'acq funcs'!$S$2:$S$10,'acq funcs'!$T$2:$T$10)-1</f>
        <v>-0.99974133909833907</v>
      </c>
      <c r="W135">
        <v>0</v>
      </c>
    </row>
    <row r="136" spans="1:23" x14ac:dyDescent="0.2">
      <c r="A136" t="str">
        <f t="shared" si="8"/>
        <v>sphere10</v>
      </c>
      <c r="B136">
        <v>10</v>
      </c>
      <c r="C136" t="s">
        <v>13</v>
      </c>
      <c r="D136">
        <v>0</v>
      </c>
      <c r="E136" t="s">
        <v>14</v>
      </c>
      <c r="F136">
        <v>230</v>
      </c>
      <c r="G136">
        <v>600</v>
      </c>
      <c r="H136">
        <v>230</v>
      </c>
      <c r="I136">
        <v>140.09481072425839</v>
      </c>
      <c r="J136">
        <v>8.2610408042005767E-3</v>
      </c>
      <c r="K136">
        <v>6.8244795168666907E-5</v>
      </c>
      <c r="L136">
        <f t="shared" si="9"/>
        <v>0.60910787271416689</v>
      </c>
      <c r="M136" s="8">
        <f>K136/_xlfn.XLOOKUP(A136,'acq funcs'!$S$2:$S$10,'acq funcs'!$T$2:$T$10)-1</f>
        <v>-0.9993175520483133</v>
      </c>
      <c r="W136">
        <v>0</v>
      </c>
    </row>
    <row r="137" spans="1:23" x14ac:dyDescent="0.2">
      <c r="A137" t="str">
        <f t="shared" si="8"/>
        <v>sphere10</v>
      </c>
      <c r="B137">
        <v>10</v>
      </c>
      <c r="C137" t="s">
        <v>13</v>
      </c>
      <c r="D137">
        <v>0</v>
      </c>
      <c r="E137" t="s">
        <v>14</v>
      </c>
      <c r="F137">
        <v>230</v>
      </c>
      <c r="G137">
        <v>600</v>
      </c>
      <c r="H137">
        <v>230</v>
      </c>
      <c r="I137">
        <v>117.8503839969635</v>
      </c>
      <c r="J137">
        <v>8.6635912748909555E-3</v>
      </c>
      <c r="K137">
        <v>7.5057813778366684E-5</v>
      </c>
      <c r="L137">
        <f t="shared" si="9"/>
        <v>0.51239297389984129</v>
      </c>
      <c r="M137" s="8">
        <f>K137/_xlfn.XLOOKUP(A137,'acq funcs'!$S$2:$S$10,'acq funcs'!$T$2:$T$10)-1</f>
        <v>-0.99924942186221632</v>
      </c>
      <c r="W137">
        <v>0</v>
      </c>
    </row>
    <row r="138" spans="1:23" x14ac:dyDescent="0.2">
      <c r="A138" t="str">
        <f t="shared" si="8"/>
        <v>sphere10</v>
      </c>
      <c r="B138">
        <v>10</v>
      </c>
      <c r="C138" t="s">
        <v>13</v>
      </c>
      <c r="D138">
        <v>0</v>
      </c>
      <c r="E138" t="s">
        <v>14</v>
      </c>
      <c r="F138">
        <v>230</v>
      </c>
      <c r="G138">
        <v>600</v>
      </c>
      <c r="H138">
        <v>230</v>
      </c>
      <c r="I138">
        <v>192.96864891052249</v>
      </c>
      <c r="J138">
        <v>1.038261155430612E-2</v>
      </c>
      <c r="K138">
        <v>1.07798622687611E-4</v>
      </c>
      <c r="L138">
        <f t="shared" si="9"/>
        <v>0.83899412569792386</v>
      </c>
      <c r="M138" s="8">
        <f>K138/_xlfn.XLOOKUP(A138,'acq funcs'!$S$2:$S$10,'acq funcs'!$T$2:$T$10)-1</f>
        <v>-0.99892201377312384</v>
      </c>
      <c r="W138">
        <v>0</v>
      </c>
    </row>
    <row r="139" spans="1:23" x14ac:dyDescent="0.2">
      <c r="A139" t="str">
        <f t="shared" si="8"/>
        <v>sphere10</v>
      </c>
      <c r="B139">
        <v>10</v>
      </c>
      <c r="C139" t="s">
        <v>13</v>
      </c>
      <c r="D139">
        <v>0</v>
      </c>
      <c r="E139" t="s">
        <v>14</v>
      </c>
      <c r="F139">
        <v>250</v>
      </c>
      <c r="G139">
        <v>600</v>
      </c>
      <c r="H139">
        <v>250</v>
      </c>
      <c r="I139">
        <v>155.2655329704285</v>
      </c>
      <c r="J139">
        <v>1.4444935694057521E-2</v>
      </c>
      <c r="K139">
        <v>2.086561672054571E-4</v>
      </c>
      <c r="L139">
        <f t="shared" si="9"/>
        <v>0.621062131881714</v>
      </c>
      <c r="M139" s="8">
        <f>K139/_xlfn.XLOOKUP(A139,'acq funcs'!$S$2:$S$10,'acq funcs'!$T$2:$T$10)-1</f>
        <v>-0.99791343832794543</v>
      </c>
      <c r="W139">
        <v>0</v>
      </c>
    </row>
    <row r="140" spans="1:23" x14ac:dyDescent="0.2">
      <c r="A140" t="str">
        <f t="shared" si="8"/>
        <v>sphere10</v>
      </c>
      <c r="B140">
        <v>10</v>
      </c>
      <c r="C140" t="s">
        <v>13</v>
      </c>
      <c r="D140">
        <v>0</v>
      </c>
      <c r="E140" t="s">
        <v>14</v>
      </c>
      <c r="F140">
        <v>250</v>
      </c>
      <c r="G140">
        <v>600</v>
      </c>
      <c r="H140">
        <v>250</v>
      </c>
      <c r="I140">
        <v>158.13423895835879</v>
      </c>
      <c r="J140">
        <v>5.3798490458805094E-3</v>
      </c>
      <c r="K140">
        <v>2.894277575646142E-5</v>
      </c>
      <c r="L140">
        <f t="shared" si="9"/>
        <v>0.63253695583343517</v>
      </c>
      <c r="M140" s="8">
        <f>K140/_xlfn.XLOOKUP(A140,'acq funcs'!$S$2:$S$10,'acq funcs'!$T$2:$T$10)-1</f>
        <v>-0.99971057224243542</v>
      </c>
      <c r="W140">
        <v>0</v>
      </c>
    </row>
    <row r="141" spans="1:23" x14ac:dyDescent="0.2">
      <c r="A141" t="str">
        <f t="shared" si="8"/>
        <v>sphere10</v>
      </c>
      <c r="B141">
        <v>10</v>
      </c>
      <c r="C141" t="s">
        <v>13</v>
      </c>
      <c r="D141">
        <v>0</v>
      </c>
      <c r="E141" t="s">
        <v>14</v>
      </c>
      <c r="F141">
        <v>250</v>
      </c>
      <c r="G141">
        <v>600</v>
      </c>
      <c r="H141">
        <v>250</v>
      </c>
      <c r="I141">
        <v>151.61898493766779</v>
      </c>
      <c r="J141">
        <v>7.4834752266770364E-3</v>
      </c>
      <c r="K141">
        <v>5.6002401468288921E-5</v>
      </c>
      <c r="L141">
        <f t="shared" si="9"/>
        <v>0.60647593975067116</v>
      </c>
      <c r="M141" s="8">
        <f>K141/_xlfn.XLOOKUP(A141,'acq funcs'!$S$2:$S$10,'acq funcs'!$T$2:$T$10)-1</f>
        <v>-0.99943997598531709</v>
      </c>
      <c r="W141">
        <v>0</v>
      </c>
    </row>
    <row r="142" spans="1:23" x14ac:dyDescent="0.2">
      <c r="A142" t="str">
        <f t="shared" si="8"/>
        <v>sphere10</v>
      </c>
      <c r="B142">
        <v>10</v>
      </c>
      <c r="C142" t="s">
        <v>13</v>
      </c>
      <c r="D142">
        <v>0</v>
      </c>
      <c r="E142" t="s">
        <v>14</v>
      </c>
      <c r="F142">
        <v>250</v>
      </c>
      <c r="G142">
        <v>600</v>
      </c>
      <c r="H142">
        <v>109</v>
      </c>
      <c r="I142">
        <v>1826.878739118576</v>
      </c>
      <c r="J142">
        <v>1.722069092381881E-2</v>
      </c>
      <c r="K142">
        <v>2.9655219589369558E-4</v>
      </c>
      <c r="L142">
        <f t="shared" si="9"/>
        <v>16.760355404757579</v>
      </c>
      <c r="M142" s="8">
        <f>K142/_xlfn.XLOOKUP(A142,'acq funcs'!$S$2:$S$10,'acq funcs'!$T$2:$T$10)-1</f>
        <v>-0.99703447804106304</v>
      </c>
      <c r="W142">
        <v>0</v>
      </c>
    </row>
    <row r="143" spans="1:23" x14ac:dyDescent="0.2">
      <c r="A143" t="str">
        <f t="shared" si="8"/>
        <v>sphere10</v>
      </c>
      <c r="B143">
        <v>10</v>
      </c>
      <c r="C143" t="s">
        <v>13</v>
      </c>
      <c r="D143">
        <v>0</v>
      </c>
      <c r="E143" t="s">
        <v>14</v>
      </c>
      <c r="F143">
        <v>250</v>
      </c>
      <c r="G143">
        <v>600</v>
      </c>
      <c r="H143">
        <v>250</v>
      </c>
      <c r="I143">
        <v>239.12778210639951</v>
      </c>
      <c r="J143">
        <v>1.126291961397599E-2</v>
      </c>
      <c r="K143">
        <v>1.2685335823088499E-4</v>
      </c>
      <c r="L143">
        <f t="shared" si="9"/>
        <v>0.95651112842559805</v>
      </c>
      <c r="M143" s="8">
        <f>K143/_xlfn.XLOOKUP(A143,'acq funcs'!$S$2:$S$10,'acq funcs'!$T$2:$T$10)-1</f>
        <v>-0.99873146641769117</v>
      </c>
      <c r="W143">
        <v>0</v>
      </c>
    </row>
    <row r="144" spans="1:23" x14ac:dyDescent="0.2">
      <c r="A144" t="str">
        <f t="shared" si="8"/>
        <v>sphere10</v>
      </c>
      <c r="B144">
        <v>10</v>
      </c>
      <c r="C144" t="s">
        <v>13</v>
      </c>
      <c r="D144">
        <v>0</v>
      </c>
      <c r="E144" t="s">
        <v>14</v>
      </c>
      <c r="F144">
        <v>270</v>
      </c>
      <c r="G144">
        <v>600</v>
      </c>
      <c r="H144">
        <v>270</v>
      </c>
      <c r="I144">
        <v>187.61317896842959</v>
      </c>
      <c r="J144">
        <v>6.3740175745922584E-3</v>
      </c>
      <c r="K144">
        <v>4.062810004121097E-5</v>
      </c>
      <c r="L144">
        <f t="shared" si="9"/>
        <v>0.69486362580899852</v>
      </c>
      <c r="M144" s="8">
        <f>K144/_xlfn.XLOOKUP(A144,'acq funcs'!$S$2:$S$10,'acq funcs'!$T$2:$T$10)-1</f>
        <v>-0.99959371899958793</v>
      </c>
      <c r="W144">
        <v>0</v>
      </c>
    </row>
    <row r="145" spans="1:23" x14ac:dyDescent="0.2">
      <c r="A145" t="str">
        <f t="shared" si="8"/>
        <v>sphere10</v>
      </c>
      <c r="B145">
        <v>10</v>
      </c>
      <c r="C145" t="s">
        <v>13</v>
      </c>
      <c r="D145">
        <v>0</v>
      </c>
      <c r="E145" t="s">
        <v>14</v>
      </c>
      <c r="F145">
        <v>270</v>
      </c>
      <c r="G145">
        <v>600</v>
      </c>
      <c r="H145">
        <v>270</v>
      </c>
      <c r="I145">
        <v>199.3784320354462</v>
      </c>
      <c r="J145">
        <v>4.7286337555627819E-3</v>
      </c>
      <c r="K145">
        <v>2.2359977194247779E-5</v>
      </c>
      <c r="L145">
        <f t="shared" si="9"/>
        <v>0.73843863716831926</v>
      </c>
      <c r="M145" s="8">
        <f>K145/_xlfn.XLOOKUP(A145,'acq funcs'!$S$2:$S$10,'acq funcs'!$T$2:$T$10)-1</f>
        <v>-0.99977640022805747</v>
      </c>
      <c r="W145">
        <v>0</v>
      </c>
    </row>
    <row r="146" spans="1:23" x14ac:dyDescent="0.2">
      <c r="A146" t="str">
        <f t="shared" si="8"/>
        <v>sphere10</v>
      </c>
      <c r="B146">
        <v>10</v>
      </c>
      <c r="C146" t="s">
        <v>13</v>
      </c>
      <c r="D146">
        <v>0</v>
      </c>
      <c r="E146" t="s">
        <v>14</v>
      </c>
      <c r="F146">
        <v>270</v>
      </c>
      <c r="G146">
        <v>600</v>
      </c>
      <c r="H146">
        <v>270</v>
      </c>
      <c r="I146">
        <v>163.69532299041751</v>
      </c>
      <c r="J146">
        <v>1.6260953420026151E-2</v>
      </c>
      <c r="K146">
        <v>2.6441860612826031E-4</v>
      </c>
      <c r="L146">
        <f t="shared" si="9"/>
        <v>0.60627897403858333</v>
      </c>
      <c r="M146" s="8">
        <f>K146/_xlfn.XLOOKUP(A146,'acq funcs'!$S$2:$S$10,'acq funcs'!$T$2:$T$10)-1</f>
        <v>-0.99735581393871742</v>
      </c>
      <c r="W146">
        <v>0</v>
      </c>
    </row>
    <row r="147" spans="1:23" x14ac:dyDescent="0.2">
      <c r="A147" t="str">
        <f t="shared" si="8"/>
        <v>sphere10</v>
      </c>
      <c r="B147">
        <v>10</v>
      </c>
      <c r="C147" t="s">
        <v>13</v>
      </c>
      <c r="D147">
        <v>0</v>
      </c>
      <c r="E147" t="s">
        <v>14</v>
      </c>
      <c r="F147">
        <v>270</v>
      </c>
      <c r="G147">
        <v>600</v>
      </c>
      <c r="H147">
        <v>73</v>
      </c>
      <c r="I147">
        <v>1008.963078975677</v>
      </c>
      <c r="J147">
        <v>1.058359842991349E-2</v>
      </c>
      <c r="K147">
        <v>1.120125557256674E-4</v>
      </c>
      <c r="L147">
        <f t="shared" si="9"/>
        <v>13.821412040762699</v>
      </c>
      <c r="M147" s="8">
        <f>K147/_xlfn.XLOOKUP(A147,'acq funcs'!$S$2:$S$10,'acq funcs'!$T$2:$T$10)-1</f>
        <v>-0.99887987444274329</v>
      </c>
      <c r="W147">
        <v>0</v>
      </c>
    </row>
    <row r="148" spans="1:23" x14ac:dyDescent="0.2">
      <c r="A148" t="str">
        <f t="shared" si="8"/>
        <v>sphere10</v>
      </c>
      <c r="B148">
        <v>10</v>
      </c>
      <c r="C148" t="s">
        <v>13</v>
      </c>
      <c r="D148">
        <v>0</v>
      </c>
      <c r="E148" t="s">
        <v>14</v>
      </c>
      <c r="F148">
        <v>270</v>
      </c>
      <c r="G148">
        <v>600</v>
      </c>
      <c r="H148">
        <v>270</v>
      </c>
      <c r="I148">
        <v>265.01066493988043</v>
      </c>
      <c r="J148">
        <v>4.6642133685868437E-3</v>
      </c>
      <c r="K148">
        <v>2.1754886347704239E-5</v>
      </c>
      <c r="L148">
        <f t="shared" si="9"/>
        <v>0.98152098125881637</v>
      </c>
      <c r="M148" s="8">
        <f>K148/_xlfn.XLOOKUP(A148,'acq funcs'!$S$2:$S$10,'acq funcs'!$T$2:$T$10)-1</f>
        <v>-0.99978245113652298</v>
      </c>
      <c r="W148">
        <v>0</v>
      </c>
    </row>
    <row r="149" spans="1:23" x14ac:dyDescent="0.2">
      <c r="A149" t="str">
        <f t="shared" si="8"/>
        <v>sphere10</v>
      </c>
      <c r="B149">
        <v>10</v>
      </c>
      <c r="C149" t="s">
        <v>13</v>
      </c>
      <c r="D149">
        <v>0</v>
      </c>
      <c r="E149" t="s">
        <v>14</v>
      </c>
      <c r="F149">
        <v>290</v>
      </c>
      <c r="G149">
        <v>600</v>
      </c>
      <c r="H149">
        <v>290</v>
      </c>
      <c r="I149">
        <v>224.9179091453552</v>
      </c>
      <c r="J149">
        <v>5.3673644701291469E-3</v>
      </c>
      <c r="K149">
        <v>2.880860135520475E-5</v>
      </c>
      <c r="L149">
        <f t="shared" si="9"/>
        <v>0.77557899705294897</v>
      </c>
      <c r="M149" s="8">
        <f>K149/_xlfn.XLOOKUP(A149,'acq funcs'!$S$2:$S$10,'acq funcs'!$T$2:$T$10)-1</f>
        <v>-0.99971191398644799</v>
      </c>
      <c r="W149">
        <v>0</v>
      </c>
    </row>
    <row r="150" spans="1:23" x14ac:dyDescent="0.2">
      <c r="A150" t="str">
        <f t="shared" si="8"/>
        <v>sphere10</v>
      </c>
      <c r="B150">
        <v>10</v>
      </c>
      <c r="C150" t="s">
        <v>13</v>
      </c>
      <c r="D150">
        <v>0</v>
      </c>
      <c r="E150" t="s">
        <v>14</v>
      </c>
      <c r="F150">
        <v>290</v>
      </c>
      <c r="G150">
        <v>600</v>
      </c>
      <c r="H150">
        <v>290</v>
      </c>
      <c r="I150">
        <v>213.20364809036249</v>
      </c>
      <c r="J150">
        <v>6.7924177702014714E-3</v>
      </c>
      <c r="K150">
        <v>4.6136939164948718E-5</v>
      </c>
      <c r="L150">
        <f t="shared" si="9"/>
        <v>0.73518499341504306</v>
      </c>
      <c r="M150" s="8">
        <f>K150/_xlfn.XLOOKUP(A150,'acq funcs'!$S$2:$S$10,'acq funcs'!$T$2:$T$10)-1</f>
        <v>-0.99953863060835046</v>
      </c>
      <c r="W150">
        <v>0</v>
      </c>
    </row>
    <row r="151" spans="1:23" x14ac:dyDescent="0.2">
      <c r="A151" t="str">
        <f t="shared" si="8"/>
        <v>sphere10</v>
      </c>
      <c r="B151">
        <v>10</v>
      </c>
      <c r="C151" t="s">
        <v>13</v>
      </c>
      <c r="D151">
        <v>0</v>
      </c>
      <c r="E151" t="s">
        <v>14</v>
      </c>
      <c r="F151">
        <v>290</v>
      </c>
      <c r="G151">
        <v>600</v>
      </c>
      <c r="H151">
        <v>290</v>
      </c>
      <c r="I151">
        <v>192.42492198944089</v>
      </c>
      <c r="J151">
        <v>8.4713737374458795E-3</v>
      </c>
      <c r="K151">
        <v>7.1764172999487781E-5</v>
      </c>
      <c r="L151">
        <f t="shared" si="9"/>
        <v>0.66353421375669275</v>
      </c>
      <c r="M151" s="8">
        <f>K151/_xlfn.XLOOKUP(A151,'acq funcs'!$S$2:$S$10,'acq funcs'!$T$2:$T$10)-1</f>
        <v>-0.99928235827000511</v>
      </c>
      <c r="W151">
        <v>0</v>
      </c>
    </row>
    <row r="152" spans="1:23" x14ac:dyDescent="0.2">
      <c r="A152" t="str">
        <f t="shared" si="8"/>
        <v>sphere10</v>
      </c>
      <c r="B152">
        <v>10</v>
      </c>
      <c r="C152" t="s">
        <v>13</v>
      </c>
      <c r="D152">
        <v>0</v>
      </c>
      <c r="E152" t="s">
        <v>14</v>
      </c>
      <c r="F152">
        <v>290</v>
      </c>
      <c r="G152">
        <v>600</v>
      </c>
      <c r="H152">
        <v>45</v>
      </c>
      <c r="I152">
        <v>7246.8945600986481</v>
      </c>
      <c r="J152">
        <v>3.9447834125974843E-2</v>
      </c>
      <c r="K152">
        <v>1.5561316172304251E-3</v>
      </c>
      <c r="L152">
        <f t="shared" si="9"/>
        <v>161.0421013355255</v>
      </c>
      <c r="M152" s="8">
        <f>K152/_xlfn.XLOOKUP(A152,'acq funcs'!$S$2:$S$10,'acq funcs'!$T$2:$T$10)-1</f>
        <v>-0.98443868382769573</v>
      </c>
      <c r="W152">
        <v>0</v>
      </c>
    </row>
    <row r="153" spans="1:23" x14ac:dyDescent="0.2">
      <c r="A153" t="str">
        <f t="shared" si="8"/>
        <v>sphere10</v>
      </c>
      <c r="B153">
        <v>10</v>
      </c>
      <c r="C153" t="s">
        <v>13</v>
      </c>
      <c r="D153">
        <v>0</v>
      </c>
      <c r="E153" t="s">
        <v>14</v>
      </c>
      <c r="F153">
        <v>290</v>
      </c>
      <c r="G153">
        <v>600</v>
      </c>
      <c r="H153">
        <v>290</v>
      </c>
      <c r="I153">
        <v>313.27170586585999</v>
      </c>
      <c r="J153">
        <v>5.6388839877163947E-3</v>
      </c>
      <c r="K153">
        <v>3.1797012626924348E-5</v>
      </c>
      <c r="L153">
        <f t="shared" si="9"/>
        <v>1.0802472616064138</v>
      </c>
      <c r="M153" s="8">
        <f>K153/_xlfn.XLOOKUP(A153,'acq funcs'!$S$2:$S$10,'acq funcs'!$T$2:$T$10)-1</f>
        <v>-0.99968202987373078</v>
      </c>
      <c r="W153">
        <v>0</v>
      </c>
    </row>
    <row r="154" spans="1:23" x14ac:dyDescent="0.2">
      <c r="A154" t="str">
        <f t="shared" si="8"/>
        <v>sphere10</v>
      </c>
      <c r="B154">
        <v>10</v>
      </c>
      <c r="C154" t="s">
        <v>13</v>
      </c>
      <c r="D154">
        <v>0</v>
      </c>
      <c r="E154" t="s">
        <v>11</v>
      </c>
      <c r="F154">
        <v>10</v>
      </c>
      <c r="G154">
        <v>600</v>
      </c>
      <c r="H154">
        <v>10</v>
      </c>
      <c r="I154">
        <v>2.8491041660308838</v>
      </c>
      <c r="J154">
        <v>0.77973277442577082</v>
      </c>
      <c r="K154">
        <v>0.60798319951371005</v>
      </c>
      <c r="L154">
        <f t="shared" ref="L154:L217" si="10">I154/H154</f>
        <v>0.28491041660308836</v>
      </c>
      <c r="M154" s="8">
        <f>K154/_xlfn.XLOOKUP(A154,'acq funcs'!$S$2:$S$10,'acq funcs'!$T$2:$T$10)-1</f>
        <v>5.0798319951371003</v>
      </c>
    </row>
    <row r="155" spans="1:23" x14ac:dyDescent="0.2">
      <c r="A155" t="str">
        <f t="shared" si="8"/>
        <v>sphere10</v>
      </c>
      <c r="B155">
        <v>10</v>
      </c>
      <c r="C155" t="s">
        <v>13</v>
      </c>
      <c r="D155">
        <v>0</v>
      </c>
      <c r="E155" t="s">
        <v>11</v>
      </c>
      <c r="F155">
        <v>30</v>
      </c>
      <c r="G155">
        <v>600</v>
      </c>
      <c r="H155">
        <v>30</v>
      </c>
      <c r="I155">
        <v>7.3556318283081046</v>
      </c>
      <c r="J155">
        <v>0.18727093807968609</v>
      </c>
      <c r="K155">
        <v>3.5070404249245603E-2</v>
      </c>
      <c r="L155">
        <f t="shared" si="10"/>
        <v>0.24518772761027016</v>
      </c>
      <c r="M155" s="8">
        <f>K155/_xlfn.XLOOKUP(A155,'acq funcs'!$S$2:$S$10,'acq funcs'!$T$2:$T$10)-1</f>
        <v>-0.64929595750754399</v>
      </c>
    </row>
    <row r="156" spans="1:23" x14ac:dyDescent="0.2">
      <c r="A156" t="str">
        <f t="shared" si="8"/>
        <v>sphere10</v>
      </c>
      <c r="B156">
        <v>10</v>
      </c>
      <c r="C156" t="s">
        <v>13</v>
      </c>
      <c r="D156">
        <v>0</v>
      </c>
      <c r="E156" t="s">
        <v>11</v>
      </c>
      <c r="F156">
        <v>50</v>
      </c>
      <c r="G156">
        <v>600</v>
      </c>
      <c r="H156">
        <v>50</v>
      </c>
      <c r="I156">
        <v>12.77405524253845</v>
      </c>
      <c r="J156">
        <v>7.593570171553525E-2</v>
      </c>
      <c r="K156">
        <v>5.766230795030745E-3</v>
      </c>
      <c r="L156">
        <f t="shared" si="10"/>
        <v>0.25548110485076903</v>
      </c>
      <c r="M156" s="8">
        <f>K156/_xlfn.XLOOKUP(A156,'acq funcs'!$S$2:$S$10,'acq funcs'!$T$2:$T$10)-1</f>
        <v>-0.94233769204969253</v>
      </c>
    </row>
    <row r="157" spans="1:23" x14ac:dyDescent="0.2">
      <c r="A157" t="str">
        <f t="shared" si="8"/>
        <v>sphere10</v>
      </c>
      <c r="B157">
        <v>10</v>
      </c>
      <c r="C157" t="s">
        <v>13</v>
      </c>
      <c r="D157">
        <v>0</v>
      </c>
      <c r="E157" t="s">
        <v>11</v>
      </c>
      <c r="F157">
        <v>70</v>
      </c>
      <c r="G157">
        <v>600</v>
      </c>
      <c r="H157">
        <v>70</v>
      </c>
      <c r="I157">
        <v>19.116592884063721</v>
      </c>
      <c r="J157">
        <v>0.1358529263431946</v>
      </c>
      <c r="K157">
        <v>1.8456017596009459E-2</v>
      </c>
      <c r="L157">
        <f t="shared" si="10"/>
        <v>0.27309418405805314</v>
      </c>
      <c r="M157" s="8">
        <f>K157/_xlfn.XLOOKUP(A157,'acq funcs'!$S$2:$S$10,'acq funcs'!$T$2:$T$10)-1</f>
        <v>-0.81543982403990545</v>
      </c>
    </row>
    <row r="158" spans="1:23" x14ac:dyDescent="0.2">
      <c r="A158" t="str">
        <f t="shared" si="8"/>
        <v>sphere10</v>
      </c>
      <c r="B158">
        <v>10</v>
      </c>
      <c r="C158" t="s">
        <v>13</v>
      </c>
      <c r="D158">
        <v>0</v>
      </c>
      <c r="E158" t="s">
        <v>11</v>
      </c>
      <c r="F158">
        <v>90</v>
      </c>
      <c r="G158">
        <v>600</v>
      </c>
      <c r="H158">
        <v>90</v>
      </c>
      <c r="I158">
        <v>30.06076192855835</v>
      </c>
      <c r="J158">
        <v>0.12997888757106779</v>
      </c>
      <c r="K158">
        <v>1.6894511214212281E-2</v>
      </c>
      <c r="L158">
        <f t="shared" si="10"/>
        <v>0.33400846587287053</v>
      </c>
      <c r="M158" s="8">
        <f>K158/_xlfn.XLOOKUP(A158,'acq funcs'!$S$2:$S$10,'acq funcs'!$T$2:$T$10)-1</f>
        <v>-0.83105488785787718</v>
      </c>
    </row>
    <row r="159" spans="1:23" x14ac:dyDescent="0.2">
      <c r="A159" t="str">
        <f t="shared" si="8"/>
        <v>sphere10</v>
      </c>
      <c r="B159">
        <v>10</v>
      </c>
      <c r="C159" t="s">
        <v>13</v>
      </c>
      <c r="D159">
        <v>0</v>
      </c>
      <c r="E159" t="s">
        <v>11</v>
      </c>
      <c r="F159">
        <v>110</v>
      </c>
      <c r="G159">
        <v>600</v>
      </c>
      <c r="H159">
        <v>110</v>
      </c>
      <c r="I159">
        <v>52.755644083023071</v>
      </c>
      <c r="J159">
        <v>0.13331681114839869</v>
      </c>
      <c r="K159">
        <v>1.777337213477782E-2</v>
      </c>
      <c r="L159">
        <f t="shared" si="10"/>
        <v>0.47959676439111881</v>
      </c>
      <c r="M159" s="8">
        <f>K159/_xlfn.XLOOKUP(A159,'acq funcs'!$S$2:$S$10,'acq funcs'!$T$2:$T$10)-1</f>
        <v>-0.82226627865222179</v>
      </c>
    </row>
    <row r="160" spans="1:23" x14ac:dyDescent="0.2">
      <c r="A160" t="str">
        <f t="shared" si="8"/>
        <v>sphere10</v>
      </c>
      <c r="B160">
        <v>10</v>
      </c>
      <c r="C160" t="s">
        <v>13</v>
      </c>
      <c r="D160">
        <v>0</v>
      </c>
      <c r="E160" t="s">
        <v>11</v>
      </c>
      <c r="F160">
        <v>130</v>
      </c>
      <c r="G160">
        <v>600</v>
      </c>
      <c r="H160">
        <v>130</v>
      </c>
      <c r="I160">
        <v>72.677582025527954</v>
      </c>
      <c r="J160">
        <v>0.15478896846153781</v>
      </c>
      <c r="K160">
        <v>2.395962475738693E-2</v>
      </c>
      <c r="L160">
        <f t="shared" si="10"/>
        <v>0.55905832327329197</v>
      </c>
      <c r="M160" s="8">
        <f>K160/_xlfn.XLOOKUP(A160,'acq funcs'!$S$2:$S$10,'acq funcs'!$T$2:$T$10)-1</f>
        <v>-0.76040375242613067</v>
      </c>
    </row>
    <row r="161" spans="1:13" x14ac:dyDescent="0.2">
      <c r="A161" t="str">
        <f t="shared" si="8"/>
        <v>sphere10</v>
      </c>
      <c r="B161">
        <v>10</v>
      </c>
      <c r="C161" t="s">
        <v>13</v>
      </c>
      <c r="D161">
        <v>0</v>
      </c>
      <c r="E161" t="s">
        <v>11</v>
      </c>
      <c r="F161">
        <v>150</v>
      </c>
      <c r="G161">
        <v>600</v>
      </c>
      <c r="H161">
        <v>150</v>
      </c>
      <c r="I161">
        <v>97.984256982803345</v>
      </c>
      <c r="J161">
        <v>0.1307453006936434</v>
      </c>
      <c r="K161">
        <v>1.7094333653471239E-2</v>
      </c>
      <c r="L161">
        <f t="shared" si="10"/>
        <v>0.65322837988535565</v>
      </c>
      <c r="M161" s="8">
        <f>K161/_xlfn.XLOOKUP(A161,'acq funcs'!$S$2:$S$10,'acq funcs'!$T$2:$T$10)-1</f>
        <v>-0.82905666346528761</v>
      </c>
    </row>
    <row r="162" spans="1:13" x14ac:dyDescent="0.2">
      <c r="A162" t="str">
        <f t="shared" si="8"/>
        <v>sphere10</v>
      </c>
      <c r="B162">
        <v>10</v>
      </c>
      <c r="C162" t="s">
        <v>13</v>
      </c>
      <c r="D162">
        <v>0</v>
      </c>
      <c r="E162" t="s">
        <v>11</v>
      </c>
      <c r="F162">
        <v>170</v>
      </c>
      <c r="G162">
        <v>600</v>
      </c>
      <c r="H162">
        <v>170</v>
      </c>
      <c r="I162">
        <v>112.5274360179901</v>
      </c>
      <c r="J162">
        <v>0.17400594236882369</v>
      </c>
      <c r="K162">
        <v>3.0278067979662409E-2</v>
      </c>
      <c r="L162">
        <f t="shared" si="10"/>
        <v>0.66192609422347115</v>
      </c>
      <c r="M162" s="8">
        <f>K162/_xlfn.XLOOKUP(A162,'acq funcs'!$S$2:$S$10,'acq funcs'!$T$2:$T$10)-1</f>
        <v>-0.69721932020337585</v>
      </c>
    </row>
    <row r="163" spans="1:13" x14ac:dyDescent="0.2">
      <c r="A163" t="str">
        <f t="shared" si="8"/>
        <v>sphere10</v>
      </c>
      <c r="B163">
        <v>10</v>
      </c>
      <c r="C163" t="s">
        <v>13</v>
      </c>
      <c r="D163">
        <v>0</v>
      </c>
      <c r="E163" t="s">
        <v>11</v>
      </c>
      <c r="F163">
        <v>190</v>
      </c>
      <c r="G163">
        <v>600</v>
      </c>
      <c r="H163">
        <v>190</v>
      </c>
      <c r="I163">
        <v>144.8583810329437</v>
      </c>
      <c r="J163">
        <v>0.1345521562627521</v>
      </c>
      <c r="K163">
        <v>1.8104282754956059E-2</v>
      </c>
      <c r="L163">
        <f t="shared" si="10"/>
        <v>0.76241253175233525</v>
      </c>
      <c r="M163" s="8">
        <f>K163/_xlfn.XLOOKUP(A163,'acq funcs'!$S$2:$S$10,'acq funcs'!$T$2:$T$10)-1</f>
        <v>-0.81895717245043942</v>
      </c>
    </row>
    <row r="164" spans="1:13" x14ac:dyDescent="0.2">
      <c r="A164" t="str">
        <f t="shared" si="8"/>
        <v>sphere10</v>
      </c>
      <c r="B164">
        <v>10</v>
      </c>
      <c r="C164" t="s">
        <v>13</v>
      </c>
      <c r="D164">
        <v>0</v>
      </c>
      <c r="E164" t="s">
        <v>11</v>
      </c>
      <c r="F164">
        <v>210</v>
      </c>
      <c r="G164">
        <v>600</v>
      </c>
      <c r="H164">
        <v>210</v>
      </c>
      <c r="I164">
        <v>175.678866147995</v>
      </c>
      <c r="J164">
        <v>0.14878198965383899</v>
      </c>
      <c r="K164">
        <v>2.213608044535504E-2</v>
      </c>
      <c r="L164">
        <f t="shared" si="10"/>
        <v>0.83656602927616663</v>
      </c>
      <c r="M164" s="8">
        <f>K164/_xlfn.XLOOKUP(A164,'acq funcs'!$S$2:$S$10,'acq funcs'!$T$2:$T$10)-1</f>
        <v>-0.77863919554644956</v>
      </c>
    </row>
    <row r="165" spans="1:13" x14ac:dyDescent="0.2">
      <c r="A165" t="str">
        <f t="shared" si="8"/>
        <v>sphere10</v>
      </c>
      <c r="B165">
        <v>10</v>
      </c>
      <c r="C165" t="s">
        <v>13</v>
      </c>
      <c r="D165">
        <v>0</v>
      </c>
      <c r="E165" t="s">
        <v>11</v>
      </c>
      <c r="F165">
        <v>230</v>
      </c>
      <c r="G165">
        <v>600</v>
      </c>
      <c r="H165">
        <v>230</v>
      </c>
      <c r="I165">
        <v>205.15799617767331</v>
      </c>
      <c r="J165">
        <v>0.13222856427459589</v>
      </c>
      <c r="K165">
        <v>1.7484393210120949E-2</v>
      </c>
      <c r="L165">
        <f t="shared" si="10"/>
        <v>0.89199128772901437</v>
      </c>
      <c r="M165" s="8">
        <f>K165/_xlfn.XLOOKUP(A165,'acq funcs'!$S$2:$S$10,'acq funcs'!$T$2:$T$10)-1</f>
        <v>-0.82515606789879048</v>
      </c>
    </row>
    <row r="166" spans="1:13" x14ac:dyDescent="0.2">
      <c r="A166" t="str">
        <f t="shared" si="8"/>
        <v>sphere10</v>
      </c>
      <c r="B166">
        <v>10</v>
      </c>
      <c r="C166" t="s">
        <v>13</v>
      </c>
      <c r="D166">
        <v>0</v>
      </c>
      <c r="E166" t="s">
        <v>11</v>
      </c>
      <c r="F166">
        <v>250</v>
      </c>
      <c r="G166">
        <v>600</v>
      </c>
      <c r="H166">
        <v>250</v>
      </c>
      <c r="I166">
        <v>242.607301235199</v>
      </c>
      <c r="J166">
        <v>0.15390327050971719</v>
      </c>
      <c r="K166">
        <v>2.3686216673587189E-2</v>
      </c>
      <c r="L166">
        <f t="shared" si="10"/>
        <v>0.97042920494079599</v>
      </c>
      <c r="M166" s="8">
        <f>K166/_xlfn.XLOOKUP(A166,'acq funcs'!$S$2:$S$10,'acq funcs'!$T$2:$T$10)-1</f>
        <v>-0.7631378332641281</v>
      </c>
    </row>
    <row r="167" spans="1:13" x14ac:dyDescent="0.2">
      <c r="A167" t="str">
        <f t="shared" si="8"/>
        <v>sphere10</v>
      </c>
      <c r="B167">
        <v>10</v>
      </c>
      <c r="C167" t="s">
        <v>13</v>
      </c>
      <c r="D167">
        <v>0</v>
      </c>
      <c r="E167" t="s">
        <v>11</v>
      </c>
      <c r="F167">
        <v>270</v>
      </c>
      <c r="G167">
        <v>600</v>
      </c>
      <c r="H167">
        <v>144</v>
      </c>
      <c r="I167">
        <v>651.16258096694946</v>
      </c>
      <c r="J167">
        <v>0.1589851937675151</v>
      </c>
      <c r="K167">
        <v>2.527629183729433E-2</v>
      </c>
      <c r="L167">
        <f t="shared" si="10"/>
        <v>4.5219623678260383</v>
      </c>
      <c r="M167" s="8">
        <f>K167/_xlfn.XLOOKUP(A167,'acq funcs'!$S$2:$S$10,'acq funcs'!$T$2:$T$10)-1</f>
        <v>-0.74723708162705671</v>
      </c>
    </row>
    <row r="168" spans="1:13" x14ac:dyDescent="0.2">
      <c r="A168" t="str">
        <f t="shared" si="8"/>
        <v>sphere10</v>
      </c>
      <c r="B168">
        <v>10</v>
      </c>
      <c r="C168" t="s">
        <v>13</v>
      </c>
      <c r="D168">
        <v>0</v>
      </c>
      <c r="E168" t="s">
        <v>11</v>
      </c>
      <c r="F168">
        <v>290</v>
      </c>
      <c r="G168">
        <v>600</v>
      </c>
      <c r="H168">
        <v>290</v>
      </c>
      <c r="I168">
        <v>377.24562191963201</v>
      </c>
      <c r="J168">
        <v>0.14507261589900949</v>
      </c>
      <c r="K168">
        <v>2.1046063883781541E-2</v>
      </c>
      <c r="L168">
        <f t="shared" si="10"/>
        <v>1.3008469721366622</v>
      </c>
      <c r="M168" s="8">
        <f>K168/_xlfn.XLOOKUP(A168,'acq funcs'!$S$2:$S$10,'acq funcs'!$T$2:$T$10)-1</f>
        <v>-0.78953936116218459</v>
      </c>
    </row>
    <row r="169" spans="1:13" x14ac:dyDescent="0.2">
      <c r="A169" t="str">
        <f t="shared" si="8"/>
        <v>rastrigin10</v>
      </c>
      <c r="B169">
        <v>10</v>
      </c>
      <c r="C169" t="s">
        <v>16</v>
      </c>
      <c r="D169">
        <v>0</v>
      </c>
      <c r="E169" t="s">
        <v>11</v>
      </c>
      <c r="F169">
        <v>10</v>
      </c>
      <c r="G169">
        <v>600</v>
      </c>
      <c r="H169">
        <v>10</v>
      </c>
      <c r="I169">
        <v>2.5421209335327148</v>
      </c>
      <c r="J169">
        <v>6.9901725618035506</v>
      </c>
      <c r="K169">
        <v>111.8163340109078</v>
      </c>
      <c r="L169">
        <f t="shared" si="10"/>
        <v>0.2542120933532715</v>
      </c>
      <c r="M169" s="8">
        <f>K169/_xlfn.XLOOKUP(A169,'acq funcs'!$S$2:$S$10,'acq funcs'!$T$2:$T$10)-1</f>
        <v>10.18163340109078</v>
      </c>
    </row>
    <row r="170" spans="1:13" x14ac:dyDescent="0.2">
      <c r="A170" t="str">
        <f t="shared" si="8"/>
        <v>rastrigin10</v>
      </c>
      <c r="B170">
        <v>10</v>
      </c>
      <c r="C170" t="s">
        <v>16</v>
      </c>
      <c r="D170">
        <v>0</v>
      </c>
      <c r="E170" t="s">
        <v>11</v>
      </c>
      <c r="F170">
        <v>30</v>
      </c>
      <c r="G170">
        <v>600</v>
      </c>
      <c r="H170">
        <v>30</v>
      </c>
      <c r="I170">
        <v>8.8065459728240967</v>
      </c>
      <c r="J170">
        <v>6.3477145476627319</v>
      </c>
      <c r="K170">
        <v>79.215413842263587</v>
      </c>
      <c r="L170">
        <f t="shared" si="10"/>
        <v>0.2935515324274699</v>
      </c>
      <c r="M170" s="8">
        <f>K170/_xlfn.XLOOKUP(A170,'acq funcs'!$S$2:$S$10,'acq funcs'!$T$2:$T$10)-1</f>
        <v>6.9215413842263587</v>
      </c>
    </row>
    <row r="171" spans="1:13" x14ac:dyDescent="0.2">
      <c r="A171" t="str">
        <f t="shared" si="8"/>
        <v>rastrigin10</v>
      </c>
      <c r="B171">
        <v>10</v>
      </c>
      <c r="C171" t="s">
        <v>16</v>
      </c>
      <c r="D171">
        <v>0</v>
      </c>
      <c r="E171" t="s">
        <v>11</v>
      </c>
      <c r="F171">
        <v>50</v>
      </c>
      <c r="G171">
        <v>600</v>
      </c>
      <c r="H171">
        <v>50</v>
      </c>
      <c r="I171">
        <v>5.6993601322174072</v>
      </c>
      <c r="J171">
        <v>6.0323172612822296</v>
      </c>
      <c r="K171">
        <v>94.484043065050955</v>
      </c>
      <c r="L171">
        <f t="shared" si="10"/>
        <v>0.11398720264434814</v>
      </c>
      <c r="M171" s="8">
        <f>K171/_xlfn.XLOOKUP(A171,'acq funcs'!$S$2:$S$10,'acq funcs'!$T$2:$T$10)-1</f>
        <v>8.4484043065050951</v>
      </c>
    </row>
    <row r="172" spans="1:13" x14ac:dyDescent="0.2">
      <c r="A172" t="str">
        <f t="shared" si="8"/>
        <v>rastrigin10</v>
      </c>
      <c r="B172">
        <v>10</v>
      </c>
      <c r="C172" t="s">
        <v>16</v>
      </c>
      <c r="D172">
        <v>0</v>
      </c>
      <c r="E172" t="s">
        <v>11</v>
      </c>
      <c r="F172">
        <v>70</v>
      </c>
      <c r="G172">
        <v>600</v>
      </c>
      <c r="H172">
        <v>70</v>
      </c>
      <c r="I172">
        <v>8.7630350589752197</v>
      </c>
      <c r="J172">
        <v>5.6548237382797346</v>
      </c>
      <c r="K172">
        <v>98.406241475131367</v>
      </c>
      <c r="L172">
        <f t="shared" si="10"/>
        <v>0.12518621512821743</v>
      </c>
      <c r="M172" s="8">
        <f>K172/_xlfn.XLOOKUP(A172,'acq funcs'!$S$2:$S$10,'acq funcs'!$T$2:$T$10)-1</f>
        <v>8.840624147513136</v>
      </c>
    </row>
    <row r="173" spans="1:13" x14ac:dyDescent="0.2">
      <c r="A173" t="str">
        <f t="shared" si="8"/>
        <v>rastrigin10</v>
      </c>
      <c r="B173">
        <v>10</v>
      </c>
      <c r="C173" t="s">
        <v>16</v>
      </c>
      <c r="D173">
        <v>0</v>
      </c>
      <c r="E173" t="s">
        <v>11</v>
      </c>
      <c r="F173">
        <v>90</v>
      </c>
      <c r="G173">
        <v>600</v>
      </c>
      <c r="H173">
        <v>90</v>
      </c>
      <c r="I173">
        <v>15.03997802734375</v>
      </c>
      <c r="J173">
        <v>6.0701167616276033</v>
      </c>
      <c r="K173">
        <v>74.42475267935842</v>
      </c>
      <c r="L173">
        <f t="shared" si="10"/>
        <v>0.1671108669704861</v>
      </c>
      <c r="M173" s="8">
        <f>K173/_xlfn.XLOOKUP(A173,'acq funcs'!$S$2:$S$10,'acq funcs'!$T$2:$T$10)-1</f>
        <v>6.4424752679358424</v>
      </c>
    </row>
    <row r="174" spans="1:13" x14ac:dyDescent="0.2">
      <c r="A174" t="str">
        <f t="shared" si="8"/>
        <v>rastrigin10</v>
      </c>
      <c r="B174">
        <v>10</v>
      </c>
      <c r="C174" t="s">
        <v>16</v>
      </c>
      <c r="D174">
        <v>0</v>
      </c>
      <c r="E174" t="s">
        <v>11</v>
      </c>
      <c r="F174">
        <v>110</v>
      </c>
      <c r="G174">
        <v>600</v>
      </c>
      <c r="H174">
        <v>110</v>
      </c>
      <c r="I174">
        <v>17.517958164215091</v>
      </c>
      <c r="J174">
        <v>6.3261953573623488</v>
      </c>
      <c r="K174">
        <v>83.732396653908012</v>
      </c>
      <c r="L174">
        <f t="shared" si="10"/>
        <v>0.1592541651292281</v>
      </c>
      <c r="M174" s="8">
        <f>K174/_xlfn.XLOOKUP(A174,'acq funcs'!$S$2:$S$10,'acq funcs'!$T$2:$T$10)-1</f>
        <v>7.3732396653908019</v>
      </c>
    </row>
    <row r="175" spans="1:13" x14ac:dyDescent="0.2">
      <c r="A175" t="str">
        <f t="shared" si="8"/>
        <v>rastrigin10</v>
      </c>
      <c r="B175">
        <v>10</v>
      </c>
      <c r="C175" t="s">
        <v>16</v>
      </c>
      <c r="D175">
        <v>0</v>
      </c>
      <c r="E175" t="s">
        <v>11</v>
      </c>
      <c r="F175">
        <v>130</v>
      </c>
      <c r="G175">
        <v>600</v>
      </c>
      <c r="H175">
        <v>130</v>
      </c>
      <c r="I175">
        <v>26.53775596618652</v>
      </c>
      <c r="J175">
        <v>6.4718509385536933</v>
      </c>
      <c r="K175">
        <v>105.1925744248848</v>
      </c>
      <c r="L175">
        <f t="shared" si="10"/>
        <v>0.20413658435528093</v>
      </c>
      <c r="M175" s="8">
        <f>K175/_xlfn.XLOOKUP(A175,'acq funcs'!$S$2:$S$10,'acq funcs'!$T$2:$T$10)-1</f>
        <v>9.5192574424884793</v>
      </c>
    </row>
    <row r="176" spans="1:13" x14ac:dyDescent="0.2">
      <c r="A176" t="str">
        <f t="shared" si="8"/>
        <v>rastrigin10</v>
      </c>
      <c r="B176">
        <v>10</v>
      </c>
      <c r="C176" t="s">
        <v>16</v>
      </c>
      <c r="D176">
        <v>0</v>
      </c>
      <c r="E176" t="s">
        <v>11</v>
      </c>
      <c r="F176">
        <v>150</v>
      </c>
      <c r="G176">
        <v>600</v>
      </c>
      <c r="H176">
        <v>150</v>
      </c>
      <c r="I176">
        <v>27.783636093139648</v>
      </c>
      <c r="J176">
        <v>5.6577485568081549</v>
      </c>
      <c r="K176">
        <v>50.466561250285537</v>
      </c>
      <c r="L176">
        <f t="shared" si="10"/>
        <v>0.18522424062093099</v>
      </c>
      <c r="M176" s="8">
        <f>K176/_xlfn.XLOOKUP(A176,'acq funcs'!$S$2:$S$10,'acq funcs'!$T$2:$T$10)-1</f>
        <v>4.0466561250285533</v>
      </c>
    </row>
    <row r="177" spans="1:13" x14ac:dyDescent="0.2">
      <c r="A177" t="str">
        <f t="shared" si="8"/>
        <v>rastrigin10</v>
      </c>
      <c r="B177">
        <v>10</v>
      </c>
      <c r="C177" t="s">
        <v>16</v>
      </c>
      <c r="D177">
        <v>0</v>
      </c>
      <c r="E177" t="s">
        <v>11</v>
      </c>
      <c r="F177">
        <v>170</v>
      </c>
      <c r="G177">
        <v>600</v>
      </c>
      <c r="H177">
        <v>170</v>
      </c>
      <c r="I177">
        <v>56.849609851837158</v>
      </c>
      <c r="J177">
        <v>6.4379786467794009</v>
      </c>
      <c r="K177">
        <v>46.70860306113849</v>
      </c>
      <c r="L177">
        <f t="shared" si="10"/>
        <v>0.33440946971668917</v>
      </c>
      <c r="M177" s="8">
        <f>K177/_xlfn.XLOOKUP(A177,'acq funcs'!$S$2:$S$10,'acq funcs'!$T$2:$T$10)-1</f>
        <v>3.6708603061138492</v>
      </c>
    </row>
    <row r="178" spans="1:13" x14ac:dyDescent="0.2">
      <c r="A178" t="str">
        <f t="shared" si="8"/>
        <v>rastrigin10</v>
      </c>
      <c r="B178">
        <v>10</v>
      </c>
      <c r="C178" t="s">
        <v>16</v>
      </c>
      <c r="D178">
        <v>0</v>
      </c>
      <c r="E178" t="s">
        <v>11</v>
      </c>
      <c r="F178">
        <v>190</v>
      </c>
      <c r="G178">
        <v>600</v>
      </c>
      <c r="H178">
        <v>190</v>
      </c>
      <c r="I178">
        <v>45.866154909133911</v>
      </c>
      <c r="J178">
        <v>5.4164755472546586</v>
      </c>
      <c r="K178">
        <v>43.317699404696867</v>
      </c>
      <c r="L178">
        <f t="shared" si="10"/>
        <v>0.24140081531123112</v>
      </c>
      <c r="M178" s="8">
        <f>K178/_xlfn.XLOOKUP(A178,'acq funcs'!$S$2:$S$10,'acq funcs'!$T$2:$T$10)-1</f>
        <v>3.3317699404696866</v>
      </c>
    </row>
    <row r="179" spans="1:13" x14ac:dyDescent="0.2">
      <c r="A179" t="str">
        <f t="shared" si="8"/>
        <v>rastrigin10</v>
      </c>
      <c r="B179">
        <v>10</v>
      </c>
      <c r="C179" t="s">
        <v>16</v>
      </c>
      <c r="D179">
        <v>0</v>
      </c>
      <c r="E179" t="s">
        <v>11</v>
      </c>
      <c r="F179">
        <v>210</v>
      </c>
      <c r="G179">
        <v>600</v>
      </c>
      <c r="H179">
        <v>210</v>
      </c>
      <c r="I179">
        <v>53.447409868240364</v>
      </c>
      <c r="J179">
        <v>5.6332052208867536</v>
      </c>
      <c r="K179">
        <v>50.183662853772589</v>
      </c>
      <c r="L179">
        <f t="shared" si="10"/>
        <v>0.25451147556304937</v>
      </c>
      <c r="M179" s="8">
        <f>K179/_xlfn.XLOOKUP(A179,'acq funcs'!$S$2:$S$10,'acq funcs'!$T$2:$T$10)-1</f>
        <v>4.018366285377259</v>
      </c>
    </row>
    <row r="180" spans="1:13" x14ac:dyDescent="0.2">
      <c r="A180" t="str">
        <f t="shared" si="8"/>
        <v>rastrigin10</v>
      </c>
      <c r="B180">
        <v>10</v>
      </c>
      <c r="C180" t="s">
        <v>16</v>
      </c>
      <c r="D180">
        <v>0</v>
      </c>
      <c r="E180" t="s">
        <v>11</v>
      </c>
      <c r="F180">
        <v>230</v>
      </c>
      <c r="G180">
        <v>600</v>
      </c>
      <c r="H180">
        <v>230</v>
      </c>
      <c r="I180">
        <v>59.227719068527222</v>
      </c>
      <c r="J180">
        <v>5.1412097677608166</v>
      </c>
      <c r="K180">
        <v>59.681609363353097</v>
      </c>
      <c r="L180">
        <f t="shared" si="10"/>
        <v>0.2575118220370749</v>
      </c>
      <c r="M180" s="8">
        <f>K180/_xlfn.XLOOKUP(A180,'acq funcs'!$S$2:$S$10,'acq funcs'!$T$2:$T$10)-1</f>
        <v>4.9681609363353099</v>
      </c>
    </row>
    <row r="181" spans="1:13" x14ac:dyDescent="0.2">
      <c r="A181" t="str">
        <f t="shared" si="8"/>
        <v>rastrigin10</v>
      </c>
      <c r="B181">
        <v>10</v>
      </c>
      <c r="C181" t="s">
        <v>16</v>
      </c>
      <c r="D181">
        <v>0</v>
      </c>
      <c r="E181" t="s">
        <v>11</v>
      </c>
      <c r="F181">
        <v>250</v>
      </c>
      <c r="G181">
        <v>600</v>
      </c>
      <c r="H181">
        <v>250</v>
      </c>
      <c r="I181">
        <v>80.748245000839233</v>
      </c>
      <c r="J181">
        <v>5.3379416414685874</v>
      </c>
      <c r="K181">
        <v>76.454408644929799</v>
      </c>
      <c r="L181">
        <f t="shared" si="10"/>
        <v>0.32299298000335691</v>
      </c>
      <c r="M181" s="8">
        <f>K181/_xlfn.XLOOKUP(A181,'acq funcs'!$S$2:$S$10,'acq funcs'!$T$2:$T$10)-1</f>
        <v>6.6454408644929801</v>
      </c>
    </row>
    <row r="182" spans="1:13" x14ac:dyDescent="0.2">
      <c r="A182" t="str">
        <f t="shared" si="8"/>
        <v>rastrigin10</v>
      </c>
      <c r="B182">
        <v>10</v>
      </c>
      <c r="C182" t="s">
        <v>16</v>
      </c>
      <c r="D182">
        <v>0</v>
      </c>
      <c r="E182" t="s">
        <v>11</v>
      </c>
      <c r="F182">
        <v>270</v>
      </c>
      <c r="G182">
        <v>600</v>
      </c>
      <c r="H182">
        <v>270</v>
      </c>
      <c r="I182">
        <v>81.885048151016235</v>
      </c>
      <c r="J182">
        <v>5.1488788241836074</v>
      </c>
      <c r="K182">
        <v>68.906714766173224</v>
      </c>
      <c r="L182">
        <f t="shared" si="10"/>
        <v>0.30327795611487496</v>
      </c>
      <c r="M182" s="8">
        <f>K182/_xlfn.XLOOKUP(A182,'acq funcs'!$S$2:$S$10,'acq funcs'!$T$2:$T$10)-1</f>
        <v>5.8906714766173227</v>
      </c>
    </row>
    <row r="183" spans="1:13" x14ac:dyDescent="0.2">
      <c r="A183" t="str">
        <f t="shared" si="8"/>
        <v>rastrigin10</v>
      </c>
      <c r="B183">
        <v>10</v>
      </c>
      <c r="C183" t="s">
        <v>16</v>
      </c>
      <c r="D183">
        <v>0</v>
      </c>
      <c r="E183" t="s">
        <v>11</v>
      </c>
      <c r="F183">
        <v>290</v>
      </c>
      <c r="G183">
        <v>600</v>
      </c>
      <c r="H183">
        <v>290</v>
      </c>
      <c r="I183">
        <v>88.215238094329834</v>
      </c>
      <c r="J183">
        <v>6.0393205729203876</v>
      </c>
      <c r="K183">
        <v>70.405589425473835</v>
      </c>
      <c r="L183">
        <f t="shared" si="10"/>
        <v>0.30419047618734424</v>
      </c>
      <c r="M183" s="8">
        <f>K183/_xlfn.XLOOKUP(A183,'acq funcs'!$S$2:$S$10,'acq funcs'!$T$2:$T$10)-1</f>
        <v>6.0405589425473831</v>
      </c>
    </row>
    <row r="184" spans="1:13" x14ac:dyDescent="0.2">
      <c r="A184" t="str">
        <f t="shared" si="8"/>
        <v>sphere10</v>
      </c>
      <c r="B184">
        <v>10</v>
      </c>
      <c r="C184" t="s">
        <v>13</v>
      </c>
      <c r="D184">
        <v>0</v>
      </c>
      <c r="E184" t="s">
        <v>11</v>
      </c>
      <c r="F184">
        <v>10</v>
      </c>
      <c r="G184">
        <v>600</v>
      </c>
      <c r="H184">
        <v>10</v>
      </c>
      <c r="I184">
        <v>3.0211489200592041</v>
      </c>
      <c r="J184">
        <v>0.83011457356693408</v>
      </c>
      <c r="K184">
        <v>0.68909020524821285</v>
      </c>
      <c r="L184">
        <f t="shared" si="10"/>
        <v>0.3021148920059204</v>
      </c>
      <c r="M184" s="8">
        <f>K184/_xlfn.XLOOKUP(A184,'acq funcs'!$S$2:$S$10,'acq funcs'!$T$2:$T$10)-1</f>
        <v>5.8909020524821285</v>
      </c>
    </row>
    <row r="185" spans="1:13" x14ac:dyDescent="0.2">
      <c r="A185" t="str">
        <f t="shared" si="8"/>
        <v>sphere10</v>
      </c>
      <c r="B185">
        <v>10</v>
      </c>
      <c r="C185" t="s">
        <v>13</v>
      </c>
      <c r="D185">
        <v>0</v>
      </c>
      <c r="E185" t="s">
        <v>11</v>
      </c>
      <c r="F185">
        <v>30</v>
      </c>
      <c r="G185">
        <v>600</v>
      </c>
      <c r="H185">
        <v>30</v>
      </c>
      <c r="I185">
        <v>10.30254101753235</v>
      </c>
      <c r="J185">
        <v>0.23785678907664759</v>
      </c>
      <c r="K185">
        <v>5.657585210985281E-2</v>
      </c>
      <c r="L185">
        <f t="shared" si="10"/>
        <v>0.343418033917745</v>
      </c>
      <c r="M185" s="8">
        <f>K185/_xlfn.XLOOKUP(A185,'acq funcs'!$S$2:$S$10,'acq funcs'!$T$2:$T$10)-1</f>
        <v>-0.43424147890147191</v>
      </c>
    </row>
    <row r="186" spans="1:13" x14ac:dyDescent="0.2">
      <c r="A186" t="str">
        <f t="shared" si="8"/>
        <v>sphere10</v>
      </c>
      <c r="B186">
        <v>10</v>
      </c>
      <c r="C186" t="s">
        <v>13</v>
      </c>
      <c r="D186">
        <v>0</v>
      </c>
      <c r="E186" t="s">
        <v>11</v>
      </c>
      <c r="F186">
        <v>50</v>
      </c>
      <c r="G186">
        <v>600</v>
      </c>
      <c r="H186">
        <v>50</v>
      </c>
      <c r="I186">
        <v>14.695373773574831</v>
      </c>
      <c r="J186">
        <v>0.10275719086304989</v>
      </c>
      <c r="K186">
        <v>1.0559040274065269E-2</v>
      </c>
      <c r="L186">
        <f t="shared" si="10"/>
        <v>0.29390747547149659</v>
      </c>
      <c r="M186" s="8">
        <f>K186/_xlfn.XLOOKUP(A186,'acq funcs'!$S$2:$S$10,'acq funcs'!$T$2:$T$10)-1</f>
        <v>-0.89440959725934732</v>
      </c>
    </row>
    <row r="187" spans="1:13" x14ac:dyDescent="0.2">
      <c r="A187" t="str">
        <f t="shared" si="8"/>
        <v>sphere10</v>
      </c>
      <c r="B187">
        <v>10</v>
      </c>
      <c r="C187" t="s">
        <v>13</v>
      </c>
      <c r="D187">
        <v>0</v>
      </c>
      <c r="E187" t="s">
        <v>11</v>
      </c>
      <c r="F187">
        <v>70</v>
      </c>
      <c r="G187">
        <v>600</v>
      </c>
      <c r="H187">
        <v>70</v>
      </c>
      <c r="I187">
        <v>24.043514013290409</v>
      </c>
      <c r="J187">
        <v>9.9072255639406692E-2</v>
      </c>
      <c r="K187">
        <v>9.8153118374799501E-3</v>
      </c>
      <c r="L187">
        <f t="shared" si="10"/>
        <v>0.34347877161843443</v>
      </c>
      <c r="M187" s="8">
        <f>K187/_xlfn.XLOOKUP(A187,'acq funcs'!$S$2:$S$10,'acq funcs'!$T$2:$T$10)-1</f>
        <v>-0.90184688162520055</v>
      </c>
    </row>
    <row r="188" spans="1:13" x14ac:dyDescent="0.2">
      <c r="A188" t="str">
        <f t="shared" si="8"/>
        <v>sphere10</v>
      </c>
      <c r="B188">
        <v>10</v>
      </c>
      <c r="C188" t="s">
        <v>13</v>
      </c>
      <c r="D188">
        <v>0</v>
      </c>
      <c r="E188" t="s">
        <v>11</v>
      </c>
      <c r="F188">
        <v>90</v>
      </c>
      <c r="G188">
        <v>600</v>
      </c>
      <c r="H188">
        <v>90</v>
      </c>
      <c r="I188">
        <v>40.360059022903442</v>
      </c>
      <c r="J188">
        <v>0.1473859760440491</v>
      </c>
      <c r="K188">
        <v>2.1722625934457011E-2</v>
      </c>
      <c r="L188">
        <f t="shared" si="10"/>
        <v>0.4484451002544827</v>
      </c>
      <c r="M188" s="8">
        <f>K188/_xlfn.XLOOKUP(A188,'acq funcs'!$S$2:$S$10,'acq funcs'!$T$2:$T$10)-1</f>
        <v>-0.78277374065542993</v>
      </c>
    </row>
    <row r="189" spans="1:13" x14ac:dyDescent="0.2">
      <c r="A189" t="str">
        <f t="shared" si="8"/>
        <v>sphere10</v>
      </c>
      <c r="B189">
        <v>10</v>
      </c>
      <c r="C189" t="s">
        <v>13</v>
      </c>
      <c r="D189">
        <v>0</v>
      </c>
      <c r="E189" t="s">
        <v>11</v>
      </c>
      <c r="F189">
        <v>110</v>
      </c>
      <c r="G189">
        <v>600</v>
      </c>
      <c r="H189">
        <v>110</v>
      </c>
      <c r="I189">
        <v>60.93598484992981</v>
      </c>
      <c r="J189">
        <v>0.1080782978887065</v>
      </c>
      <c r="K189">
        <v>1.1680918474519981E-2</v>
      </c>
      <c r="L189">
        <f t="shared" si="10"/>
        <v>0.55396349863572558</v>
      </c>
      <c r="M189" s="8">
        <f>K189/_xlfn.XLOOKUP(A189,'acq funcs'!$S$2:$S$10,'acq funcs'!$T$2:$T$10)-1</f>
        <v>-0.88319081525480025</v>
      </c>
    </row>
    <row r="190" spans="1:13" x14ac:dyDescent="0.2">
      <c r="A190" t="str">
        <f t="shared" si="8"/>
        <v>sphere10</v>
      </c>
      <c r="B190">
        <v>10</v>
      </c>
      <c r="C190" t="s">
        <v>13</v>
      </c>
      <c r="D190">
        <v>0</v>
      </c>
      <c r="E190" t="s">
        <v>11</v>
      </c>
      <c r="F190">
        <v>130</v>
      </c>
      <c r="G190">
        <v>600</v>
      </c>
      <c r="H190">
        <v>130</v>
      </c>
      <c r="I190">
        <v>89.889488220214844</v>
      </c>
      <c r="J190">
        <v>8.7866495392767238E-2</v>
      </c>
      <c r="K190">
        <v>7.7205210126071854E-3</v>
      </c>
      <c r="L190">
        <f t="shared" si="10"/>
        <v>0.69145760169396031</v>
      </c>
      <c r="M190" s="8">
        <f>K190/_xlfn.XLOOKUP(A190,'acq funcs'!$S$2:$S$10,'acq funcs'!$T$2:$T$10)-1</f>
        <v>-0.92279478987392816</v>
      </c>
    </row>
    <row r="191" spans="1:13" x14ac:dyDescent="0.2">
      <c r="A191" t="str">
        <f t="shared" si="8"/>
        <v>sphere10</v>
      </c>
      <c r="B191">
        <v>10</v>
      </c>
      <c r="C191" t="s">
        <v>13</v>
      </c>
      <c r="D191">
        <v>0</v>
      </c>
      <c r="E191" t="s">
        <v>11</v>
      </c>
      <c r="F191">
        <v>150</v>
      </c>
      <c r="G191">
        <v>600</v>
      </c>
      <c r="H191">
        <v>150</v>
      </c>
      <c r="I191">
        <v>124.8536009788513</v>
      </c>
      <c r="J191">
        <v>0.14997893141147001</v>
      </c>
      <c r="K191">
        <v>2.2493679867326411E-2</v>
      </c>
      <c r="L191">
        <f t="shared" si="10"/>
        <v>0.83235733985900873</v>
      </c>
      <c r="M191" s="8">
        <f>K191/_xlfn.XLOOKUP(A191,'acq funcs'!$S$2:$S$10,'acq funcs'!$T$2:$T$10)-1</f>
        <v>-0.7750632013267359</v>
      </c>
    </row>
    <row r="192" spans="1:13" x14ac:dyDescent="0.2">
      <c r="A192" t="str">
        <f t="shared" si="8"/>
        <v>sphere10</v>
      </c>
      <c r="B192">
        <v>10</v>
      </c>
      <c r="C192" t="s">
        <v>13</v>
      </c>
      <c r="D192">
        <v>0</v>
      </c>
      <c r="E192" t="s">
        <v>11</v>
      </c>
      <c r="F192">
        <v>170</v>
      </c>
      <c r="G192">
        <v>600</v>
      </c>
      <c r="H192">
        <v>170</v>
      </c>
      <c r="I192">
        <v>151.79504108428961</v>
      </c>
      <c r="J192">
        <v>0.1042845055010298</v>
      </c>
      <c r="K192">
        <v>1.0875258087594319E-2</v>
      </c>
      <c r="L192">
        <f t="shared" si="10"/>
        <v>0.89291200637817414</v>
      </c>
      <c r="M192" s="8">
        <f>K192/_xlfn.XLOOKUP(A192,'acq funcs'!$S$2:$S$10,'acq funcs'!$T$2:$T$10)-1</f>
        <v>-0.89124741912405681</v>
      </c>
    </row>
    <row r="193" spans="1:13" x14ac:dyDescent="0.2">
      <c r="A193" t="str">
        <f t="shared" si="8"/>
        <v>sphere10</v>
      </c>
      <c r="B193">
        <v>10</v>
      </c>
      <c r="C193" t="s">
        <v>13</v>
      </c>
      <c r="D193">
        <v>0</v>
      </c>
      <c r="E193" t="s">
        <v>11</v>
      </c>
      <c r="F193">
        <v>190</v>
      </c>
      <c r="G193">
        <v>600</v>
      </c>
      <c r="H193">
        <v>190</v>
      </c>
      <c r="I193">
        <v>189.19670677185059</v>
      </c>
      <c r="J193">
        <v>0.13465956273454241</v>
      </c>
      <c r="K193">
        <v>1.813319783585815E-2</v>
      </c>
      <c r="L193">
        <f t="shared" si="10"/>
        <v>0.99577214090447674</v>
      </c>
      <c r="M193" s="8">
        <f>K193/_xlfn.XLOOKUP(A193,'acq funcs'!$S$2:$S$10,'acq funcs'!$T$2:$T$10)-1</f>
        <v>-0.8186680216414185</v>
      </c>
    </row>
    <row r="194" spans="1:13" x14ac:dyDescent="0.2">
      <c r="A194" t="str">
        <f t="shared" ref="A194:A257" si="11">C194&amp;B194</f>
        <v>sphere10</v>
      </c>
      <c r="B194">
        <v>10</v>
      </c>
      <c r="C194" t="s">
        <v>13</v>
      </c>
      <c r="D194">
        <v>0</v>
      </c>
      <c r="E194" t="s">
        <v>11</v>
      </c>
      <c r="F194">
        <v>210</v>
      </c>
      <c r="G194">
        <v>600</v>
      </c>
      <c r="H194">
        <v>210</v>
      </c>
      <c r="I194">
        <v>212.06492614746091</v>
      </c>
      <c r="J194">
        <v>0.14757944570256851</v>
      </c>
      <c r="K194">
        <v>2.177969279387738E-2</v>
      </c>
      <c r="L194">
        <f t="shared" si="10"/>
        <v>1.0098329816545757</v>
      </c>
      <c r="M194" s="8">
        <f>K194/_xlfn.XLOOKUP(A194,'acq funcs'!$S$2:$S$10,'acq funcs'!$T$2:$T$10)-1</f>
        <v>-0.78220307206122619</v>
      </c>
    </row>
    <row r="195" spans="1:13" x14ac:dyDescent="0.2">
      <c r="A195" t="str">
        <f t="shared" si="11"/>
        <v>sphere10</v>
      </c>
      <c r="B195">
        <v>10</v>
      </c>
      <c r="C195" t="s">
        <v>13</v>
      </c>
      <c r="D195">
        <v>0</v>
      </c>
      <c r="E195" t="s">
        <v>11</v>
      </c>
      <c r="F195">
        <v>230</v>
      </c>
      <c r="G195">
        <v>600</v>
      </c>
      <c r="H195">
        <v>230</v>
      </c>
      <c r="I195">
        <v>244.23647308349609</v>
      </c>
      <c r="J195">
        <v>7.2129388351464027E-2</v>
      </c>
      <c r="K195">
        <v>5.2026486639563142E-3</v>
      </c>
      <c r="L195">
        <f t="shared" si="10"/>
        <v>1.0618977090586788</v>
      </c>
      <c r="M195" s="8">
        <f>K195/_xlfn.XLOOKUP(A195,'acq funcs'!$S$2:$S$10,'acq funcs'!$T$2:$T$10)-1</f>
        <v>-0.94797351336043689</v>
      </c>
    </row>
    <row r="196" spans="1:13" x14ac:dyDescent="0.2">
      <c r="A196" t="str">
        <f t="shared" si="11"/>
        <v>sphere10</v>
      </c>
      <c r="B196">
        <v>10</v>
      </c>
      <c r="C196" t="s">
        <v>13</v>
      </c>
      <c r="D196">
        <v>0</v>
      </c>
      <c r="E196" t="s">
        <v>11</v>
      </c>
      <c r="F196">
        <v>250</v>
      </c>
      <c r="G196">
        <v>600</v>
      </c>
      <c r="H196">
        <v>250</v>
      </c>
      <c r="I196">
        <v>310.37467908859247</v>
      </c>
      <c r="J196">
        <v>0.12007530475274571</v>
      </c>
      <c r="K196">
        <v>1.441807881146475E-2</v>
      </c>
      <c r="L196">
        <f t="shared" si="10"/>
        <v>1.2414987163543698</v>
      </c>
      <c r="M196" s="8">
        <f>K196/_xlfn.XLOOKUP(A196,'acq funcs'!$S$2:$S$10,'acq funcs'!$T$2:$T$10)-1</f>
        <v>-0.85581921188535248</v>
      </c>
    </row>
    <row r="197" spans="1:13" x14ac:dyDescent="0.2">
      <c r="A197" t="str">
        <f t="shared" si="11"/>
        <v>sphere10</v>
      </c>
      <c r="B197">
        <v>10</v>
      </c>
      <c r="C197" t="s">
        <v>13</v>
      </c>
      <c r="D197">
        <v>0</v>
      </c>
      <c r="E197" t="s">
        <v>11</v>
      </c>
      <c r="F197">
        <v>270</v>
      </c>
      <c r="G197">
        <v>600</v>
      </c>
      <c r="H197">
        <v>270</v>
      </c>
      <c r="I197">
        <v>365.72692775726318</v>
      </c>
      <c r="J197">
        <v>0.15327970559015569</v>
      </c>
      <c r="K197">
        <v>2.3494668145804792E-2</v>
      </c>
      <c r="L197">
        <f t="shared" si="10"/>
        <v>1.3545441768787525</v>
      </c>
      <c r="M197" s="8">
        <f>K197/_xlfn.XLOOKUP(A197,'acq funcs'!$S$2:$S$10,'acq funcs'!$T$2:$T$10)-1</f>
        <v>-0.76505331854195213</v>
      </c>
    </row>
    <row r="198" spans="1:13" x14ac:dyDescent="0.2">
      <c r="A198" t="str">
        <f t="shared" si="11"/>
        <v>sphere10</v>
      </c>
      <c r="B198">
        <v>10</v>
      </c>
      <c r="C198" t="s">
        <v>13</v>
      </c>
      <c r="D198">
        <v>0</v>
      </c>
      <c r="E198" t="s">
        <v>11</v>
      </c>
      <c r="F198">
        <v>290</v>
      </c>
      <c r="G198">
        <v>600</v>
      </c>
      <c r="H198">
        <v>290</v>
      </c>
      <c r="I198">
        <v>390.6605110168457</v>
      </c>
      <c r="J198">
        <v>0.1552873439315347</v>
      </c>
      <c r="K198">
        <v>2.4114159185310739E-2</v>
      </c>
      <c r="L198">
        <f t="shared" si="10"/>
        <v>1.3471052104029162</v>
      </c>
      <c r="M198" s="8">
        <f>K198/_xlfn.XLOOKUP(A198,'acq funcs'!$S$2:$S$10,'acq funcs'!$T$2:$T$10)-1</f>
        <v>-0.75885840814689265</v>
      </c>
    </row>
    <row r="199" spans="1:13" x14ac:dyDescent="0.2">
      <c r="A199" t="str">
        <f t="shared" si="11"/>
        <v>rastrigin10</v>
      </c>
      <c r="B199">
        <v>10</v>
      </c>
      <c r="C199" t="s">
        <v>16</v>
      </c>
      <c r="D199">
        <v>0</v>
      </c>
      <c r="E199" t="s">
        <v>11</v>
      </c>
      <c r="F199">
        <v>10</v>
      </c>
      <c r="G199">
        <v>600</v>
      </c>
      <c r="H199">
        <v>10</v>
      </c>
      <c r="I199">
        <v>3.07275390625</v>
      </c>
      <c r="J199">
        <v>8.2493875186560839</v>
      </c>
      <c r="K199">
        <v>114.0522230505604</v>
      </c>
      <c r="L199">
        <f t="shared" si="10"/>
        <v>0.30727539062499998</v>
      </c>
      <c r="M199" s="8">
        <f>K199/_xlfn.XLOOKUP(A199,'acq funcs'!$S$2:$S$10,'acq funcs'!$T$2:$T$10)-1</f>
        <v>10.405222305056039</v>
      </c>
    </row>
    <row r="200" spans="1:13" x14ac:dyDescent="0.2">
      <c r="A200" t="str">
        <f t="shared" si="11"/>
        <v>rastrigin10</v>
      </c>
      <c r="B200">
        <v>10</v>
      </c>
      <c r="C200" t="s">
        <v>16</v>
      </c>
      <c r="D200">
        <v>0</v>
      </c>
      <c r="E200" t="s">
        <v>11</v>
      </c>
      <c r="F200">
        <v>30</v>
      </c>
      <c r="G200">
        <v>600</v>
      </c>
      <c r="H200">
        <v>30</v>
      </c>
      <c r="I200">
        <v>4.6535098552703857</v>
      </c>
      <c r="J200">
        <v>5.3552320766422996</v>
      </c>
      <c r="K200">
        <v>98.368603233282585</v>
      </c>
      <c r="L200">
        <f t="shared" si="10"/>
        <v>0.15511699517567953</v>
      </c>
      <c r="M200" s="8">
        <f>K200/_xlfn.XLOOKUP(A200,'acq funcs'!$S$2:$S$10,'acq funcs'!$T$2:$T$10)-1</f>
        <v>8.8368603233282581</v>
      </c>
    </row>
    <row r="201" spans="1:13" x14ac:dyDescent="0.2">
      <c r="A201" t="str">
        <f t="shared" si="11"/>
        <v>rastrigin10</v>
      </c>
      <c r="B201">
        <v>10</v>
      </c>
      <c r="C201" t="s">
        <v>16</v>
      </c>
      <c r="D201">
        <v>0</v>
      </c>
      <c r="E201" t="s">
        <v>11</v>
      </c>
      <c r="F201">
        <v>50</v>
      </c>
      <c r="G201">
        <v>600</v>
      </c>
      <c r="H201">
        <v>50</v>
      </c>
      <c r="I201">
        <v>6.6116228103637704</v>
      </c>
      <c r="J201">
        <v>6.6138331040087097</v>
      </c>
      <c r="K201">
        <v>102.9390031529683</v>
      </c>
      <c r="L201">
        <f t="shared" si="10"/>
        <v>0.13223245620727542</v>
      </c>
      <c r="M201" s="8">
        <f>K201/_xlfn.XLOOKUP(A201,'acq funcs'!$S$2:$S$10,'acq funcs'!$T$2:$T$10)-1</f>
        <v>9.2939003152968294</v>
      </c>
    </row>
    <row r="202" spans="1:13" x14ac:dyDescent="0.2">
      <c r="A202" t="str">
        <f t="shared" si="11"/>
        <v>rastrigin10</v>
      </c>
      <c r="B202">
        <v>10</v>
      </c>
      <c r="C202" t="s">
        <v>16</v>
      </c>
      <c r="D202">
        <v>0</v>
      </c>
      <c r="E202" t="s">
        <v>11</v>
      </c>
      <c r="F202">
        <v>70</v>
      </c>
      <c r="G202">
        <v>600</v>
      </c>
      <c r="H202">
        <v>70</v>
      </c>
      <c r="I202">
        <v>9.3177368640899658</v>
      </c>
      <c r="J202">
        <v>7.3670267464365926</v>
      </c>
      <c r="K202">
        <v>78.011230814975448</v>
      </c>
      <c r="L202">
        <f t="shared" si="10"/>
        <v>0.13311052662985665</v>
      </c>
      <c r="M202" s="8">
        <f>K202/_xlfn.XLOOKUP(A202,'acq funcs'!$S$2:$S$10,'acq funcs'!$T$2:$T$10)-1</f>
        <v>6.8011230814975452</v>
      </c>
    </row>
    <row r="203" spans="1:13" x14ac:dyDescent="0.2">
      <c r="A203" t="str">
        <f t="shared" si="11"/>
        <v>rastrigin10</v>
      </c>
      <c r="B203">
        <v>10</v>
      </c>
      <c r="C203" t="s">
        <v>16</v>
      </c>
      <c r="D203">
        <v>0</v>
      </c>
      <c r="E203" t="s">
        <v>11</v>
      </c>
      <c r="F203">
        <v>90</v>
      </c>
      <c r="G203">
        <v>600</v>
      </c>
      <c r="H203">
        <v>90</v>
      </c>
      <c r="I203">
        <v>13.30637788772583</v>
      </c>
      <c r="J203">
        <v>6.777206021625652</v>
      </c>
      <c r="K203">
        <v>112.491840425755</v>
      </c>
      <c r="L203">
        <f t="shared" si="10"/>
        <v>0.14784864319695368</v>
      </c>
      <c r="M203" s="8">
        <f>K203/_xlfn.XLOOKUP(A203,'acq funcs'!$S$2:$S$10,'acq funcs'!$T$2:$T$10)-1</f>
        <v>10.2491840425755</v>
      </c>
    </row>
    <row r="204" spans="1:13" x14ac:dyDescent="0.2">
      <c r="A204" t="str">
        <f t="shared" si="11"/>
        <v>rastrigin10</v>
      </c>
      <c r="B204">
        <v>10</v>
      </c>
      <c r="C204" t="s">
        <v>16</v>
      </c>
      <c r="D204">
        <v>0</v>
      </c>
      <c r="E204" t="s">
        <v>11</v>
      </c>
      <c r="F204">
        <v>110</v>
      </c>
      <c r="G204">
        <v>600</v>
      </c>
      <c r="H204">
        <v>110</v>
      </c>
      <c r="I204">
        <v>19.680052995681759</v>
      </c>
      <c r="J204">
        <v>6.3754583401302272</v>
      </c>
      <c r="K204">
        <v>73.799905728750673</v>
      </c>
      <c r="L204">
        <f t="shared" si="10"/>
        <v>0.17890957268801599</v>
      </c>
      <c r="M204" s="8">
        <f>K204/_xlfn.XLOOKUP(A204,'acq funcs'!$S$2:$S$10,'acq funcs'!$T$2:$T$10)-1</f>
        <v>6.3799905728750677</v>
      </c>
    </row>
    <row r="205" spans="1:13" x14ac:dyDescent="0.2">
      <c r="A205" t="str">
        <f t="shared" si="11"/>
        <v>rastrigin10</v>
      </c>
      <c r="B205">
        <v>10</v>
      </c>
      <c r="C205" t="s">
        <v>16</v>
      </c>
      <c r="D205">
        <v>0</v>
      </c>
      <c r="E205" t="s">
        <v>11</v>
      </c>
      <c r="F205">
        <v>130</v>
      </c>
      <c r="G205">
        <v>600</v>
      </c>
      <c r="H205">
        <v>130</v>
      </c>
      <c r="I205">
        <v>26.77687501907349</v>
      </c>
      <c r="J205">
        <v>4.7962826422649192</v>
      </c>
      <c r="K205">
        <v>41.019174419473131</v>
      </c>
      <c r="L205">
        <f t="shared" si="10"/>
        <v>0.2059759616851807</v>
      </c>
      <c r="M205" s="8">
        <f>K205/_xlfn.XLOOKUP(A205,'acq funcs'!$S$2:$S$10,'acq funcs'!$T$2:$T$10)-1</f>
        <v>3.1019174419473128</v>
      </c>
    </row>
    <row r="206" spans="1:13" x14ac:dyDescent="0.2">
      <c r="A206" t="str">
        <f t="shared" si="11"/>
        <v>rastrigin10</v>
      </c>
      <c r="B206">
        <v>10</v>
      </c>
      <c r="C206" t="s">
        <v>16</v>
      </c>
      <c r="D206">
        <v>0</v>
      </c>
      <c r="E206" t="s">
        <v>11</v>
      </c>
      <c r="F206">
        <v>150</v>
      </c>
      <c r="G206">
        <v>600</v>
      </c>
      <c r="H206">
        <v>150</v>
      </c>
      <c r="I206">
        <v>34.352465152740479</v>
      </c>
      <c r="J206">
        <v>4.9697899668940444</v>
      </c>
      <c r="K206">
        <v>40.732359997689969</v>
      </c>
      <c r="L206">
        <f t="shared" si="10"/>
        <v>0.22901643435160318</v>
      </c>
      <c r="M206" s="8">
        <f>K206/_xlfn.XLOOKUP(A206,'acq funcs'!$S$2:$S$10,'acq funcs'!$T$2:$T$10)-1</f>
        <v>3.0732359997689969</v>
      </c>
    </row>
    <row r="207" spans="1:13" x14ac:dyDescent="0.2">
      <c r="A207" t="str">
        <f t="shared" si="11"/>
        <v>rastrigin10</v>
      </c>
      <c r="B207">
        <v>10</v>
      </c>
      <c r="C207" t="s">
        <v>16</v>
      </c>
      <c r="D207">
        <v>0</v>
      </c>
      <c r="E207" t="s">
        <v>11</v>
      </c>
      <c r="F207">
        <v>170</v>
      </c>
      <c r="G207">
        <v>600</v>
      </c>
      <c r="H207">
        <v>170</v>
      </c>
      <c r="I207">
        <v>38.593104124069207</v>
      </c>
      <c r="J207">
        <v>4.4774439723252568</v>
      </c>
      <c r="K207">
        <v>81.616086284485533</v>
      </c>
      <c r="L207">
        <f t="shared" si="10"/>
        <v>0.22701825955334828</v>
      </c>
      <c r="M207" s="8">
        <f>K207/_xlfn.XLOOKUP(A207,'acq funcs'!$S$2:$S$10,'acq funcs'!$T$2:$T$10)-1</f>
        <v>7.1616086284485529</v>
      </c>
    </row>
    <row r="208" spans="1:13" x14ac:dyDescent="0.2">
      <c r="A208" t="str">
        <f t="shared" si="11"/>
        <v>rastrigin10</v>
      </c>
      <c r="B208">
        <v>10</v>
      </c>
      <c r="C208" t="s">
        <v>16</v>
      </c>
      <c r="D208">
        <v>0</v>
      </c>
      <c r="E208" t="s">
        <v>11</v>
      </c>
      <c r="F208">
        <v>190</v>
      </c>
      <c r="G208">
        <v>600</v>
      </c>
      <c r="H208">
        <v>190</v>
      </c>
      <c r="I208">
        <v>48.598240852355957</v>
      </c>
      <c r="J208">
        <v>5.378232481763134</v>
      </c>
      <c r="K208">
        <v>52.560849755270581</v>
      </c>
      <c r="L208">
        <f t="shared" si="10"/>
        <v>0.25578021501239978</v>
      </c>
      <c r="M208" s="8">
        <f>K208/_xlfn.XLOOKUP(A208,'acq funcs'!$S$2:$S$10,'acq funcs'!$T$2:$T$10)-1</f>
        <v>4.2560849755270578</v>
      </c>
    </row>
    <row r="209" spans="1:13" x14ac:dyDescent="0.2">
      <c r="A209" t="str">
        <f t="shared" si="11"/>
        <v>rastrigin10</v>
      </c>
      <c r="B209">
        <v>10</v>
      </c>
      <c r="C209" t="s">
        <v>16</v>
      </c>
      <c r="D209">
        <v>0</v>
      </c>
      <c r="E209" t="s">
        <v>11</v>
      </c>
      <c r="F209">
        <v>210</v>
      </c>
      <c r="G209">
        <v>600</v>
      </c>
      <c r="H209">
        <v>210</v>
      </c>
      <c r="I209">
        <v>65.498188972473145</v>
      </c>
      <c r="J209">
        <v>6.9692088491080897</v>
      </c>
      <c r="K209">
        <v>103.5244336972989</v>
      </c>
      <c r="L209">
        <f t="shared" si="10"/>
        <v>0.31189613796415783</v>
      </c>
      <c r="M209" s="8">
        <f>K209/_xlfn.XLOOKUP(A209,'acq funcs'!$S$2:$S$10,'acq funcs'!$T$2:$T$10)-1</f>
        <v>9.3524433697298903</v>
      </c>
    </row>
    <row r="210" spans="1:13" x14ac:dyDescent="0.2">
      <c r="A210" t="str">
        <f t="shared" si="11"/>
        <v>rastrigin10</v>
      </c>
      <c r="B210">
        <v>10</v>
      </c>
      <c r="C210" t="s">
        <v>16</v>
      </c>
      <c r="D210">
        <v>0</v>
      </c>
      <c r="E210" t="s">
        <v>11</v>
      </c>
      <c r="F210">
        <v>230</v>
      </c>
      <c r="G210">
        <v>600</v>
      </c>
      <c r="H210">
        <v>230</v>
      </c>
      <c r="I210">
        <v>49.459211587905877</v>
      </c>
      <c r="J210">
        <v>4.2988053498885321</v>
      </c>
      <c r="K210">
        <v>36.774957466641077</v>
      </c>
      <c r="L210">
        <f t="shared" si="10"/>
        <v>0.21504005038219948</v>
      </c>
      <c r="M210" s="8">
        <f>K210/_xlfn.XLOOKUP(A210,'acq funcs'!$S$2:$S$10,'acq funcs'!$T$2:$T$10)-1</f>
        <v>2.6774957466641078</v>
      </c>
    </row>
    <row r="211" spans="1:13" x14ac:dyDescent="0.2">
      <c r="A211" t="str">
        <f t="shared" si="11"/>
        <v>rastrigin10</v>
      </c>
      <c r="B211">
        <v>10</v>
      </c>
      <c r="C211" t="s">
        <v>16</v>
      </c>
      <c r="D211">
        <v>0</v>
      </c>
      <c r="E211" t="s">
        <v>11</v>
      </c>
      <c r="F211">
        <v>250</v>
      </c>
      <c r="G211">
        <v>600</v>
      </c>
      <c r="H211">
        <v>250</v>
      </c>
      <c r="I211">
        <v>87.851234197616577</v>
      </c>
      <c r="J211">
        <v>5.1455775478222741</v>
      </c>
      <c r="K211">
        <v>31.837409542991679</v>
      </c>
      <c r="L211">
        <f t="shared" si="10"/>
        <v>0.3514049367904663</v>
      </c>
      <c r="M211" s="8">
        <f>K211/_xlfn.XLOOKUP(A211,'acq funcs'!$S$2:$S$10,'acq funcs'!$T$2:$T$10)-1</f>
        <v>2.1837409542991679</v>
      </c>
    </row>
    <row r="212" spans="1:13" x14ac:dyDescent="0.2">
      <c r="A212" t="str">
        <f t="shared" si="11"/>
        <v>rastrigin10</v>
      </c>
      <c r="B212">
        <v>10</v>
      </c>
      <c r="C212" t="s">
        <v>16</v>
      </c>
      <c r="D212">
        <v>0</v>
      </c>
      <c r="E212" t="s">
        <v>11</v>
      </c>
      <c r="F212">
        <v>270</v>
      </c>
      <c r="G212">
        <v>600</v>
      </c>
      <c r="H212">
        <v>270</v>
      </c>
      <c r="I212">
        <v>67.828823804855347</v>
      </c>
      <c r="J212">
        <v>4.8171761375796764</v>
      </c>
      <c r="K212">
        <v>63.80714476911605</v>
      </c>
      <c r="L212">
        <f t="shared" si="10"/>
        <v>0.25121786594390871</v>
      </c>
      <c r="M212" s="8">
        <f>K212/_xlfn.XLOOKUP(A212,'acq funcs'!$S$2:$S$10,'acq funcs'!$T$2:$T$10)-1</f>
        <v>5.3807144769116046</v>
      </c>
    </row>
    <row r="213" spans="1:13" x14ac:dyDescent="0.2">
      <c r="A213" t="str">
        <f t="shared" si="11"/>
        <v>rastrigin10</v>
      </c>
      <c r="B213">
        <v>10</v>
      </c>
      <c r="C213" t="s">
        <v>16</v>
      </c>
      <c r="D213">
        <v>0</v>
      </c>
      <c r="E213" t="s">
        <v>11</v>
      </c>
      <c r="F213">
        <v>290</v>
      </c>
      <c r="G213">
        <v>600</v>
      </c>
      <c r="H213">
        <v>290</v>
      </c>
      <c r="I213">
        <v>92.288686037063599</v>
      </c>
      <c r="J213">
        <v>5.1356879164290161</v>
      </c>
      <c r="K213">
        <v>48.053196797437323</v>
      </c>
      <c r="L213">
        <f t="shared" si="10"/>
        <v>0.31823684840366756</v>
      </c>
      <c r="M213" s="8">
        <f>K213/_xlfn.XLOOKUP(A213,'acq funcs'!$S$2:$S$10,'acq funcs'!$T$2:$T$10)-1</f>
        <v>3.8053196797437323</v>
      </c>
    </row>
    <row r="214" spans="1:13" x14ac:dyDescent="0.2">
      <c r="A214" t="str">
        <f t="shared" si="11"/>
        <v>sphere10</v>
      </c>
      <c r="B214">
        <v>10</v>
      </c>
      <c r="C214" t="s">
        <v>13</v>
      </c>
      <c r="D214">
        <v>0</v>
      </c>
      <c r="E214" t="s">
        <v>11</v>
      </c>
      <c r="F214">
        <v>10</v>
      </c>
      <c r="G214">
        <v>600</v>
      </c>
      <c r="H214">
        <v>10</v>
      </c>
      <c r="I214">
        <v>3.3070487976074219</v>
      </c>
      <c r="J214">
        <v>0.60001187532609301</v>
      </c>
      <c r="K214">
        <v>0.36001425053233488</v>
      </c>
      <c r="L214">
        <f t="shared" si="10"/>
        <v>0.3307048797607422</v>
      </c>
      <c r="M214" s="8">
        <f>K214/_xlfn.XLOOKUP(A214,'acq funcs'!$S$2:$S$10,'acq funcs'!$T$2:$T$10)-1</f>
        <v>2.6001425053233485</v>
      </c>
    </row>
    <row r="215" spans="1:13" x14ac:dyDescent="0.2">
      <c r="A215" t="str">
        <f t="shared" si="11"/>
        <v>sphere10</v>
      </c>
      <c r="B215">
        <v>10</v>
      </c>
      <c r="C215" t="s">
        <v>13</v>
      </c>
      <c r="D215">
        <v>0</v>
      </c>
      <c r="E215" t="s">
        <v>11</v>
      </c>
      <c r="F215">
        <v>30</v>
      </c>
      <c r="G215">
        <v>600</v>
      </c>
      <c r="H215">
        <v>30</v>
      </c>
      <c r="I215">
        <v>8.7899999618530273</v>
      </c>
      <c r="J215">
        <v>0.18368204945423611</v>
      </c>
      <c r="K215">
        <v>3.3739095291708453E-2</v>
      </c>
      <c r="L215">
        <f t="shared" si="10"/>
        <v>0.29299999872843424</v>
      </c>
      <c r="M215" s="8">
        <f>K215/_xlfn.XLOOKUP(A215,'acq funcs'!$S$2:$S$10,'acq funcs'!$T$2:$T$10)-1</f>
        <v>-0.66260904708291557</v>
      </c>
    </row>
    <row r="216" spans="1:13" x14ac:dyDescent="0.2">
      <c r="A216" t="str">
        <f t="shared" si="11"/>
        <v>sphere10</v>
      </c>
      <c r="B216">
        <v>10</v>
      </c>
      <c r="C216" t="s">
        <v>13</v>
      </c>
      <c r="D216">
        <v>0</v>
      </c>
      <c r="E216" t="s">
        <v>11</v>
      </c>
      <c r="F216">
        <v>50</v>
      </c>
      <c r="G216">
        <v>600</v>
      </c>
      <c r="H216">
        <v>50</v>
      </c>
      <c r="I216">
        <v>14.9882869720459</v>
      </c>
      <c r="J216">
        <v>0.15975187039375671</v>
      </c>
      <c r="K216">
        <v>2.5520660094303649E-2</v>
      </c>
      <c r="L216">
        <f t="shared" si="10"/>
        <v>0.299765739440918</v>
      </c>
      <c r="M216" s="8">
        <f>K216/_xlfn.XLOOKUP(A216,'acq funcs'!$S$2:$S$10,'acq funcs'!$T$2:$T$10)-1</f>
        <v>-0.74479339905696351</v>
      </c>
    </row>
    <row r="217" spans="1:13" x14ac:dyDescent="0.2">
      <c r="A217" t="str">
        <f t="shared" si="11"/>
        <v>sphere10</v>
      </c>
      <c r="B217">
        <v>10</v>
      </c>
      <c r="C217" t="s">
        <v>13</v>
      </c>
      <c r="D217">
        <v>0</v>
      </c>
      <c r="E217" t="s">
        <v>11</v>
      </c>
      <c r="F217">
        <v>70</v>
      </c>
      <c r="G217">
        <v>600</v>
      </c>
      <c r="H217">
        <v>70</v>
      </c>
      <c r="I217">
        <v>20.413686037063599</v>
      </c>
      <c r="J217">
        <v>0.147931263575276</v>
      </c>
      <c r="K217">
        <v>2.188365874297777E-2</v>
      </c>
      <c r="L217">
        <f t="shared" si="10"/>
        <v>0.29162408624376568</v>
      </c>
      <c r="M217" s="8">
        <f>K217/_xlfn.XLOOKUP(A217,'acq funcs'!$S$2:$S$10,'acq funcs'!$T$2:$T$10)-1</f>
        <v>-0.78116341257022226</v>
      </c>
    </row>
    <row r="218" spans="1:13" x14ac:dyDescent="0.2">
      <c r="A218" t="str">
        <f t="shared" si="11"/>
        <v>sphere10</v>
      </c>
      <c r="B218">
        <v>10</v>
      </c>
      <c r="C218" t="s">
        <v>13</v>
      </c>
      <c r="D218">
        <v>0</v>
      </c>
      <c r="E218" t="s">
        <v>11</v>
      </c>
      <c r="F218">
        <v>90</v>
      </c>
      <c r="G218">
        <v>600</v>
      </c>
      <c r="H218">
        <v>90</v>
      </c>
      <c r="I218">
        <v>30.953827142715451</v>
      </c>
      <c r="J218">
        <v>0.1145176487519923</v>
      </c>
      <c r="K218">
        <v>1.3114291875684679E-2</v>
      </c>
      <c r="L218">
        <f t="shared" ref="L218:L281" si="12">I218/H218</f>
        <v>0.34393141269683836</v>
      </c>
      <c r="M218" s="8">
        <f>K218/_xlfn.XLOOKUP(A218,'acq funcs'!$S$2:$S$10,'acq funcs'!$T$2:$T$10)-1</f>
        <v>-0.8688570812431532</v>
      </c>
    </row>
    <row r="219" spans="1:13" x14ac:dyDescent="0.2">
      <c r="A219" t="str">
        <f t="shared" si="11"/>
        <v>sphere10</v>
      </c>
      <c r="B219">
        <v>10</v>
      </c>
      <c r="C219" t="s">
        <v>13</v>
      </c>
      <c r="D219">
        <v>0</v>
      </c>
      <c r="E219" t="s">
        <v>11</v>
      </c>
      <c r="F219">
        <v>110</v>
      </c>
      <c r="G219">
        <v>600</v>
      </c>
      <c r="H219">
        <v>110</v>
      </c>
      <c r="I219">
        <v>59.714521884918213</v>
      </c>
      <c r="J219">
        <v>0.15262101899700881</v>
      </c>
      <c r="K219">
        <v>2.3293175439685329E-2</v>
      </c>
      <c r="L219">
        <f t="shared" si="12"/>
        <v>0.54285928986289289</v>
      </c>
      <c r="M219" s="8">
        <f>K219/_xlfn.XLOOKUP(A219,'acq funcs'!$S$2:$S$10,'acq funcs'!$T$2:$T$10)-1</f>
        <v>-0.76706824560314668</v>
      </c>
    </row>
    <row r="220" spans="1:13" x14ac:dyDescent="0.2">
      <c r="A220" t="str">
        <f t="shared" si="11"/>
        <v>sphere10</v>
      </c>
      <c r="B220">
        <v>10</v>
      </c>
      <c r="C220" t="s">
        <v>13</v>
      </c>
      <c r="D220">
        <v>0</v>
      </c>
      <c r="E220" t="s">
        <v>11</v>
      </c>
      <c r="F220">
        <v>130</v>
      </c>
      <c r="G220">
        <v>600</v>
      </c>
      <c r="H220">
        <v>130</v>
      </c>
      <c r="I220">
        <v>86.200428009033203</v>
      </c>
      <c r="J220">
        <v>0.15456297218728421</v>
      </c>
      <c r="K220">
        <v>2.3889712371367181E-2</v>
      </c>
      <c r="L220">
        <f t="shared" si="12"/>
        <v>0.66308021545410156</v>
      </c>
      <c r="M220" s="8">
        <f>K220/_xlfn.XLOOKUP(A220,'acq funcs'!$S$2:$S$10,'acq funcs'!$T$2:$T$10)-1</f>
        <v>-0.76110287628632822</v>
      </c>
    </row>
    <row r="221" spans="1:13" x14ac:dyDescent="0.2">
      <c r="A221" t="str">
        <f t="shared" si="11"/>
        <v>sphere10</v>
      </c>
      <c r="B221">
        <v>10</v>
      </c>
      <c r="C221" t="s">
        <v>13</v>
      </c>
      <c r="D221">
        <v>0</v>
      </c>
      <c r="E221" t="s">
        <v>11</v>
      </c>
      <c r="F221">
        <v>150</v>
      </c>
      <c r="G221">
        <v>600</v>
      </c>
      <c r="H221">
        <v>150</v>
      </c>
      <c r="I221">
        <v>112.86005616188049</v>
      </c>
      <c r="J221">
        <v>0.1604354940136799</v>
      </c>
      <c r="K221">
        <v>2.5739547739413522E-2</v>
      </c>
      <c r="L221">
        <f t="shared" si="12"/>
        <v>0.7524003744125366</v>
      </c>
      <c r="M221" s="8">
        <f>K221/_xlfn.XLOOKUP(A221,'acq funcs'!$S$2:$S$10,'acq funcs'!$T$2:$T$10)-1</f>
        <v>-0.74260452260586485</v>
      </c>
    </row>
    <row r="222" spans="1:13" x14ac:dyDescent="0.2">
      <c r="A222" t="str">
        <f t="shared" si="11"/>
        <v>sphere10</v>
      </c>
      <c r="B222">
        <v>10</v>
      </c>
      <c r="C222" t="s">
        <v>13</v>
      </c>
      <c r="D222">
        <v>0</v>
      </c>
      <c r="E222" t="s">
        <v>11</v>
      </c>
      <c r="F222">
        <v>170</v>
      </c>
      <c r="G222">
        <v>600</v>
      </c>
      <c r="H222">
        <v>170</v>
      </c>
      <c r="I222">
        <v>141.8656339645386</v>
      </c>
      <c r="J222">
        <v>0.13040395830843679</v>
      </c>
      <c r="K222">
        <v>1.700519234250851E-2</v>
      </c>
      <c r="L222">
        <f t="shared" si="12"/>
        <v>0.83450372920316829</v>
      </c>
      <c r="M222" s="8">
        <f>K222/_xlfn.XLOOKUP(A222,'acq funcs'!$S$2:$S$10,'acq funcs'!$T$2:$T$10)-1</f>
        <v>-0.82994807657491487</v>
      </c>
    </row>
    <row r="223" spans="1:13" x14ac:dyDescent="0.2">
      <c r="A223" t="str">
        <f t="shared" si="11"/>
        <v>sphere10</v>
      </c>
      <c r="B223">
        <v>10</v>
      </c>
      <c r="C223" t="s">
        <v>13</v>
      </c>
      <c r="D223">
        <v>0</v>
      </c>
      <c r="E223" t="s">
        <v>11</v>
      </c>
      <c r="F223">
        <v>190</v>
      </c>
      <c r="G223">
        <v>600</v>
      </c>
      <c r="H223">
        <v>190</v>
      </c>
      <c r="I223">
        <v>204.29768180847171</v>
      </c>
      <c r="J223">
        <v>0.1492958106683335</v>
      </c>
      <c r="K223">
        <v>2.2289239083114872E-2</v>
      </c>
      <c r="L223">
        <f t="shared" si="12"/>
        <v>1.0752509568866933</v>
      </c>
      <c r="M223" s="8">
        <f>K223/_xlfn.XLOOKUP(A223,'acq funcs'!$S$2:$S$10,'acq funcs'!$T$2:$T$10)-1</f>
        <v>-0.77710760916885135</v>
      </c>
    </row>
    <row r="224" spans="1:13" x14ac:dyDescent="0.2">
      <c r="A224" t="str">
        <f t="shared" si="11"/>
        <v>sphere10</v>
      </c>
      <c r="B224">
        <v>10</v>
      </c>
      <c r="C224" t="s">
        <v>13</v>
      </c>
      <c r="D224">
        <v>0</v>
      </c>
      <c r="E224" t="s">
        <v>11</v>
      </c>
      <c r="F224">
        <v>210</v>
      </c>
      <c r="G224">
        <v>600</v>
      </c>
      <c r="H224">
        <v>210</v>
      </c>
      <c r="I224">
        <v>225.3819739818573</v>
      </c>
      <c r="J224">
        <v>8.4319367263937309E-2</v>
      </c>
      <c r="K224">
        <v>7.1097556957907433E-3</v>
      </c>
      <c r="L224">
        <f t="shared" si="12"/>
        <v>1.0732474951517015</v>
      </c>
      <c r="M224" s="8">
        <f>K224/_xlfn.XLOOKUP(A224,'acq funcs'!$S$2:$S$10,'acq funcs'!$T$2:$T$10)-1</f>
        <v>-0.92890244304209257</v>
      </c>
    </row>
    <row r="225" spans="1:13" x14ac:dyDescent="0.2">
      <c r="A225" t="str">
        <f t="shared" si="11"/>
        <v>sphere10</v>
      </c>
      <c r="B225">
        <v>10</v>
      </c>
      <c r="C225" t="s">
        <v>13</v>
      </c>
      <c r="D225">
        <v>0</v>
      </c>
      <c r="E225" t="s">
        <v>11</v>
      </c>
      <c r="F225">
        <v>230</v>
      </c>
      <c r="G225">
        <v>600</v>
      </c>
      <c r="H225">
        <v>230</v>
      </c>
      <c r="I225">
        <v>255.84714794158941</v>
      </c>
      <c r="J225">
        <v>0.16868938165230771</v>
      </c>
      <c r="K225">
        <v>2.8456107482237921E-2</v>
      </c>
      <c r="L225">
        <f t="shared" si="12"/>
        <v>1.112378904093867</v>
      </c>
      <c r="M225" s="8">
        <f>K225/_xlfn.XLOOKUP(A225,'acq funcs'!$S$2:$S$10,'acq funcs'!$T$2:$T$10)-1</f>
        <v>-0.71543892517762075</v>
      </c>
    </row>
    <row r="226" spans="1:13" x14ac:dyDescent="0.2">
      <c r="A226" t="str">
        <f t="shared" si="11"/>
        <v>sphere10</v>
      </c>
      <c r="B226">
        <v>10</v>
      </c>
      <c r="C226" t="s">
        <v>13</v>
      </c>
      <c r="D226">
        <v>0</v>
      </c>
      <c r="E226" t="s">
        <v>11</v>
      </c>
      <c r="F226">
        <v>250</v>
      </c>
      <c r="G226">
        <v>600</v>
      </c>
      <c r="H226">
        <v>250</v>
      </c>
      <c r="I226">
        <v>271.74188899993902</v>
      </c>
      <c r="J226">
        <v>0.13945905686573071</v>
      </c>
      <c r="K226">
        <v>1.9448828541879109E-2</v>
      </c>
      <c r="L226">
        <f t="shared" si="12"/>
        <v>1.086967555999756</v>
      </c>
      <c r="M226" s="8">
        <f>K226/_xlfn.XLOOKUP(A226,'acq funcs'!$S$2:$S$10,'acq funcs'!$T$2:$T$10)-1</f>
        <v>-0.80551171458120896</v>
      </c>
    </row>
    <row r="227" spans="1:13" x14ac:dyDescent="0.2">
      <c r="A227" t="str">
        <f t="shared" si="11"/>
        <v>sphere10</v>
      </c>
      <c r="B227">
        <v>10</v>
      </c>
      <c r="C227" t="s">
        <v>13</v>
      </c>
      <c r="D227">
        <v>0</v>
      </c>
      <c r="E227" t="s">
        <v>11</v>
      </c>
      <c r="F227">
        <v>270</v>
      </c>
      <c r="G227">
        <v>600</v>
      </c>
      <c r="H227">
        <v>270</v>
      </c>
      <c r="I227">
        <v>311.88619709014893</v>
      </c>
      <c r="J227">
        <v>0.13529181814935709</v>
      </c>
      <c r="K227">
        <v>1.8303876058158721E-2</v>
      </c>
      <c r="L227">
        <f t="shared" si="12"/>
        <v>1.1551340632968479</v>
      </c>
      <c r="M227" s="8">
        <f>K227/_xlfn.XLOOKUP(A227,'acq funcs'!$S$2:$S$10,'acq funcs'!$T$2:$T$10)-1</f>
        <v>-0.81696123941841281</v>
      </c>
    </row>
    <row r="228" spans="1:13" x14ac:dyDescent="0.2">
      <c r="A228" t="str">
        <f t="shared" si="11"/>
        <v>sphere10</v>
      </c>
      <c r="B228">
        <v>10</v>
      </c>
      <c r="C228" t="s">
        <v>13</v>
      </c>
      <c r="D228">
        <v>0</v>
      </c>
      <c r="E228" t="s">
        <v>11</v>
      </c>
      <c r="F228">
        <v>290</v>
      </c>
      <c r="G228">
        <v>600</v>
      </c>
      <c r="H228">
        <v>290</v>
      </c>
      <c r="I228">
        <v>359.29798674583441</v>
      </c>
      <c r="J228">
        <v>0.1305002161267233</v>
      </c>
      <c r="K228">
        <v>1.7030306409121499E-2</v>
      </c>
      <c r="L228">
        <f t="shared" si="12"/>
        <v>1.238958574985636</v>
      </c>
      <c r="M228" s="8">
        <f>K228/_xlfn.XLOOKUP(A228,'acq funcs'!$S$2:$S$10,'acq funcs'!$T$2:$T$10)-1</f>
        <v>-0.82969693590878502</v>
      </c>
    </row>
    <row r="229" spans="1:13" x14ac:dyDescent="0.2">
      <c r="A229" t="str">
        <f t="shared" si="11"/>
        <v>rastrigin10</v>
      </c>
      <c r="B229">
        <v>10</v>
      </c>
      <c r="C229" t="s">
        <v>16</v>
      </c>
      <c r="D229">
        <v>0</v>
      </c>
      <c r="E229" t="s">
        <v>11</v>
      </c>
      <c r="F229">
        <v>10</v>
      </c>
      <c r="G229">
        <v>600</v>
      </c>
      <c r="H229">
        <v>10</v>
      </c>
      <c r="I229">
        <v>1.370886087417603</v>
      </c>
      <c r="J229">
        <v>7.8532111923148014</v>
      </c>
      <c r="K229">
        <v>128.66426692275789</v>
      </c>
      <c r="L229">
        <f t="shared" si="12"/>
        <v>0.13708860874176029</v>
      </c>
      <c r="M229" s="8">
        <f>K229/_xlfn.XLOOKUP(A229,'acq funcs'!$S$2:$S$10,'acq funcs'!$T$2:$T$10)-1</f>
        <v>11.866426692275789</v>
      </c>
    </row>
    <row r="230" spans="1:13" x14ac:dyDescent="0.2">
      <c r="A230" t="str">
        <f t="shared" si="11"/>
        <v>rastrigin10</v>
      </c>
      <c r="B230">
        <v>10</v>
      </c>
      <c r="C230" t="s">
        <v>16</v>
      </c>
      <c r="D230">
        <v>0</v>
      </c>
      <c r="E230" t="s">
        <v>11</v>
      </c>
      <c r="F230">
        <v>30</v>
      </c>
      <c r="G230">
        <v>600</v>
      </c>
      <c r="H230">
        <v>30</v>
      </c>
      <c r="I230">
        <v>3.204166173934937</v>
      </c>
      <c r="J230">
        <v>9.2299723004450591</v>
      </c>
      <c r="K230">
        <v>124.6960124425144</v>
      </c>
      <c r="L230">
        <f t="shared" si="12"/>
        <v>0.10680553913116457</v>
      </c>
      <c r="M230" s="8">
        <f>K230/_xlfn.XLOOKUP(A230,'acq funcs'!$S$2:$S$10,'acq funcs'!$T$2:$T$10)-1</f>
        <v>11.469601244251439</v>
      </c>
    </row>
    <row r="231" spans="1:13" x14ac:dyDescent="0.2">
      <c r="A231" t="str">
        <f t="shared" si="11"/>
        <v>rastrigin10</v>
      </c>
      <c r="B231">
        <v>10</v>
      </c>
      <c r="C231" t="s">
        <v>16</v>
      </c>
      <c r="D231">
        <v>0</v>
      </c>
      <c r="E231" t="s">
        <v>11</v>
      </c>
      <c r="F231">
        <v>50</v>
      </c>
      <c r="G231">
        <v>600</v>
      </c>
      <c r="H231">
        <v>50</v>
      </c>
      <c r="I231">
        <v>6.0033252239227286</v>
      </c>
      <c r="J231">
        <v>6.3343895090335032</v>
      </c>
      <c r="K231">
        <v>90.018411717626805</v>
      </c>
      <c r="L231">
        <f t="shared" si="12"/>
        <v>0.12006650447845457</v>
      </c>
      <c r="M231" s="8">
        <f>K231/_xlfn.XLOOKUP(A231,'acq funcs'!$S$2:$S$10,'acq funcs'!$T$2:$T$10)-1</f>
        <v>8.0018411717626812</v>
      </c>
    </row>
    <row r="232" spans="1:13" x14ac:dyDescent="0.2">
      <c r="A232" t="str">
        <f t="shared" si="11"/>
        <v>rastrigin10</v>
      </c>
      <c r="B232">
        <v>10</v>
      </c>
      <c r="C232" t="s">
        <v>16</v>
      </c>
      <c r="D232">
        <v>0</v>
      </c>
      <c r="E232" t="s">
        <v>11</v>
      </c>
      <c r="F232">
        <v>70</v>
      </c>
      <c r="G232">
        <v>600</v>
      </c>
      <c r="H232">
        <v>70</v>
      </c>
      <c r="I232">
        <v>15.60041213035583</v>
      </c>
      <c r="J232">
        <v>3.1194026770776122</v>
      </c>
      <c r="K232">
        <v>76.607732546088869</v>
      </c>
      <c r="L232">
        <f t="shared" si="12"/>
        <v>0.22286303043365471</v>
      </c>
      <c r="M232" s="8">
        <f>K232/_xlfn.XLOOKUP(A232,'acq funcs'!$S$2:$S$10,'acq funcs'!$T$2:$T$10)-1</f>
        <v>6.6607732546088867</v>
      </c>
    </row>
    <row r="233" spans="1:13" x14ac:dyDescent="0.2">
      <c r="A233" t="str">
        <f t="shared" si="11"/>
        <v>rastrigin10</v>
      </c>
      <c r="B233">
        <v>10</v>
      </c>
      <c r="C233" t="s">
        <v>16</v>
      </c>
      <c r="D233">
        <v>0</v>
      </c>
      <c r="E233" t="s">
        <v>11</v>
      </c>
      <c r="F233">
        <v>90</v>
      </c>
      <c r="G233">
        <v>600</v>
      </c>
      <c r="H233">
        <v>90</v>
      </c>
      <c r="I233">
        <v>16.798962831497189</v>
      </c>
      <c r="J233">
        <v>4.4257772317244406</v>
      </c>
      <c r="K233">
        <v>60.824819380197191</v>
      </c>
      <c r="L233">
        <f t="shared" si="12"/>
        <v>0.18665514257219099</v>
      </c>
      <c r="M233" s="8">
        <f>K233/_xlfn.XLOOKUP(A233,'acq funcs'!$S$2:$S$10,'acq funcs'!$T$2:$T$10)-1</f>
        <v>5.0824819380197193</v>
      </c>
    </row>
    <row r="234" spans="1:13" x14ac:dyDescent="0.2">
      <c r="A234" t="str">
        <f t="shared" si="11"/>
        <v>rastrigin10</v>
      </c>
      <c r="B234">
        <v>10</v>
      </c>
      <c r="C234" t="s">
        <v>16</v>
      </c>
      <c r="D234">
        <v>0</v>
      </c>
      <c r="E234" t="s">
        <v>11</v>
      </c>
      <c r="F234">
        <v>110</v>
      </c>
      <c r="G234">
        <v>600</v>
      </c>
      <c r="H234">
        <v>110</v>
      </c>
      <c r="I234">
        <v>25.082390785217289</v>
      </c>
      <c r="J234">
        <v>6.4256044747072814</v>
      </c>
      <c r="K234">
        <v>99.187929365248152</v>
      </c>
      <c r="L234">
        <f t="shared" si="12"/>
        <v>0.22802173441106627</v>
      </c>
      <c r="M234" s="8">
        <f>K234/_xlfn.XLOOKUP(A234,'acq funcs'!$S$2:$S$10,'acq funcs'!$T$2:$T$10)-1</f>
        <v>8.9187929365248149</v>
      </c>
    </row>
    <row r="235" spans="1:13" x14ac:dyDescent="0.2">
      <c r="A235" t="str">
        <f t="shared" si="11"/>
        <v>rastrigin10</v>
      </c>
      <c r="B235">
        <v>10</v>
      </c>
      <c r="C235" t="s">
        <v>16</v>
      </c>
      <c r="D235">
        <v>0</v>
      </c>
      <c r="E235" t="s">
        <v>11</v>
      </c>
      <c r="F235">
        <v>130</v>
      </c>
      <c r="G235">
        <v>600</v>
      </c>
      <c r="H235">
        <v>130</v>
      </c>
      <c r="I235">
        <v>17.345975160598751</v>
      </c>
      <c r="J235">
        <v>4.3710223264254457</v>
      </c>
      <c r="K235">
        <v>63.030566805801158</v>
      </c>
      <c r="L235">
        <f t="shared" si="12"/>
        <v>0.13343057815845194</v>
      </c>
      <c r="M235" s="8">
        <f>K235/_xlfn.XLOOKUP(A235,'acq funcs'!$S$2:$S$10,'acq funcs'!$T$2:$T$10)-1</f>
        <v>5.3030566805801156</v>
      </c>
    </row>
    <row r="236" spans="1:13" x14ac:dyDescent="0.2">
      <c r="A236" t="str">
        <f t="shared" si="11"/>
        <v>rastrigin10</v>
      </c>
      <c r="B236">
        <v>10</v>
      </c>
      <c r="C236" t="s">
        <v>16</v>
      </c>
      <c r="D236">
        <v>0</v>
      </c>
      <c r="E236" t="s">
        <v>11</v>
      </c>
      <c r="F236">
        <v>150</v>
      </c>
      <c r="G236">
        <v>600</v>
      </c>
      <c r="H236">
        <v>150</v>
      </c>
      <c r="I236">
        <v>29.423080921173099</v>
      </c>
      <c r="J236">
        <v>6.276636260127586</v>
      </c>
      <c r="K236">
        <v>56.583640841365373</v>
      </c>
      <c r="L236">
        <f t="shared" si="12"/>
        <v>0.19615387280782065</v>
      </c>
      <c r="M236" s="8">
        <f>K236/_xlfn.XLOOKUP(A236,'acq funcs'!$S$2:$S$10,'acq funcs'!$T$2:$T$10)-1</f>
        <v>4.6583640841365375</v>
      </c>
    </row>
    <row r="237" spans="1:13" x14ac:dyDescent="0.2">
      <c r="A237" t="str">
        <f t="shared" si="11"/>
        <v>rastrigin10</v>
      </c>
      <c r="B237">
        <v>10</v>
      </c>
      <c r="C237" t="s">
        <v>16</v>
      </c>
      <c r="D237">
        <v>0</v>
      </c>
      <c r="E237" t="s">
        <v>11</v>
      </c>
      <c r="F237">
        <v>170</v>
      </c>
      <c r="G237">
        <v>600</v>
      </c>
      <c r="H237">
        <v>170</v>
      </c>
      <c r="I237">
        <v>31.44881010055542</v>
      </c>
      <c r="J237">
        <v>4.2766171991913211</v>
      </c>
      <c r="K237">
        <v>54.073905468665437</v>
      </c>
      <c r="L237">
        <f t="shared" si="12"/>
        <v>0.18499300059150248</v>
      </c>
      <c r="M237" s="8">
        <f>K237/_xlfn.XLOOKUP(A237,'acq funcs'!$S$2:$S$10,'acq funcs'!$T$2:$T$10)-1</f>
        <v>4.4073905468665435</v>
      </c>
    </row>
    <row r="238" spans="1:13" x14ac:dyDescent="0.2">
      <c r="A238" t="str">
        <f t="shared" si="11"/>
        <v>rastrigin10</v>
      </c>
      <c r="B238">
        <v>10</v>
      </c>
      <c r="C238" t="s">
        <v>16</v>
      </c>
      <c r="D238">
        <v>0</v>
      </c>
      <c r="E238" t="s">
        <v>11</v>
      </c>
      <c r="F238">
        <v>190</v>
      </c>
      <c r="G238">
        <v>600</v>
      </c>
      <c r="H238">
        <v>190</v>
      </c>
      <c r="I238">
        <v>35.022053956985467</v>
      </c>
      <c r="J238">
        <v>4.9091025728214106</v>
      </c>
      <c r="K238">
        <v>63.738133878990382</v>
      </c>
      <c r="L238">
        <f t="shared" si="12"/>
        <v>0.18432659977360771</v>
      </c>
      <c r="M238" s="8">
        <f>K238/_xlfn.XLOOKUP(A238,'acq funcs'!$S$2:$S$10,'acq funcs'!$T$2:$T$10)-1</f>
        <v>5.3738133878990384</v>
      </c>
    </row>
    <row r="239" spans="1:13" x14ac:dyDescent="0.2">
      <c r="A239" t="str">
        <f t="shared" si="11"/>
        <v>rastrigin10</v>
      </c>
      <c r="B239">
        <v>10</v>
      </c>
      <c r="C239" t="s">
        <v>16</v>
      </c>
      <c r="D239">
        <v>0</v>
      </c>
      <c r="E239" t="s">
        <v>11</v>
      </c>
      <c r="F239">
        <v>210</v>
      </c>
      <c r="G239">
        <v>600</v>
      </c>
      <c r="H239">
        <v>210</v>
      </c>
      <c r="I239">
        <v>47.500777006149292</v>
      </c>
      <c r="J239">
        <v>5.3058979939803903</v>
      </c>
      <c r="K239">
        <v>55.549004017522108</v>
      </c>
      <c r="L239">
        <f t="shared" si="12"/>
        <v>0.22619417621975854</v>
      </c>
      <c r="M239" s="8">
        <f>K239/_xlfn.XLOOKUP(A239,'acq funcs'!$S$2:$S$10,'acq funcs'!$T$2:$T$10)-1</f>
        <v>4.554900401752211</v>
      </c>
    </row>
    <row r="240" spans="1:13" x14ac:dyDescent="0.2">
      <c r="A240" t="str">
        <f t="shared" si="11"/>
        <v>rastrigin10</v>
      </c>
      <c r="B240">
        <v>10</v>
      </c>
      <c r="C240" t="s">
        <v>16</v>
      </c>
      <c r="D240">
        <v>0</v>
      </c>
      <c r="E240" t="s">
        <v>11</v>
      </c>
      <c r="F240">
        <v>230</v>
      </c>
      <c r="G240">
        <v>600</v>
      </c>
      <c r="H240">
        <v>230</v>
      </c>
      <c r="I240">
        <v>47.057589054107673</v>
      </c>
      <c r="J240">
        <v>6.5888450370638658</v>
      </c>
      <c r="K240">
        <v>60.613970869032343</v>
      </c>
      <c r="L240">
        <f t="shared" si="12"/>
        <v>0.20459821327872901</v>
      </c>
      <c r="M240" s="8">
        <f>K240/_xlfn.XLOOKUP(A240,'acq funcs'!$S$2:$S$10,'acq funcs'!$T$2:$T$10)-1</f>
        <v>5.0613970869032343</v>
      </c>
    </row>
    <row r="241" spans="1:13" x14ac:dyDescent="0.2">
      <c r="A241" t="str">
        <f t="shared" si="11"/>
        <v>rastrigin10</v>
      </c>
      <c r="B241">
        <v>10</v>
      </c>
      <c r="C241" t="s">
        <v>16</v>
      </c>
      <c r="D241">
        <v>0</v>
      </c>
      <c r="E241" t="s">
        <v>11</v>
      </c>
      <c r="F241">
        <v>250</v>
      </c>
      <c r="G241">
        <v>600</v>
      </c>
      <c r="H241">
        <v>250</v>
      </c>
      <c r="I241">
        <v>61.864438056945801</v>
      </c>
      <c r="J241">
        <v>5.4468828310684358</v>
      </c>
      <c r="K241">
        <v>53.071994651504909</v>
      </c>
      <c r="L241">
        <f t="shared" si="12"/>
        <v>0.24745775222778321</v>
      </c>
      <c r="M241" s="8">
        <f>K241/_xlfn.XLOOKUP(A241,'acq funcs'!$S$2:$S$10,'acq funcs'!$T$2:$T$10)-1</f>
        <v>4.3071994651504912</v>
      </c>
    </row>
    <row r="242" spans="1:13" x14ac:dyDescent="0.2">
      <c r="A242" t="str">
        <f t="shared" si="11"/>
        <v>rastrigin10</v>
      </c>
      <c r="B242">
        <v>10</v>
      </c>
      <c r="C242" t="s">
        <v>16</v>
      </c>
      <c r="D242">
        <v>0</v>
      </c>
      <c r="E242" t="s">
        <v>11</v>
      </c>
      <c r="F242">
        <v>270</v>
      </c>
      <c r="G242">
        <v>600</v>
      </c>
      <c r="H242">
        <v>270</v>
      </c>
      <c r="I242">
        <v>131.04567408561709</v>
      </c>
      <c r="J242">
        <v>4.5644879744970117</v>
      </c>
      <c r="K242">
        <v>28.488085829166579</v>
      </c>
      <c r="L242">
        <f t="shared" si="12"/>
        <v>0.4853543484652485</v>
      </c>
      <c r="M242" s="8">
        <f>K242/_xlfn.XLOOKUP(A242,'acq funcs'!$S$2:$S$10,'acq funcs'!$T$2:$T$10)-1</f>
        <v>1.8488085829166581</v>
      </c>
    </row>
    <row r="243" spans="1:13" x14ac:dyDescent="0.2">
      <c r="A243" t="str">
        <f t="shared" si="11"/>
        <v>rastrigin10</v>
      </c>
      <c r="B243">
        <v>10</v>
      </c>
      <c r="C243" t="s">
        <v>16</v>
      </c>
      <c r="D243">
        <v>0</v>
      </c>
      <c r="E243" t="s">
        <v>11</v>
      </c>
      <c r="F243">
        <v>290</v>
      </c>
      <c r="G243">
        <v>600</v>
      </c>
      <c r="H243">
        <v>290</v>
      </c>
      <c r="I243">
        <v>94.963862895965576</v>
      </c>
      <c r="J243">
        <v>4.9128754755261967</v>
      </c>
      <c r="K243">
        <v>47.340071313064442</v>
      </c>
      <c r="L243">
        <f t="shared" si="12"/>
        <v>0.32746159619298476</v>
      </c>
      <c r="M243" s="8">
        <f>K243/_xlfn.XLOOKUP(A243,'acq funcs'!$S$2:$S$10,'acq funcs'!$T$2:$T$10)-1</f>
        <v>3.734007131306444</v>
      </c>
    </row>
    <row r="244" spans="1:13" x14ac:dyDescent="0.2">
      <c r="A244" t="str">
        <f t="shared" si="11"/>
        <v>sphere10</v>
      </c>
      <c r="B244">
        <v>10</v>
      </c>
      <c r="C244" t="s">
        <v>13</v>
      </c>
      <c r="D244">
        <v>0</v>
      </c>
      <c r="E244" t="s">
        <v>11</v>
      </c>
      <c r="F244">
        <v>10</v>
      </c>
      <c r="G244">
        <v>600</v>
      </c>
      <c r="H244">
        <v>10</v>
      </c>
      <c r="I244">
        <v>2.5404150485992432</v>
      </c>
      <c r="J244">
        <v>0.68895206398029374</v>
      </c>
      <c r="K244">
        <v>0.47465494646270667</v>
      </c>
      <c r="L244">
        <f t="shared" si="12"/>
        <v>0.25404150485992433</v>
      </c>
      <c r="M244" s="8">
        <f>K244/_xlfn.XLOOKUP(A244,'acq funcs'!$S$2:$S$10,'acq funcs'!$T$2:$T$10)-1</f>
        <v>3.7465494646270665</v>
      </c>
    </row>
    <row r="245" spans="1:13" x14ac:dyDescent="0.2">
      <c r="A245" t="str">
        <f t="shared" si="11"/>
        <v>sphere10</v>
      </c>
      <c r="B245">
        <v>10</v>
      </c>
      <c r="C245" t="s">
        <v>13</v>
      </c>
      <c r="D245">
        <v>0</v>
      </c>
      <c r="E245" t="s">
        <v>11</v>
      </c>
      <c r="F245">
        <v>30</v>
      </c>
      <c r="G245">
        <v>600</v>
      </c>
      <c r="H245">
        <v>30</v>
      </c>
      <c r="I245">
        <v>8.4654090404510498</v>
      </c>
      <c r="J245">
        <v>0.2101648238442323</v>
      </c>
      <c r="K245">
        <v>4.4169253181477193E-2</v>
      </c>
      <c r="L245">
        <f t="shared" si="12"/>
        <v>0.2821803013483683</v>
      </c>
      <c r="M245" s="8">
        <f>K245/_xlfn.XLOOKUP(A245,'acq funcs'!$S$2:$S$10,'acq funcs'!$T$2:$T$10)-1</f>
        <v>-0.55830746818522803</v>
      </c>
    </row>
    <row r="246" spans="1:13" x14ac:dyDescent="0.2">
      <c r="A246" t="str">
        <f t="shared" si="11"/>
        <v>sphere10</v>
      </c>
      <c r="B246">
        <v>10</v>
      </c>
      <c r="C246" t="s">
        <v>13</v>
      </c>
      <c r="D246">
        <v>0</v>
      </c>
      <c r="E246" t="s">
        <v>11</v>
      </c>
      <c r="F246">
        <v>50</v>
      </c>
      <c r="G246">
        <v>600</v>
      </c>
      <c r="H246">
        <v>50</v>
      </c>
      <c r="I246">
        <v>13.66093373298645</v>
      </c>
      <c r="J246">
        <v>0.1095478439383213</v>
      </c>
      <c r="K246">
        <v>1.20007301115348E-2</v>
      </c>
      <c r="L246">
        <f t="shared" si="12"/>
        <v>0.27321867465972899</v>
      </c>
      <c r="M246" s="8">
        <f>K246/_xlfn.XLOOKUP(A246,'acq funcs'!$S$2:$S$10,'acq funcs'!$T$2:$T$10)-1</f>
        <v>-0.87999269888465204</v>
      </c>
    </row>
    <row r="247" spans="1:13" x14ac:dyDescent="0.2">
      <c r="A247" t="str">
        <f t="shared" si="11"/>
        <v>sphere10</v>
      </c>
      <c r="B247">
        <v>10</v>
      </c>
      <c r="C247" t="s">
        <v>13</v>
      </c>
      <c r="D247">
        <v>0</v>
      </c>
      <c r="E247" t="s">
        <v>11</v>
      </c>
      <c r="F247">
        <v>70</v>
      </c>
      <c r="G247">
        <v>600</v>
      </c>
      <c r="H247">
        <v>70</v>
      </c>
      <c r="I247">
        <v>19.076236009597778</v>
      </c>
      <c r="J247">
        <v>0.1660364877589694</v>
      </c>
      <c r="K247">
        <v>2.7568115267334381E-2</v>
      </c>
      <c r="L247">
        <f t="shared" si="12"/>
        <v>0.27251765727996824</v>
      </c>
      <c r="M247" s="8">
        <f>K247/_xlfn.XLOOKUP(A247,'acq funcs'!$S$2:$S$10,'acq funcs'!$T$2:$T$10)-1</f>
        <v>-0.72431884732665619</v>
      </c>
    </row>
    <row r="248" spans="1:13" x14ac:dyDescent="0.2">
      <c r="A248" t="str">
        <f t="shared" si="11"/>
        <v>sphere10</v>
      </c>
      <c r="B248">
        <v>10</v>
      </c>
      <c r="C248" t="s">
        <v>13</v>
      </c>
      <c r="D248">
        <v>0</v>
      </c>
      <c r="E248" t="s">
        <v>11</v>
      </c>
      <c r="F248">
        <v>90</v>
      </c>
      <c r="G248">
        <v>600</v>
      </c>
      <c r="H248">
        <v>90</v>
      </c>
      <c r="I248">
        <v>32.946688175201423</v>
      </c>
      <c r="J248">
        <v>0.1173023856971122</v>
      </c>
      <c r="K248">
        <v>1.3759849690234079E-2</v>
      </c>
      <c r="L248">
        <f t="shared" si="12"/>
        <v>0.36607431305779359</v>
      </c>
      <c r="M248" s="8">
        <f>K248/_xlfn.XLOOKUP(A248,'acq funcs'!$S$2:$S$10,'acq funcs'!$T$2:$T$10)-1</f>
        <v>-0.86240150309765928</v>
      </c>
    </row>
    <row r="249" spans="1:13" x14ac:dyDescent="0.2">
      <c r="A249" t="str">
        <f t="shared" si="11"/>
        <v>sphere10</v>
      </c>
      <c r="B249">
        <v>10</v>
      </c>
      <c r="C249" t="s">
        <v>13</v>
      </c>
      <c r="D249">
        <v>0</v>
      </c>
      <c r="E249" t="s">
        <v>11</v>
      </c>
      <c r="F249">
        <v>110</v>
      </c>
      <c r="G249">
        <v>600</v>
      </c>
      <c r="H249">
        <v>110</v>
      </c>
      <c r="I249">
        <v>58.863142013549798</v>
      </c>
      <c r="J249">
        <v>0.12798662024619761</v>
      </c>
      <c r="K249">
        <v>1.6380574962044401E-2</v>
      </c>
      <c r="L249">
        <f t="shared" si="12"/>
        <v>0.53511947285045269</v>
      </c>
      <c r="M249" s="8">
        <f>K249/_xlfn.XLOOKUP(A249,'acq funcs'!$S$2:$S$10,'acq funcs'!$T$2:$T$10)-1</f>
        <v>-0.83619425037955597</v>
      </c>
    </row>
    <row r="250" spans="1:13" x14ac:dyDescent="0.2">
      <c r="A250" t="str">
        <f t="shared" si="11"/>
        <v>sphere10</v>
      </c>
      <c r="B250">
        <v>10</v>
      </c>
      <c r="C250" t="s">
        <v>13</v>
      </c>
      <c r="D250">
        <v>0</v>
      </c>
      <c r="E250" t="s">
        <v>11</v>
      </c>
      <c r="F250">
        <v>130</v>
      </c>
      <c r="G250">
        <v>600</v>
      </c>
      <c r="H250">
        <v>130</v>
      </c>
      <c r="I250">
        <v>73.399468898773193</v>
      </c>
      <c r="J250">
        <v>0.1090375394121539</v>
      </c>
      <c r="K250">
        <v>1.188918500105701E-2</v>
      </c>
      <c r="L250">
        <f t="shared" si="12"/>
        <v>0.56461129922133224</v>
      </c>
      <c r="M250" s="8">
        <f>K250/_xlfn.XLOOKUP(A250,'acq funcs'!$S$2:$S$10,'acq funcs'!$T$2:$T$10)-1</f>
        <v>-0.88110814998942988</v>
      </c>
    </row>
    <row r="251" spans="1:13" x14ac:dyDescent="0.2">
      <c r="A251" t="str">
        <f t="shared" si="11"/>
        <v>sphere10</v>
      </c>
      <c r="B251">
        <v>10</v>
      </c>
      <c r="C251" t="s">
        <v>13</v>
      </c>
      <c r="D251">
        <v>0</v>
      </c>
      <c r="E251" t="s">
        <v>11</v>
      </c>
      <c r="F251">
        <v>150</v>
      </c>
      <c r="G251">
        <v>600</v>
      </c>
      <c r="H251">
        <v>150</v>
      </c>
      <c r="I251">
        <v>97.290796041488647</v>
      </c>
      <c r="J251">
        <v>0.12639667457585749</v>
      </c>
      <c r="K251">
        <v>1.5976119343835211E-2</v>
      </c>
      <c r="L251">
        <f t="shared" si="12"/>
        <v>0.64860530694325769</v>
      </c>
      <c r="M251" s="8">
        <f>K251/_xlfn.XLOOKUP(A251,'acq funcs'!$S$2:$S$10,'acq funcs'!$T$2:$T$10)-1</f>
        <v>-0.84023880656164796</v>
      </c>
    </row>
    <row r="252" spans="1:13" x14ac:dyDescent="0.2">
      <c r="A252" t="str">
        <f t="shared" si="11"/>
        <v>sphere10</v>
      </c>
      <c r="B252">
        <v>10</v>
      </c>
      <c r="C252" t="s">
        <v>13</v>
      </c>
      <c r="D252">
        <v>0</v>
      </c>
      <c r="E252" t="s">
        <v>11</v>
      </c>
      <c r="F252">
        <v>170</v>
      </c>
      <c r="G252">
        <v>600</v>
      </c>
      <c r="H252">
        <v>170</v>
      </c>
      <c r="I252">
        <v>121.84403204917911</v>
      </c>
      <c r="J252">
        <v>0.15146271687858209</v>
      </c>
      <c r="K252">
        <v>2.2940954604241531E-2</v>
      </c>
      <c r="L252">
        <f t="shared" si="12"/>
        <v>0.71672960028928889</v>
      </c>
      <c r="M252" s="8">
        <f>K252/_xlfn.XLOOKUP(A252,'acq funcs'!$S$2:$S$10,'acq funcs'!$T$2:$T$10)-1</f>
        <v>-0.77059045395758474</v>
      </c>
    </row>
    <row r="253" spans="1:13" x14ac:dyDescent="0.2">
      <c r="A253" t="str">
        <f t="shared" si="11"/>
        <v>sphere10</v>
      </c>
      <c r="B253">
        <v>10</v>
      </c>
      <c r="C253" t="s">
        <v>13</v>
      </c>
      <c r="D253">
        <v>0</v>
      </c>
      <c r="E253" t="s">
        <v>11</v>
      </c>
      <c r="F253">
        <v>190</v>
      </c>
      <c r="G253">
        <v>600</v>
      </c>
      <c r="H253">
        <v>190</v>
      </c>
      <c r="I253">
        <v>168.9710490703583</v>
      </c>
      <c r="J253">
        <v>0.14521059221164351</v>
      </c>
      <c r="K253">
        <v>2.1086116090456221E-2</v>
      </c>
      <c r="L253">
        <f t="shared" si="12"/>
        <v>0.8893213108966227</v>
      </c>
      <c r="M253" s="8">
        <f>K253/_xlfn.XLOOKUP(A253,'acq funcs'!$S$2:$S$10,'acq funcs'!$T$2:$T$10)-1</f>
        <v>-0.78913883909543781</v>
      </c>
    </row>
    <row r="254" spans="1:13" x14ac:dyDescent="0.2">
      <c r="A254" t="str">
        <f t="shared" si="11"/>
        <v>sphere10</v>
      </c>
      <c r="B254">
        <v>10</v>
      </c>
      <c r="C254" t="s">
        <v>13</v>
      </c>
      <c r="D254">
        <v>0</v>
      </c>
      <c r="E254" t="s">
        <v>11</v>
      </c>
      <c r="F254">
        <v>210</v>
      </c>
      <c r="G254">
        <v>600</v>
      </c>
      <c r="H254">
        <v>210</v>
      </c>
      <c r="I254">
        <v>190.06286525726321</v>
      </c>
      <c r="J254">
        <v>0.1503407800507007</v>
      </c>
      <c r="K254">
        <v>2.2602350146253159E-2</v>
      </c>
      <c r="L254">
        <f t="shared" si="12"/>
        <v>0.90506126312982482</v>
      </c>
      <c r="M254" s="8">
        <f>K254/_xlfn.XLOOKUP(A254,'acq funcs'!$S$2:$S$10,'acq funcs'!$T$2:$T$10)-1</f>
        <v>-0.77397649853746842</v>
      </c>
    </row>
    <row r="255" spans="1:13" x14ac:dyDescent="0.2">
      <c r="A255" t="str">
        <f t="shared" si="11"/>
        <v>sphere10</v>
      </c>
      <c r="B255">
        <v>10</v>
      </c>
      <c r="C255" t="s">
        <v>13</v>
      </c>
      <c r="D255">
        <v>0</v>
      </c>
      <c r="E255" t="s">
        <v>11</v>
      </c>
      <c r="F255">
        <v>230</v>
      </c>
      <c r="G255">
        <v>600</v>
      </c>
      <c r="H255">
        <v>230</v>
      </c>
      <c r="I255">
        <v>213.13325715065</v>
      </c>
      <c r="J255">
        <v>0.15428931273889371</v>
      </c>
      <c r="K255">
        <v>2.3805192025440139E-2</v>
      </c>
      <c r="L255">
        <f t="shared" si="12"/>
        <v>0.92666633543760868</v>
      </c>
      <c r="M255" s="8">
        <f>K255/_xlfn.XLOOKUP(A255,'acq funcs'!$S$2:$S$10,'acq funcs'!$T$2:$T$10)-1</f>
        <v>-0.76194807974559864</v>
      </c>
    </row>
    <row r="256" spans="1:13" x14ac:dyDescent="0.2">
      <c r="A256" t="str">
        <f t="shared" si="11"/>
        <v>sphere10</v>
      </c>
      <c r="B256">
        <v>10</v>
      </c>
      <c r="C256" t="s">
        <v>13</v>
      </c>
      <c r="D256">
        <v>0</v>
      </c>
      <c r="E256" t="s">
        <v>11</v>
      </c>
      <c r="F256">
        <v>250</v>
      </c>
      <c r="G256">
        <v>600</v>
      </c>
      <c r="H256">
        <v>250</v>
      </c>
      <c r="I256">
        <v>260.9354453086853</v>
      </c>
      <c r="J256">
        <v>0.13201603047916149</v>
      </c>
      <c r="K256">
        <v>1.7428232303474889E-2</v>
      </c>
      <c r="L256">
        <f t="shared" si="12"/>
        <v>1.0437417812347412</v>
      </c>
      <c r="M256" s="8">
        <f>K256/_xlfn.XLOOKUP(A256,'acq funcs'!$S$2:$S$10,'acq funcs'!$T$2:$T$10)-1</f>
        <v>-0.82571767696525111</v>
      </c>
    </row>
    <row r="257" spans="1:13" x14ac:dyDescent="0.2">
      <c r="A257" t="str">
        <f t="shared" si="11"/>
        <v>sphere10</v>
      </c>
      <c r="B257">
        <v>10</v>
      </c>
      <c r="C257" t="s">
        <v>13</v>
      </c>
      <c r="D257">
        <v>0</v>
      </c>
      <c r="E257" t="s">
        <v>11</v>
      </c>
      <c r="F257">
        <v>270</v>
      </c>
      <c r="G257">
        <v>600</v>
      </c>
      <c r="H257">
        <v>270</v>
      </c>
      <c r="I257">
        <v>297.2804491519928</v>
      </c>
      <c r="J257">
        <v>0.15939179846833609</v>
      </c>
      <c r="K257">
        <v>2.5405745418970671E-2</v>
      </c>
      <c r="L257">
        <f t="shared" si="12"/>
        <v>1.1010387005629363</v>
      </c>
      <c r="M257" s="8">
        <f>K257/_xlfn.XLOOKUP(A257,'acq funcs'!$S$2:$S$10,'acq funcs'!$T$2:$T$10)-1</f>
        <v>-0.74594254581029329</v>
      </c>
    </row>
    <row r="258" spans="1:13" x14ac:dyDescent="0.2">
      <c r="A258" t="str">
        <f t="shared" ref="A258:A313" si="13">C258&amp;B258</f>
        <v>sphere10</v>
      </c>
      <c r="B258">
        <v>10</v>
      </c>
      <c r="C258" t="s">
        <v>13</v>
      </c>
      <c r="D258">
        <v>0</v>
      </c>
      <c r="E258" t="s">
        <v>11</v>
      </c>
      <c r="F258">
        <v>290</v>
      </c>
      <c r="G258">
        <v>600</v>
      </c>
      <c r="H258">
        <v>290</v>
      </c>
      <c r="I258">
        <v>352.02919220924377</v>
      </c>
      <c r="J258">
        <v>0.1250615908248274</v>
      </c>
      <c r="K258">
        <v>1.564040149963656E-2</v>
      </c>
      <c r="L258">
        <f t="shared" si="12"/>
        <v>1.2138937662387717</v>
      </c>
      <c r="M258" s="8">
        <f>K258/_xlfn.XLOOKUP(A258,'acq funcs'!$S$2:$S$10,'acq funcs'!$T$2:$T$10)-1</f>
        <v>-0.84359598500363442</v>
      </c>
    </row>
    <row r="259" spans="1:13" x14ac:dyDescent="0.2">
      <c r="A259" t="str">
        <f t="shared" si="13"/>
        <v>rastrigin10</v>
      </c>
      <c r="B259">
        <v>10</v>
      </c>
      <c r="C259" t="s">
        <v>16</v>
      </c>
      <c r="D259">
        <v>0</v>
      </c>
      <c r="E259" t="s">
        <v>11</v>
      </c>
      <c r="F259">
        <v>10</v>
      </c>
      <c r="G259">
        <v>600</v>
      </c>
      <c r="H259">
        <v>10</v>
      </c>
      <c r="I259">
        <v>0.90963411331176758</v>
      </c>
      <c r="J259">
        <v>6.5350944518175647</v>
      </c>
      <c r="K259">
        <v>138.8065363983188</v>
      </c>
      <c r="L259">
        <f t="shared" si="12"/>
        <v>9.0963411331176761E-2</v>
      </c>
      <c r="M259" s="8">
        <f>K259/_xlfn.XLOOKUP(A259,'acq funcs'!$S$2:$S$10,'acq funcs'!$T$2:$T$10)-1</f>
        <v>12.88065363983188</v>
      </c>
    </row>
    <row r="260" spans="1:13" x14ac:dyDescent="0.2">
      <c r="A260" t="str">
        <f t="shared" si="13"/>
        <v>rastrigin10</v>
      </c>
      <c r="B260">
        <v>10</v>
      </c>
      <c r="C260" t="s">
        <v>16</v>
      </c>
      <c r="D260">
        <v>0</v>
      </c>
      <c r="E260" t="s">
        <v>11</v>
      </c>
      <c r="F260">
        <v>30</v>
      </c>
      <c r="G260">
        <v>600</v>
      </c>
      <c r="H260">
        <v>30</v>
      </c>
      <c r="I260">
        <v>3.3291041851043701</v>
      </c>
      <c r="J260">
        <v>5.0782258460584639</v>
      </c>
      <c r="K260">
        <v>122.25475545698509</v>
      </c>
      <c r="L260">
        <f t="shared" si="12"/>
        <v>0.110970139503479</v>
      </c>
      <c r="M260" s="8">
        <f>K260/_xlfn.XLOOKUP(A260,'acq funcs'!$S$2:$S$10,'acq funcs'!$T$2:$T$10)-1</f>
        <v>11.22547554569851</v>
      </c>
    </row>
    <row r="261" spans="1:13" x14ac:dyDescent="0.2">
      <c r="A261" t="str">
        <f t="shared" si="13"/>
        <v>rastrigin10</v>
      </c>
      <c r="B261">
        <v>10</v>
      </c>
      <c r="C261" t="s">
        <v>16</v>
      </c>
      <c r="D261">
        <v>0</v>
      </c>
      <c r="E261" t="s">
        <v>11</v>
      </c>
      <c r="F261">
        <v>50</v>
      </c>
      <c r="G261">
        <v>600</v>
      </c>
      <c r="H261">
        <v>50</v>
      </c>
      <c r="I261">
        <v>6.1895852088928223</v>
      </c>
      <c r="J261">
        <v>7.5526952169602204</v>
      </c>
      <c r="K261">
        <v>124.80883341302599</v>
      </c>
      <c r="L261">
        <f t="shared" si="12"/>
        <v>0.12379170417785644</v>
      </c>
      <c r="M261" s="8">
        <f>K261/_xlfn.XLOOKUP(A261,'acq funcs'!$S$2:$S$10,'acq funcs'!$T$2:$T$10)-1</f>
        <v>11.480883341302599</v>
      </c>
    </row>
    <row r="262" spans="1:13" x14ac:dyDescent="0.2">
      <c r="A262" t="str">
        <f t="shared" si="13"/>
        <v>rastrigin10</v>
      </c>
      <c r="B262">
        <v>10</v>
      </c>
      <c r="C262" t="s">
        <v>16</v>
      </c>
      <c r="D262">
        <v>0</v>
      </c>
      <c r="E262" t="s">
        <v>11</v>
      </c>
      <c r="F262">
        <v>70</v>
      </c>
      <c r="G262">
        <v>600</v>
      </c>
      <c r="H262">
        <v>70</v>
      </c>
      <c r="I262">
        <v>7.9583349227905273</v>
      </c>
      <c r="J262">
        <v>6.1173678500206119</v>
      </c>
      <c r="K262">
        <v>74.06658829060747</v>
      </c>
      <c r="L262">
        <f t="shared" si="12"/>
        <v>0.11369049889700754</v>
      </c>
      <c r="M262" s="8">
        <f>K262/_xlfn.XLOOKUP(A262,'acq funcs'!$S$2:$S$10,'acq funcs'!$T$2:$T$10)-1</f>
        <v>6.4066588290607474</v>
      </c>
    </row>
    <row r="263" spans="1:13" x14ac:dyDescent="0.2">
      <c r="A263" t="str">
        <f t="shared" si="13"/>
        <v>rastrigin10</v>
      </c>
      <c r="B263">
        <v>10</v>
      </c>
      <c r="C263" t="s">
        <v>16</v>
      </c>
      <c r="D263">
        <v>0</v>
      </c>
      <c r="E263" t="s">
        <v>11</v>
      </c>
      <c r="F263">
        <v>90</v>
      </c>
      <c r="G263">
        <v>600</v>
      </c>
      <c r="H263">
        <v>90</v>
      </c>
      <c r="I263">
        <v>13.06118679046631</v>
      </c>
      <c r="J263">
        <v>5.5267976785303059</v>
      </c>
      <c r="K263">
        <v>86.13324626584</v>
      </c>
      <c r="L263">
        <f t="shared" si="12"/>
        <v>0.1451242976718479</v>
      </c>
      <c r="M263" s="8">
        <f>K263/_xlfn.XLOOKUP(A263,'acq funcs'!$S$2:$S$10,'acq funcs'!$T$2:$T$10)-1</f>
        <v>7.6133246265839993</v>
      </c>
    </row>
    <row r="264" spans="1:13" x14ac:dyDescent="0.2">
      <c r="A264" t="str">
        <f t="shared" si="13"/>
        <v>rastrigin10</v>
      </c>
      <c r="B264">
        <v>10</v>
      </c>
      <c r="C264" t="s">
        <v>16</v>
      </c>
      <c r="D264">
        <v>0</v>
      </c>
      <c r="E264" t="s">
        <v>11</v>
      </c>
      <c r="F264">
        <v>110</v>
      </c>
      <c r="G264">
        <v>600</v>
      </c>
      <c r="H264">
        <v>110</v>
      </c>
      <c r="I264">
        <v>14.778764963150021</v>
      </c>
      <c r="J264">
        <v>6.1418863866629803</v>
      </c>
      <c r="K264">
        <v>98.563170352497565</v>
      </c>
      <c r="L264">
        <f t="shared" si="12"/>
        <v>0.13435240875590929</v>
      </c>
      <c r="M264" s="8">
        <f>K264/_xlfn.XLOOKUP(A264,'acq funcs'!$S$2:$S$10,'acq funcs'!$T$2:$T$10)-1</f>
        <v>8.8563170352497558</v>
      </c>
    </row>
    <row r="265" spans="1:13" x14ac:dyDescent="0.2">
      <c r="A265" t="str">
        <f t="shared" si="13"/>
        <v>rastrigin10</v>
      </c>
      <c r="B265">
        <v>10</v>
      </c>
      <c r="C265" t="s">
        <v>16</v>
      </c>
      <c r="D265">
        <v>0</v>
      </c>
      <c r="E265" t="s">
        <v>11</v>
      </c>
      <c r="F265">
        <v>130</v>
      </c>
      <c r="G265">
        <v>600</v>
      </c>
      <c r="H265">
        <v>130</v>
      </c>
      <c r="I265">
        <v>18.929726123809811</v>
      </c>
      <c r="J265">
        <v>5.2590223718117981</v>
      </c>
      <c r="K265">
        <v>45.122954258236582</v>
      </c>
      <c r="L265">
        <f t="shared" si="12"/>
        <v>0.14561327787546008</v>
      </c>
      <c r="M265" s="8">
        <f>K265/_xlfn.XLOOKUP(A265,'acq funcs'!$S$2:$S$10,'acq funcs'!$T$2:$T$10)-1</f>
        <v>3.5122954258236581</v>
      </c>
    </row>
    <row r="266" spans="1:13" x14ac:dyDescent="0.2">
      <c r="A266" t="str">
        <f t="shared" si="13"/>
        <v>rastrigin10</v>
      </c>
      <c r="B266">
        <v>10</v>
      </c>
      <c r="C266" t="s">
        <v>16</v>
      </c>
      <c r="D266">
        <v>0</v>
      </c>
      <c r="E266" t="s">
        <v>11</v>
      </c>
      <c r="F266">
        <v>150</v>
      </c>
      <c r="G266">
        <v>600</v>
      </c>
      <c r="H266">
        <v>150</v>
      </c>
      <c r="I266">
        <v>32.955776929855347</v>
      </c>
      <c r="J266">
        <v>5.6267566597925516</v>
      </c>
      <c r="K266">
        <v>69.23657921567515</v>
      </c>
      <c r="L266">
        <f t="shared" si="12"/>
        <v>0.21970517953236898</v>
      </c>
      <c r="M266" s="8">
        <f>K266/_xlfn.XLOOKUP(A266,'acq funcs'!$S$2:$S$10,'acq funcs'!$T$2:$T$10)-1</f>
        <v>5.9236579215675151</v>
      </c>
    </row>
    <row r="267" spans="1:13" x14ac:dyDescent="0.2">
      <c r="A267" t="str">
        <f t="shared" si="13"/>
        <v>rastrigin10</v>
      </c>
      <c r="B267">
        <v>10</v>
      </c>
      <c r="C267" t="s">
        <v>16</v>
      </c>
      <c r="D267">
        <v>0</v>
      </c>
      <c r="E267" t="s">
        <v>11</v>
      </c>
      <c r="F267">
        <v>170</v>
      </c>
      <c r="G267">
        <v>600</v>
      </c>
      <c r="H267">
        <v>170</v>
      </c>
      <c r="I267">
        <v>36.454167127609253</v>
      </c>
      <c r="J267">
        <v>4.427280072065372</v>
      </c>
      <c r="K267">
        <v>50.572419560100307</v>
      </c>
      <c r="L267">
        <f t="shared" si="12"/>
        <v>0.2144362772212309</v>
      </c>
      <c r="M267" s="8">
        <f>K267/_xlfn.XLOOKUP(A267,'acq funcs'!$S$2:$S$10,'acq funcs'!$T$2:$T$10)-1</f>
        <v>4.0572419560100306</v>
      </c>
    </row>
    <row r="268" spans="1:13" x14ac:dyDescent="0.2">
      <c r="A268" t="str">
        <f t="shared" si="13"/>
        <v>rastrigin10</v>
      </c>
      <c r="B268">
        <v>10</v>
      </c>
      <c r="C268" t="s">
        <v>16</v>
      </c>
      <c r="D268">
        <v>0</v>
      </c>
      <c r="E268" t="s">
        <v>11</v>
      </c>
      <c r="F268">
        <v>190</v>
      </c>
      <c r="G268">
        <v>600</v>
      </c>
      <c r="H268">
        <v>190</v>
      </c>
      <c r="I268">
        <v>44.177016735076897</v>
      </c>
      <c r="J268">
        <v>5.598634020835962</v>
      </c>
      <c r="K268">
        <v>98.180137219170263</v>
      </c>
      <c r="L268">
        <f t="shared" si="12"/>
        <v>0.23251061439514156</v>
      </c>
      <c r="M268" s="8">
        <f>K268/_xlfn.XLOOKUP(A268,'acq funcs'!$S$2:$S$10,'acq funcs'!$T$2:$T$10)-1</f>
        <v>8.8180137219170263</v>
      </c>
    </row>
    <row r="269" spans="1:13" x14ac:dyDescent="0.2">
      <c r="A269" t="str">
        <f t="shared" si="13"/>
        <v>rastrigin10</v>
      </c>
      <c r="B269">
        <v>10</v>
      </c>
      <c r="C269" t="s">
        <v>16</v>
      </c>
      <c r="D269">
        <v>0</v>
      </c>
      <c r="E269" t="s">
        <v>11</v>
      </c>
      <c r="F269">
        <v>210</v>
      </c>
      <c r="G269">
        <v>600</v>
      </c>
      <c r="H269">
        <v>210</v>
      </c>
      <c r="I269">
        <v>41.239674091339111</v>
      </c>
      <c r="J269">
        <v>6.2891012382783877</v>
      </c>
      <c r="K269">
        <v>59.784532007066581</v>
      </c>
      <c r="L269">
        <f t="shared" si="12"/>
        <v>0.19637940043494814</v>
      </c>
      <c r="M269" s="8">
        <f>K269/_xlfn.XLOOKUP(A269,'acq funcs'!$S$2:$S$10,'acq funcs'!$T$2:$T$10)-1</f>
        <v>4.9784532007066584</v>
      </c>
    </row>
    <row r="270" spans="1:13" x14ac:dyDescent="0.2">
      <c r="A270" t="str">
        <f t="shared" si="13"/>
        <v>rastrigin10</v>
      </c>
      <c r="B270">
        <v>10</v>
      </c>
      <c r="C270" t="s">
        <v>16</v>
      </c>
      <c r="D270">
        <v>0</v>
      </c>
      <c r="E270" t="s">
        <v>11</v>
      </c>
      <c r="F270">
        <v>230</v>
      </c>
      <c r="G270">
        <v>600</v>
      </c>
      <c r="H270">
        <v>230</v>
      </c>
      <c r="I270">
        <v>49.533634662628167</v>
      </c>
      <c r="J270">
        <v>5.4927083442940212</v>
      </c>
      <c r="K270">
        <v>33.951113640152471</v>
      </c>
      <c r="L270">
        <f t="shared" si="12"/>
        <v>0.21536362896794856</v>
      </c>
      <c r="M270" s="8">
        <f>K270/_xlfn.XLOOKUP(A270,'acq funcs'!$S$2:$S$10,'acq funcs'!$T$2:$T$10)-1</f>
        <v>2.3951113640152473</v>
      </c>
    </row>
    <row r="271" spans="1:13" x14ac:dyDescent="0.2">
      <c r="A271" t="str">
        <f t="shared" si="13"/>
        <v>rastrigin10</v>
      </c>
      <c r="B271">
        <v>10</v>
      </c>
      <c r="C271" t="s">
        <v>16</v>
      </c>
      <c r="D271">
        <v>0</v>
      </c>
      <c r="E271" t="s">
        <v>11</v>
      </c>
      <c r="F271">
        <v>250</v>
      </c>
      <c r="G271">
        <v>600</v>
      </c>
      <c r="H271">
        <v>250</v>
      </c>
      <c r="I271">
        <v>61.690802097320557</v>
      </c>
      <c r="J271">
        <v>3.5297021579890511</v>
      </c>
      <c r="K271">
        <v>26.914231116917989</v>
      </c>
      <c r="L271">
        <f t="shared" si="12"/>
        <v>0.24676320838928223</v>
      </c>
      <c r="M271" s="8">
        <f>K271/_xlfn.XLOOKUP(A271,'acq funcs'!$S$2:$S$10,'acq funcs'!$T$2:$T$10)-1</f>
        <v>1.6914231116917988</v>
      </c>
    </row>
    <row r="272" spans="1:13" x14ac:dyDescent="0.2">
      <c r="A272" t="str">
        <f t="shared" si="13"/>
        <v>rastrigin10</v>
      </c>
      <c r="B272">
        <v>10</v>
      </c>
      <c r="C272" t="s">
        <v>16</v>
      </c>
      <c r="D272">
        <v>0</v>
      </c>
      <c r="E272" t="s">
        <v>11</v>
      </c>
      <c r="F272">
        <v>270</v>
      </c>
      <c r="G272">
        <v>600</v>
      </c>
      <c r="H272">
        <v>270</v>
      </c>
      <c r="I272">
        <v>74.010672092437744</v>
      </c>
      <c r="J272">
        <v>6.5636880562591289</v>
      </c>
      <c r="K272">
        <v>81.393732627892234</v>
      </c>
      <c r="L272">
        <f t="shared" si="12"/>
        <v>0.27411360034236204</v>
      </c>
      <c r="M272" s="8">
        <f>K272/_xlfn.XLOOKUP(A272,'acq funcs'!$S$2:$S$10,'acq funcs'!$T$2:$T$10)-1</f>
        <v>7.1393732627892241</v>
      </c>
    </row>
    <row r="273" spans="1:13" x14ac:dyDescent="0.2">
      <c r="A273" t="str">
        <f t="shared" si="13"/>
        <v>rastrigin10</v>
      </c>
      <c r="B273">
        <v>10</v>
      </c>
      <c r="C273" t="s">
        <v>16</v>
      </c>
      <c r="D273">
        <v>0</v>
      </c>
      <c r="E273" t="s">
        <v>11</v>
      </c>
      <c r="F273">
        <v>290</v>
      </c>
      <c r="G273">
        <v>600</v>
      </c>
      <c r="H273">
        <v>290</v>
      </c>
      <c r="I273">
        <v>92.973534107208252</v>
      </c>
      <c r="J273">
        <v>4.9127109992627176</v>
      </c>
      <c r="K273">
        <v>49.314212312242823</v>
      </c>
      <c r="L273">
        <f t="shared" si="12"/>
        <v>0.3205983934731319</v>
      </c>
      <c r="M273" s="8">
        <f>K273/_xlfn.XLOOKUP(A273,'acq funcs'!$S$2:$S$10,'acq funcs'!$T$2:$T$10)-1</f>
        <v>3.9314212312242827</v>
      </c>
    </row>
    <row r="274" spans="1:13" x14ac:dyDescent="0.2">
      <c r="A274" t="str">
        <f t="shared" si="13"/>
        <v>sphere10</v>
      </c>
      <c r="B274">
        <v>10</v>
      </c>
      <c r="C274" t="s">
        <v>13</v>
      </c>
      <c r="D274">
        <v>0</v>
      </c>
      <c r="E274" t="s">
        <v>11</v>
      </c>
      <c r="F274">
        <v>10</v>
      </c>
      <c r="G274">
        <v>600</v>
      </c>
      <c r="H274">
        <v>10</v>
      </c>
      <c r="I274">
        <v>3.194706916809082</v>
      </c>
      <c r="J274">
        <v>0.90071117356463648</v>
      </c>
      <c r="K274">
        <v>0.81128061818418473</v>
      </c>
      <c r="L274">
        <f t="shared" si="12"/>
        <v>0.31947069168090819</v>
      </c>
      <c r="M274" s="8">
        <f>K274/_xlfn.XLOOKUP(A274,'acq funcs'!$S$2:$S$10,'acq funcs'!$T$2:$T$10)-1</f>
        <v>7.1128061818418473</v>
      </c>
    </row>
    <row r="275" spans="1:13" x14ac:dyDescent="0.2">
      <c r="A275" t="str">
        <f t="shared" si="13"/>
        <v>sphere10</v>
      </c>
      <c r="B275">
        <v>10</v>
      </c>
      <c r="C275" t="s">
        <v>13</v>
      </c>
      <c r="D275">
        <v>0</v>
      </c>
      <c r="E275" t="s">
        <v>11</v>
      </c>
      <c r="F275">
        <v>30</v>
      </c>
      <c r="G275">
        <v>600</v>
      </c>
      <c r="H275">
        <v>30</v>
      </c>
      <c r="I275">
        <v>10.64068508148193</v>
      </c>
      <c r="J275">
        <v>0.1522401876943848</v>
      </c>
      <c r="K275">
        <v>2.3177074749221521E-2</v>
      </c>
      <c r="L275">
        <f t="shared" si="12"/>
        <v>0.35468950271606431</v>
      </c>
      <c r="M275" s="8">
        <f>K275/_xlfn.XLOOKUP(A275,'acq funcs'!$S$2:$S$10,'acq funcs'!$T$2:$T$10)-1</f>
        <v>-0.76822925250778484</v>
      </c>
    </row>
    <row r="276" spans="1:13" x14ac:dyDescent="0.2">
      <c r="A276" t="str">
        <f t="shared" si="13"/>
        <v>sphere10</v>
      </c>
      <c r="B276">
        <v>10</v>
      </c>
      <c r="C276" t="s">
        <v>13</v>
      </c>
      <c r="D276">
        <v>0</v>
      </c>
      <c r="E276" t="s">
        <v>11</v>
      </c>
      <c r="F276">
        <v>50</v>
      </c>
      <c r="G276">
        <v>600</v>
      </c>
      <c r="H276">
        <v>50</v>
      </c>
      <c r="I276">
        <v>15.579587936401371</v>
      </c>
      <c r="J276">
        <v>0.14939197346228089</v>
      </c>
      <c r="K276">
        <v>2.2317961734954841E-2</v>
      </c>
      <c r="L276">
        <f t="shared" si="12"/>
        <v>0.31159175872802741</v>
      </c>
      <c r="M276" s="8">
        <f>K276/_xlfn.XLOOKUP(A276,'acq funcs'!$S$2:$S$10,'acq funcs'!$T$2:$T$10)-1</f>
        <v>-0.77682038265045161</v>
      </c>
    </row>
    <row r="277" spans="1:13" x14ac:dyDescent="0.2">
      <c r="A277" t="str">
        <f t="shared" si="13"/>
        <v>sphere10</v>
      </c>
      <c r="B277">
        <v>10</v>
      </c>
      <c r="C277" t="s">
        <v>13</v>
      </c>
      <c r="D277">
        <v>0</v>
      </c>
      <c r="E277" t="s">
        <v>11</v>
      </c>
      <c r="F277">
        <v>70</v>
      </c>
      <c r="G277">
        <v>600</v>
      </c>
      <c r="H277">
        <v>70</v>
      </c>
      <c r="I277">
        <v>20.913917064666752</v>
      </c>
      <c r="J277">
        <v>0.1146399344848386</v>
      </c>
      <c r="K277">
        <v>1.3142314578688089E-2</v>
      </c>
      <c r="L277">
        <f t="shared" si="12"/>
        <v>0.29877024378095357</v>
      </c>
      <c r="M277" s="8">
        <f>K277/_xlfn.XLOOKUP(A277,'acq funcs'!$S$2:$S$10,'acq funcs'!$T$2:$T$10)-1</f>
        <v>-0.86857685421311914</v>
      </c>
    </row>
    <row r="278" spans="1:13" x14ac:dyDescent="0.2">
      <c r="A278" t="str">
        <f t="shared" si="13"/>
        <v>sphere10</v>
      </c>
      <c r="B278">
        <v>10</v>
      </c>
      <c r="C278" t="s">
        <v>13</v>
      </c>
      <c r="D278">
        <v>0</v>
      </c>
      <c r="E278" t="s">
        <v>11</v>
      </c>
      <c r="F278">
        <v>90</v>
      </c>
      <c r="G278">
        <v>600</v>
      </c>
      <c r="H278">
        <v>90</v>
      </c>
      <c r="I278">
        <v>36.943308115005493</v>
      </c>
      <c r="J278">
        <v>0.16132700590712051</v>
      </c>
      <c r="K278">
        <v>2.6026402834956101E-2</v>
      </c>
      <c r="L278">
        <f t="shared" si="12"/>
        <v>0.41048120127783883</v>
      </c>
      <c r="M278" s="8">
        <f>K278/_xlfn.XLOOKUP(A278,'acq funcs'!$S$2:$S$10,'acq funcs'!$T$2:$T$10)-1</f>
        <v>-0.73973597165043903</v>
      </c>
    </row>
    <row r="279" spans="1:13" x14ac:dyDescent="0.2">
      <c r="A279" t="str">
        <f t="shared" si="13"/>
        <v>sphere10</v>
      </c>
      <c r="B279">
        <v>10</v>
      </c>
      <c r="C279" t="s">
        <v>13</v>
      </c>
      <c r="D279">
        <v>0</v>
      </c>
      <c r="E279" t="s">
        <v>11</v>
      </c>
      <c r="F279">
        <v>110</v>
      </c>
      <c r="G279">
        <v>600</v>
      </c>
      <c r="H279">
        <v>110</v>
      </c>
      <c r="I279">
        <v>54.046751976013176</v>
      </c>
      <c r="J279">
        <v>0.1045538373689686</v>
      </c>
      <c r="K279">
        <v>1.093150490857674E-2</v>
      </c>
      <c r="L279">
        <f t="shared" si="12"/>
        <v>0.49133410887284706</v>
      </c>
      <c r="M279" s="8">
        <f>K279/_xlfn.XLOOKUP(A279,'acq funcs'!$S$2:$S$10,'acq funcs'!$T$2:$T$10)-1</f>
        <v>-0.89068495091423261</v>
      </c>
    </row>
    <row r="280" spans="1:13" x14ac:dyDescent="0.2">
      <c r="A280" t="str">
        <f t="shared" si="13"/>
        <v>sphere10</v>
      </c>
      <c r="B280">
        <v>10</v>
      </c>
      <c r="C280" t="s">
        <v>13</v>
      </c>
      <c r="D280">
        <v>0</v>
      </c>
      <c r="E280" t="s">
        <v>11</v>
      </c>
      <c r="F280">
        <v>130</v>
      </c>
      <c r="G280">
        <v>600</v>
      </c>
      <c r="H280">
        <v>130</v>
      </c>
      <c r="I280">
        <v>71.049071073532104</v>
      </c>
      <c r="J280">
        <v>0.1188837637650275</v>
      </c>
      <c r="K280">
        <v>1.413334928693886E-2</v>
      </c>
      <c r="L280">
        <f t="shared" si="12"/>
        <v>0.54653131595024695</v>
      </c>
      <c r="M280" s="8">
        <f>K280/_xlfn.XLOOKUP(A280,'acq funcs'!$S$2:$S$10,'acq funcs'!$T$2:$T$10)-1</f>
        <v>-0.85866650713061143</v>
      </c>
    </row>
    <row r="281" spans="1:13" x14ac:dyDescent="0.2">
      <c r="A281" t="str">
        <f t="shared" si="13"/>
        <v>sphere10</v>
      </c>
      <c r="B281">
        <v>10</v>
      </c>
      <c r="C281" t="s">
        <v>13</v>
      </c>
      <c r="D281">
        <v>0</v>
      </c>
      <c r="E281" t="s">
        <v>11</v>
      </c>
      <c r="F281">
        <v>150</v>
      </c>
      <c r="G281">
        <v>600</v>
      </c>
      <c r="H281">
        <v>150</v>
      </c>
      <c r="I281">
        <v>89.21399974822998</v>
      </c>
      <c r="J281">
        <v>0.13291455305018421</v>
      </c>
      <c r="K281">
        <v>1.7666278412530229E-2</v>
      </c>
      <c r="L281">
        <f t="shared" si="12"/>
        <v>0.59475999832153326</v>
      </c>
      <c r="M281" s="8">
        <f>K281/_xlfn.XLOOKUP(A281,'acq funcs'!$S$2:$S$10,'acq funcs'!$T$2:$T$10)-1</f>
        <v>-0.82333721587469766</v>
      </c>
    </row>
    <row r="282" spans="1:13" x14ac:dyDescent="0.2">
      <c r="A282" t="str">
        <f t="shared" si="13"/>
        <v>sphere10</v>
      </c>
      <c r="B282">
        <v>10</v>
      </c>
      <c r="C282" t="s">
        <v>13</v>
      </c>
      <c r="D282">
        <v>0</v>
      </c>
      <c r="E282" t="s">
        <v>11</v>
      </c>
      <c r="F282">
        <v>170</v>
      </c>
      <c r="G282">
        <v>600</v>
      </c>
      <c r="H282">
        <v>170</v>
      </c>
      <c r="I282">
        <v>115.3987579345703</v>
      </c>
      <c r="J282">
        <v>7.8485289531382715E-2</v>
      </c>
      <c r="K282">
        <v>6.1599406728249729E-3</v>
      </c>
      <c r="L282">
        <f t="shared" ref="L282:L303" si="14">I282/H282</f>
        <v>0.67881622314453116</v>
      </c>
      <c r="M282" s="8">
        <f>K282/_xlfn.XLOOKUP(A282,'acq funcs'!$S$2:$S$10,'acq funcs'!$T$2:$T$10)-1</f>
        <v>-0.93840059327175029</v>
      </c>
    </row>
    <row r="283" spans="1:13" x14ac:dyDescent="0.2">
      <c r="A283" t="str">
        <f t="shared" si="13"/>
        <v>sphere10</v>
      </c>
      <c r="B283">
        <v>10</v>
      </c>
      <c r="C283" t="s">
        <v>13</v>
      </c>
      <c r="D283">
        <v>0</v>
      </c>
      <c r="E283" t="s">
        <v>11</v>
      </c>
      <c r="F283">
        <v>190</v>
      </c>
      <c r="G283">
        <v>600</v>
      </c>
      <c r="H283">
        <v>190</v>
      </c>
      <c r="I283">
        <v>143.45591616630551</v>
      </c>
      <c r="J283">
        <v>7.9828869309103323E-2</v>
      </c>
      <c r="K283">
        <v>6.3726483751698993E-3</v>
      </c>
      <c r="L283">
        <f t="shared" si="14"/>
        <v>0.75503113771739749</v>
      </c>
      <c r="M283" s="8">
        <f>K283/_xlfn.XLOOKUP(A283,'acq funcs'!$S$2:$S$10,'acq funcs'!$T$2:$T$10)-1</f>
        <v>-0.93627351624830102</v>
      </c>
    </row>
    <row r="284" spans="1:13" x14ac:dyDescent="0.2">
      <c r="A284" t="str">
        <f t="shared" si="13"/>
        <v>sphere10</v>
      </c>
      <c r="B284">
        <v>10</v>
      </c>
      <c r="C284" t="s">
        <v>13</v>
      </c>
      <c r="D284">
        <v>0</v>
      </c>
      <c r="E284" t="s">
        <v>11</v>
      </c>
      <c r="F284">
        <v>210</v>
      </c>
      <c r="G284">
        <v>600</v>
      </c>
      <c r="H284">
        <v>210</v>
      </c>
      <c r="I284">
        <v>170.7772779464722</v>
      </c>
      <c r="J284">
        <v>0.140495979495985</v>
      </c>
      <c r="K284">
        <v>1.9739120254536231E-2</v>
      </c>
      <c r="L284">
        <f t="shared" si="14"/>
        <v>0.81322513307843902</v>
      </c>
      <c r="M284" s="8">
        <f>K284/_xlfn.XLOOKUP(A284,'acq funcs'!$S$2:$S$10,'acq funcs'!$T$2:$T$10)-1</f>
        <v>-0.80260879745463765</v>
      </c>
    </row>
    <row r="285" spans="1:13" x14ac:dyDescent="0.2">
      <c r="A285" t="str">
        <f t="shared" si="13"/>
        <v>sphere10</v>
      </c>
      <c r="B285">
        <v>10</v>
      </c>
      <c r="C285" t="s">
        <v>13</v>
      </c>
      <c r="D285">
        <v>0</v>
      </c>
      <c r="E285" t="s">
        <v>11</v>
      </c>
      <c r="F285">
        <v>230</v>
      </c>
      <c r="G285">
        <v>600</v>
      </c>
      <c r="H285">
        <v>121</v>
      </c>
      <c r="I285">
        <v>1855.040951728821</v>
      </c>
      <c r="J285">
        <v>0.1235695718484387</v>
      </c>
      <c r="K285">
        <v>1.526943908680645E-2</v>
      </c>
      <c r="L285">
        <f t="shared" si="14"/>
        <v>15.330916956436537</v>
      </c>
      <c r="M285" s="8">
        <f>K285/_xlfn.XLOOKUP(A285,'acq funcs'!$S$2:$S$10,'acq funcs'!$T$2:$T$10)-1</f>
        <v>-0.84730560913193553</v>
      </c>
    </row>
    <row r="286" spans="1:13" x14ac:dyDescent="0.2">
      <c r="A286" t="str">
        <f t="shared" si="13"/>
        <v>sphere10</v>
      </c>
      <c r="B286">
        <v>10</v>
      </c>
      <c r="C286" t="s">
        <v>13</v>
      </c>
      <c r="D286">
        <v>0</v>
      </c>
      <c r="E286" t="s">
        <v>11</v>
      </c>
      <c r="F286">
        <v>250</v>
      </c>
      <c r="G286">
        <v>600</v>
      </c>
      <c r="H286">
        <v>40</v>
      </c>
      <c r="I286">
        <v>1099.9059088230131</v>
      </c>
      <c r="J286">
        <v>0.17344090879165519</v>
      </c>
      <c r="K286">
        <v>3.0081748842475241E-2</v>
      </c>
      <c r="L286">
        <f t="shared" si="14"/>
        <v>27.497647720575326</v>
      </c>
      <c r="M286" s="8">
        <f>K286/_xlfn.XLOOKUP(A286,'acq funcs'!$S$2:$S$10,'acq funcs'!$T$2:$T$10)-1</f>
        <v>-0.69918251157524769</v>
      </c>
    </row>
    <row r="287" spans="1:13" x14ac:dyDescent="0.2">
      <c r="A287" t="str">
        <f t="shared" si="13"/>
        <v>sphere10</v>
      </c>
      <c r="B287">
        <v>10</v>
      </c>
      <c r="C287" t="s">
        <v>13</v>
      </c>
      <c r="D287">
        <v>0</v>
      </c>
      <c r="E287" t="s">
        <v>11</v>
      </c>
      <c r="F287">
        <v>270</v>
      </c>
      <c r="G287">
        <v>600</v>
      </c>
      <c r="H287">
        <v>51</v>
      </c>
      <c r="I287">
        <v>1027.088626861572</v>
      </c>
      <c r="J287">
        <v>0.15118323485884569</v>
      </c>
      <c r="K287">
        <v>2.2856370502384898E-2</v>
      </c>
      <c r="L287">
        <f t="shared" si="14"/>
        <v>20.138992683560236</v>
      </c>
      <c r="M287" s="8">
        <f>K287/_xlfn.XLOOKUP(A287,'acq funcs'!$S$2:$S$10,'acq funcs'!$T$2:$T$10)-1</f>
        <v>-0.77143629497615107</v>
      </c>
    </row>
    <row r="288" spans="1:13" x14ac:dyDescent="0.2">
      <c r="A288" t="str">
        <f t="shared" si="13"/>
        <v>sphere10</v>
      </c>
      <c r="B288">
        <v>10</v>
      </c>
      <c r="C288" t="s">
        <v>13</v>
      </c>
      <c r="D288">
        <v>0</v>
      </c>
      <c r="E288" t="s">
        <v>11</v>
      </c>
      <c r="F288">
        <v>290</v>
      </c>
      <c r="G288">
        <v>600</v>
      </c>
      <c r="H288">
        <v>39</v>
      </c>
      <c r="I288">
        <v>3379.1125600337982</v>
      </c>
      <c r="J288">
        <v>0.1158573168501256</v>
      </c>
      <c r="K288">
        <v>1.3422917867710389E-2</v>
      </c>
      <c r="L288">
        <f t="shared" si="14"/>
        <v>86.643911795738418</v>
      </c>
      <c r="M288" s="8">
        <f>K288/_xlfn.XLOOKUP(A288,'acq funcs'!$S$2:$S$10,'acq funcs'!$T$2:$T$10)-1</f>
        <v>-0.86577082132289607</v>
      </c>
    </row>
    <row r="289" spans="1:13" x14ac:dyDescent="0.2">
      <c r="A289" t="str">
        <f t="shared" si="13"/>
        <v>rastrigin10</v>
      </c>
      <c r="B289">
        <v>10</v>
      </c>
      <c r="C289" t="s">
        <v>16</v>
      </c>
      <c r="D289">
        <v>0</v>
      </c>
      <c r="E289" t="s">
        <v>11</v>
      </c>
      <c r="F289">
        <v>10</v>
      </c>
      <c r="G289">
        <v>600</v>
      </c>
      <c r="H289">
        <v>10</v>
      </c>
      <c r="I289">
        <v>4.1825480461120614</v>
      </c>
      <c r="J289">
        <v>8.1650064715025739</v>
      </c>
      <c r="K289">
        <v>120.7281684232795</v>
      </c>
      <c r="L289">
        <f t="shared" si="14"/>
        <v>0.41825480461120612</v>
      </c>
      <c r="M289" s="8">
        <f>K289/_xlfn.XLOOKUP(A289,'acq funcs'!$S$2:$S$10,'acq funcs'!$T$2:$T$10)-1</f>
        <v>11.072816842327949</v>
      </c>
    </row>
    <row r="290" spans="1:13" x14ac:dyDescent="0.2">
      <c r="A290" t="str">
        <f t="shared" si="13"/>
        <v>rastrigin10</v>
      </c>
      <c r="B290">
        <v>10</v>
      </c>
      <c r="C290" t="s">
        <v>16</v>
      </c>
      <c r="D290">
        <v>0</v>
      </c>
      <c r="E290" t="s">
        <v>11</v>
      </c>
      <c r="F290">
        <v>30</v>
      </c>
      <c r="G290">
        <v>600</v>
      </c>
      <c r="H290">
        <v>30</v>
      </c>
      <c r="I290">
        <v>8.3454952239990234</v>
      </c>
      <c r="J290">
        <v>7.35939586001337</v>
      </c>
      <c r="K290">
        <v>99.88229940787501</v>
      </c>
      <c r="L290">
        <f t="shared" si="14"/>
        <v>0.27818317413330079</v>
      </c>
      <c r="M290" s="8">
        <f>K290/_xlfn.XLOOKUP(A290,'acq funcs'!$S$2:$S$10,'acq funcs'!$T$2:$T$10)-1</f>
        <v>8.9882299407875017</v>
      </c>
    </row>
    <row r="291" spans="1:13" x14ac:dyDescent="0.2">
      <c r="A291" t="str">
        <f t="shared" si="13"/>
        <v>rastrigin10</v>
      </c>
      <c r="B291">
        <v>10</v>
      </c>
      <c r="C291" t="s">
        <v>16</v>
      </c>
      <c r="D291">
        <v>0</v>
      </c>
      <c r="E291" t="s">
        <v>11</v>
      </c>
      <c r="F291">
        <v>50</v>
      </c>
      <c r="G291">
        <v>600</v>
      </c>
      <c r="H291">
        <v>50</v>
      </c>
      <c r="I291">
        <v>12.390755176544189</v>
      </c>
      <c r="J291">
        <v>6.3684616846641431</v>
      </c>
      <c r="K291">
        <v>75.559676745213167</v>
      </c>
      <c r="L291">
        <f t="shared" si="14"/>
        <v>0.24781510353088379</v>
      </c>
      <c r="M291" s="8">
        <f>K291/_xlfn.XLOOKUP(A291,'acq funcs'!$S$2:$S$10,'acq funcs'!$T$2:$T$10)-1</f>
        <v>6.5559676745213169</v>
      </c>
    </row>
    <row r="292" spans="1:13" x14ac:dyDescent="0.2">
      <c r="A292" t="str">
        <f t="shared" si="13"/>
        <v>rastrigin10</v>
      </c>
      <c r="B292">
        <v>10</v>
      </c>
      <c r="C292" t="s">
        <v>16</v>
      </c>
      <c r="D292">
        <v>0</v>
      </c>
      <c r="E292" t="s">
        <v>11</v>
      </c>
      <c r="F292">
        <v>70</v>
      </c>
      <c r="G292">
        <v>600</v>
      </c>
      <c r="H292">
        <v>70</v>
      </c>
      <c r="I292">
        <v>16.751787185668949</v>
      </c>
      <c r="J292">
        <v>7.9723510925721852</v>
      </c>
      <c r="K292">
        <v>105.21998513745569</v>
      </c>
      <c r="L292">
        <f t="shared" si="14"/>
        <v>0.2393112455095564</v>
      </c>
      <c r="M292" s="8">
        <f>K292/_xlfn.XLOOKUP(A292,'acq funcs'!$S$2:$S$10,'acq funcs'!$T$2:$T$10)-1</f>
        <v>9.5219985137455687</v>
      </c>
    </row>
    <row r="293" spans="1:13" x14ac:dyDescent="0.2">
      <c r="A293" t="str">
        <f t="shared" si="13"/>
        <v>rastrigin10</v>
      </c>
      <c r="B293">
        <v>10</v>
      </c>
      <c r="C293" t="s">
        <v>16</v>
      </c>
      <c r="D293">
        <v>0</v>
      </c>
      <c r="E293" t="s">
        <v>11</v>
      </c>
      <c r="F293">
        <v>90</v>
      </c>
      <c r="G293">
        <v>600</v>
      </c>
      <c r="H293">
        <v>90</v>
      </c>
      <c r="I293">
        <v>18.675848960876461</v>
      </c>
      <c r="J293">
        <v>5.69429381273559</v>
      </c>
      <c r="K293">
        <v>64.443358975305344</v>
      </c>
      <c r="L293">
        <f t="shared" si="14"/>
        <v>0.20750943289862736</v>
      </c>
      <c r="M293" s="8">
        <f>K293/_xlfn.XLOOKUP(A293,'acq funcs'!$S$2:$S$10,'acq funcs'!$T$2:$T$10)-1</f>
        <v>5.444335897530534</v>
      </c>
    </row>
    <row r="294" spans="1:13" x14ac:dyDescent="0.2">
      <c r="A294" t="str">
        <f t="shared" si="13"/>
        <v>rastrigin10</v>
      </c>
      <c r="B294">
        <v>10</v>
      </c>
      <c r="C294" t="s">
        <v>16</v>
      </c>
      <c r="D294">
        <v>0</v>
      </c>
      <c r="E294" t="s">
        <v>11</v>
      </c>
      <c r="F294">
        <v>110</v>
      </c>
      <c r="G294">
        <v>600</v>
      </c>
      <c r="H294">
        <v>110</v>
      </c>
      <c r="I294">
        <v>15.552999019622799</v>
      </c>
      <c r="J294">
        <v>6.0041815191913219</v>
      </c>
      <c r="K294">
        <v>98.994532587550978</v>
      </c>
      <c r="L294">
        <f t="shared" si="14"/>
        <v>0.1413909001783891</v>
      </c>
      <c r="M294" s="8">
        <f>K294/_xlfn.XLOOKUP(A294,'acq funcs'!$S$2:$S$10,'acq funcs'!$T$2:$T$10)-1</f>
        <v>8.8994532587550985</v>
      </c>
    </row>
    <row r="295" spans="1:13" x14ac:dyDescent="0.2">
      <c r="A295" t="str">
        <f t="shared" si="13"/>
        <v>rastrigin10</v>
      </c>
      <c r="B295">
        <v>10</v>
      </c>
      <c r="C295" t="s">
        <v>16</v>
      </c>
      <c r="D295">
        <v>0</v>
      </c>
      <c r="E295" t="s">
        <v>11</v>
      </c>
      <c r="F295">
        <v>130</v>
      </c>
      <c r="G295">
        <v>600</v>
      </c>
      <c r="H295">
        <v>130</v>
      </c>
      <c r="I295">
        <v>25.09658598899841</v>
      </c>
      <c r="J295">
        <v>7.7083911390391453</v>
      </c>
      <c r="K295">
        <v>77.221562665983058</v>
      </c>
      <c r="L295">
        <f t="shared" si="14"/>
        <v>0.19305066145383393</v>
      </c>
      <c r="M295" s="8">
        <f>K295/_xlfn.XLOOKUP(A295,'acq funcs'!$S$2:$S$10,'acq funcs'!$T$2:$T$10)-1</f>
        <v>6.7221562665983061</v>
      </c>
    </row>
    <row r="296" spans="1:13" x14ac:dyDescent="0.2">
      <c r="A296" t="str">
        <f t="shared" si="13"/>
        <v>rastrigin10</v>
      </c>
      <c r="B296">
        <v>10</v>
      </c>
      <c r="C296" t="s">
        <v>16</v>
      </c>
      <c r="D296">
        <v>0</v>
      </c>
      <c r="E296" t="s">
        <v>11</v>
      </c>
      <c r="F296">
        <v>150</v>
      </c>
      <c r="G296">
        <v>600</v>
      </c>
      <c r="H296">
        <v>150</v>
      </c>
      <c r="I296">
        <v>37.418134689331048</v>
      </c>
      <c r="J296">
        <v>5.8387488654192339</v>
      </c>
      <c r="K296">
        <v>54.553590914420809</v>
      </c>
      <c r="L296">
        <f t="shared" si="14"/>
        <v>0.24945423126220698</v>
      </c>
      <c r="M296" s="8">
        <f>K296/_xlfn.XLOOKUP(A296,'acq funcs'!$S$2:$S$10,'acq funcs'!$T$2:$T$10)-1</f>
        <v>4.4553590914420811</v>
      </c>
    </row>
    <row r="297" spans="1:13" x14ac:dyDescent="0.2">
      <c r="A297" t="str">
        <f t="shared" si="13"/>
        <v>rastrigin10</v>
      </c>
      <c r="B297">
        <v>10</v>
      </c>
      <c r="C297" t="s">
        <v>16</v>
      </c>
      <c r="D297">
        <v>0</v>
      </c>
      <c r="E297" t="s">
        <v>11</v>
      </c>
      <c r="F297">
        <v>170</v>
      </c>
      <c r="G297">
        <v>600</v>
      </c>
      <c r="H297">
        <v>170</v>
      </c>
      <c r="I297">
        <v>41.124701976776123</v>
      </c>
      <c r="J297">
        <v>3.4059557328407069</v>
      </c>
      <c r="K297">
        <v>39.809739139083561</v>
      </c>
      <c r="L297">
        <f t="shared" si="14"/>
        <v>0.24191001162809483</v>
      </c>
      <c r="M297" s="8">
        <f>K297/_xlfn.XLOOKUP(A297,'acq funcs'!$S$2:$S$10,'acq funcs'!$T$2:$T$10)-1</f>
        <v>2.9809739139083562</v>
      </c>
    </row>
    <row r="298" spans="1:13" x14ac:dyDescent="0.2">
      <c r="A298" t="str">
        <f t="shared" si="13"/>
        <v>rastrigin10</v>
      </c>
      <c r="B298">
        <v>10</v>
      </c>
      <c r="C298" t="s">
        <v>16</v>
      </c>
      <c r="D298">
        <v>0</v>
      </c>
      <c r="E298" t="s">
        <v>11</v>
      </c>
      <c r="F298">
        <v>190</v>
      </c>
      <c r="G298">
        <v>600</v>
      </c>
      <c r="H298">
        <v>190</v>
      </c>
      <c r="I298">
        <v>46.512693881988532</v>
      </c>
      <c r="J298">
        <v>4.5907496367269438</v>
      </c>
      <c r="K298">
        <v>57.896442284318503</v>
      </c>
      <c r="L298">
        <f t="shared" si="14"/>
        <v>0.24480365201046597</v>
      </c>
      <c r="M298" s="8">
        <f>K298/_xlfn.XLOOKUP(A298,'acq funcs'!$S$2:$S$10,'acq funcs'!$T$2:$T$10)-1</f>
        <v>4.7896442284318503</v>
      </c>
    </row>
    <row r="299" spans="1:13" x14ac:dyDescent="0.2">
      <c r="A299" t="str">
        <f t="shared" si="13"/>
        <v>rastrigin10</v>
      </c>
      <c r="B299">
        <v>10</v>
      </c>
      <c r="C299" t="s">
        <v>16</v>
      </c>
      <c r="D299">
        <v>0</v>
      </c>
      <c r="E299" t="s">
        <v>11</v>
      </c>
      <c r="F299">
        <v>210</v>
      </c>
      <c r="G299">
        <v>600</v>
      </c>
      <c r="H299">
        <v>210</v>
      </c>
      <c r="I299">
        <v>61.633064985275269</v>
      </c>
      <c r="J299">
        <v>5.5399258064469539</v>
      </c>
      <c r="K299">
        <v>45.990789035712751</v>
      </c>
      <c r="L299">
        <f t="shared" si="14"/>
        <v>0.29349078564416797</v>
      </c>
      <c r="M299" s="8">
        <f>K299/_xlfn.XLOOKUP(A299,'acq funcs'!$S$2:$S$10,'acq funcs'!$T$2:$T$10)-1</f>
        <v>3.5990789035712751</v>
      </c>
    </row>
    <row r="300" spans="1:13" x14ac:dyDescent="0.2">
      <c r="A300" t="str">
        <f t="shared" si="13"/>
        <v>rastrigin10</v>
      </c>
      <c r="B300">
        <v>10</v>
      </c>
      <c r="C300" t="s">
        <v>16</v>
      </c>
      <c r="D300">
        <v>0</v>
      </c>
      <c r="E300" t="s">
        <v>11</v>
      </c>
      <c r="F300">
        <v>230</v>
      </c>
      <c r="G300">
        <v>600</v>
      </c>
      <c r="H300">
        <v>230</v>
      </c>
      <c r="I300">
        <v>71.950114965438843</v>
      </c>
      <c r="J300">
        <v>3.9347650358775619</v>
      </c>
      <c r="K300">
        <v>34.773663219365957</v>
      </c>
      <c r="L300">
        <f t="shared" si="14"/>
        <v>0.31282658680625586</v>
      </c>
      <c r="M300" s="8">
        <f>K300/_xlfn.XLOOKUP(A300,'acq funcs'!$S$2:$S$10,'acq funcs'!$T$2:$T$10)-1</f>
        <v>2.4773663219365956</v>
      </c>
    </row>
    <row r="301" spans="1:13" x14ac:dyDescent="0.2">
      <c r="A301" t="str">
        <f t="shared" si="13"/>
        <v>rastrigin10</v>
      </c>
      <c r="B301">
        <v>10</v>
      </c>
      <c r="C301" t="s">
        <v>16</v>
      </c>
      <c r="D301">
        <v>0</v>
      </c>
      <c r="E301" t="s">
        <v>11</v>
      </c>
      <c r="F301">
        <v>250</v>
      </c>
      <c r="G301">
        <v>600</v>
      </c>
      <c r="H301">
        <v>250</v>
      </c>
      <c r="I301">
        <v>110.01257085800169</v>
      </c>
      <c r="J301">
        <v>6.2136455022166013</v>
      </c>
      <c r="K301">
        <v>92.168005540976353</v>
      </c>
      <c r="L301">
        <f t="shared" si="14"/>
        <v>0.44005028343200681</v>
      </c>
      <c r="M301" s="8">
        <f>K301/_xlfn.XLOOKUP(A301,'acq funcs'!$S$2:$S$10,'acq funcs'!$T$2:$T$10)-1</f>
        <v>8.2168005540976345</v>
      </c>
    </row>
    <row r="302" spans="1:13" x14ac:dyDescent="0.2">
      <c r="A302" t="str">
        <f t="shared" si="13"/>
        <v>rastrigin10</v>
      </c>
      <c r="B302">
        <v>10</v>
      </c>
      <c r="C302" t="s">
        <v>16</v>
      </c>
      <c r="D302">
        <v>0</v>
      </c>
      <c r="E302" t="s">
        <v>11</v>
      </c>
      <c r="F302">
        <v>270</v>
      </c>
      <c r="G302">
        <v>600</v>
      </c>
      <c r="H302">
        <v>270</v>
      </c>
      <c r="I302">
        <v>93.09837794303894</v>
      </c>
      <c r="J302">
        <v>2.618252018966114</v>
      </c>
      <c r="K302">
        <v>12.316162110532471</v>
      </c>
      <c r="L302">
        <f t="shared" si="14"/>
        <v>0.34480880719644053</v>
      </c>
      <c r="M302" s="8">
        <f>K302/_xlfn.XLOOKUP(A302,'acq funcs'!$S$2:$S$10,'acq funcs'!$T$2:$T$10)-1</f>
        <v>0.23161621105324715</v>
      </c>
    </row>
    <row r="303" spans="1:13" x14ac:dyDescent="0.2">
      <c r="A303" t="str">
        <f t="shared" si="13"/>
        <v>rastrigin10</v>
      </c>
      <c r="B303">
        <v>10</v>
      </c>
      <c r="C303" t="s">
        <v>16</v>
      </c>
      <c r="D303">
        <v>0</v>
      </c>
      <c r="E303" t="s">
        <v>11</v>
      </c>
      <c r="F303">
        <v>290</v>
      </c>
      <c r="G303">
        <v>600</v>
      </c>
      <c r="H303">
        <v>290</v>
      </c>
      <c r="I303">
        <v>90.263024806976318</v>
      </c>
      <c r="J303">
        <v>4.6122341274637799</v>
      </c>
      <c r="K303">
        <v>40.083777584186024</v>
      </c>
      <c r="L303">
        <f t="shared" si="14"/>
        <v>0.31125180967922866</v>
      </c>
      <c r="M303" s="8">
        <f>K303/_xlfn.XLOOKUP(A303,'acq funcs'!$S$2:$S$10,'acq funcs'!$T$2:$T$10)-1</f>
        <v>3.008377758418602</v>
      </c>
    </row>
    <row r="304" spans="1:13" x14ac:dyDescent="0.2">
      <c r="A304" t="str">
        <f t="shared" si="13"/>
        <v>sphere10</v>
      </c>
      <c r="B304" s="12">
        <v>10</v>
      </c>
      <c r="C304" s="12" t="s">
        <v>13</v>
      </c>
      <c r="D304" s="12">
        <v>0</v>
      </c>
      <c r="E304" s="12" t="s">
        <v>14</v>
      </c>
      <c r="F304" s="12">
        <v>170</v>
      </c>
      <c r="G304" s="12">
        <v>600</v>
      </c>
      <c r="H304" s="12">
        <v>170</v>
      </c>
      <c r="I304" s="12">
        <v>77.143320000000003</v>
      </c>
      <c r="J304" s="12">
        <v>6.5890000000000002E-3</v>
      </c>
      <c r="K304" s="13">
        <v>4.3399999999999998E-5</v>
      </c>
      <c r="L304">
        <f t="shared" ref="L304:L313" si="15">I304/H304</f>
        <v>0.45378423529411765</v>
      </c>
      <c r="M304" s="8">
        <f>K304/_xlfn.XLOOKUP(A304,'acq funcs'!$S$2:$S$10,'acq funcs'!$T$2:$T$10)-1</f>
        <v>-0.99956599999999995</v>
      </c>
    </row>
    <row r="305" spans="1:13" x14ac:dyDescent="0.2">
      <c r="A305" t="str">
        <f t="shared" si="13"/>
        <v>rastrigin10</v>
      </c>
      <c r="B305" s="12">
        <v>10</v>
      </c>
      <c r="C305" s="12" t="s">
        <v>16</v>
      </c>
      <c r="D305" s="12">
        <v>0</v>
      </c>
      <c r="E305" s="12" t="s">
        <v>14</v>
      </c>
      <c r="F305" s="12">
        <v>170</v>
      </c>
      <c r="G305" s="12">
        <v>600</v>
      </c>
      <c r="H305" s="12">
        <v>170</v>
      </c>
      <c r="I305" s="12">
        <v>53.503120000000003</v>
      </c>
      <c r="J305" s="12">
        <v>5.7950670000000004</v>
      </c>
      <c r="K305" s="12">
        <v>42.596490000000003</v>
      </c>
      <c r="L305">
        <f t="shared" si="15"/>
        <v>0.31472423529411764</v>
      </c>
      <c r="M305" s="8">
        <f>K305/_xlfn.XLOOKUP(A305,'acq funcs'!$S$2:$S$10,'acq funcs'!$T$2:$T$10)-1</f>
        <v>3.2596490000000005</v>
      </c>
    </row>
    <row r="306" spans="1:13" x14ac:dyDescent="0.2">
      <c r="A306" t="str">
        <f t="shared" si="13"/>
        <v>sphere10</v>
      </c>
      <c r="B306" s="12">
        <v>10</v>
      </c>
      <c r="C306" s="12" t="s">
        <v>13</v>
      </c>
      <c r="D306" s="12">
        <v>0</v>
      </c>
      <c r="E306" s="12" t="s">
        <v>14</v>
      </c>
      <c r="F306" s="12">
        <v>170</v>
      </c>
      <c r="G306" s="12">
        <v>600</v>
      </c>
      <c r="H306" s="12">
        <v>170</v>
      </c>
      <c r="I306" s="12">
        <v>90.394739999999999</v>
      </c>
      <c r="J306" s="12">
        <v>1.2296E-2</v>
      </c>
      <c r="K306" s="12">
        <v>1.5100000000000001E-4</v>
      </c>
      <c r="L306">
        <f t="shared" si="15"/>
        <v>0.53173376470588229</v>
      </c>
      <c r="M306" s="8">
        <f>K306/_xlfn.XLOOKUP(A306,'acq funcs'!$S$2:$S$10,'acq funcs'!$T$2:$T$10)-1</f>
        <v>-0.99848999999999999</v>
      </c>
    </row>
    <row r="307" spans="1:13" x14ac:dyDescent="0.2">
      <c r="A307" t="str">
        <f t="shared" si="13"/>
        <v>rastrigin10</v>
      </c>
      <c r="B307" s="12">
        <v>10</v>
      </c>
      <c r="C307" s="12" t="s">
        <v>16</v>
      </c>
      <c r="D307" s="12">
        <v>0</v>
      </c>
      <c r="E307" s="12" t="s">
        <v>14</v>
      </c>
      <c r="F307" s="12">
        <v>170</v>
      </c>
      <c r="G307" s="12">
        <v>600</v>
      </c>
      <c r="H307" s="12">
        <v>170</v>
      </c>
      <c r="I307" s="12">
        <v>63.137799999999999</v>
      </c>
      <c r="J307" s="12">
        <v>6.3541699999999999</v>
      </c>
      <c r="K307" s="12">
        <v>41.64452</v>
      </c>
      <c r="L307">
        <f t="shared" si="15"/>
        <v>0.37139882352941178</v>
      </c>
      <c r="M307" s="8">
        <f>K307/_xlfn.XLOOKUP(A307,'acq funcs'!$S$2:$S$10,'acq funcs'!$T$2:$T$10)-1</f>
        <v>3.1644519999999998</v>
      </c>
    </row>
    <row r="308" spans="1:13" x14ac:dyDescent="0.2">
      <c r="A308" t="str">
        <f t="shared" si="13"/>
        <v>sphere10</v>
      </c>
      <c r="B308" s="12">
        <v>10</v>
      </c>
      <c r="C308" s="12" t="s">
        <v>13</v>
      </c>
      <c r="D308" s="12">
        <v>0</v>
      </c>
      <c r="E308" s="12" t="s">
        <v>14</v>
      </c>
      <c r="F308" s="12">
        <v>170</v>
      </c>
      <c r="G308" s="12">
        <v>600</v>
      </c>
      <c r="H308" s="12">
        <v>170</v>
      </c>
      <c r="I308" s="12">
        <v>85.737889999999993</v>
      </c>
      <c r="J308" s="12">
        <v>1.0186000000000001E-2</v>
      </c>
      <c r="K308" s="12">
        <v>1.0399999999999999E-4</v>
      </c>
      <c r="L308">
        <f t="shared" si="15"/>
        <v>0.50434052941176466</v>
      </c>
      <c r="M308" s="8">
        <f>K308/_xlfn.XLOOKUP(A308,'acq funcs'!$S$2:$S$10,'acq funcs'!$T$2:$T$10)-1</f>
        <v>-0.99895999999999996</v>
      </c>
    </row>
    <row r="309" spans="1:13" x14ac:dyDescent="0.2">
      <c r="A309" t="str">
        <f t="shared" si="13"/>
        <v>rastrigin10</v>
      </c>
      <c r="B309" s="12">
        <v>10</v>
      </c>
      <c r="C309" s="12" t="s">
        <v>16</v>
      </c>
      <c r="D309" s="12">
        <v>0</v>
      </c>
      <c r="E309" s="12" t="s">
        <v>14</v>
      </c>
      <c r="F309" s="12">
        <v>170</v>
      </c>
      <c r="G309" s="12">
        <v>600</v>
      </c>
      <c r="H309" s="12">
        <v>170</v>
      </c>
      <c r="I309" s="12">
        <v>54.789439999999999</v>
      </c>
      <c r="J309" s="12">
        <v>5.8153680000000003</v>
      </c>
      <c r="K309" s="12">
        <v>51.933689999999999</v>
      </c>
      <c r="L309">
        <f t="shared" si="15"/>
        <v>0.32229082352941174</v>
      </c>
      <c r="M309" s="8">
        <f>K309/_xlfn.XLOOKUP(A309,'acq funcs'!$S$2:$S$10,'acq funcs'!$T$2:$T$10)-1</f>
        <v>4.1933689999999997</v>
      </c>
    </row>
    <row r="310" spans="1:13" x14ac:dyDescent="0.2">
      <c r="A310" t="str">
        <f t="shared" si="13"/>
        <v>sphere10</v>
      </c>
      <c r="B310" s="12">
        <v>10</v>
      </c>
      <c r="C310" s="12" t="s">
        <v>13</v>
      </c>
      <c r="D310" s="12">
        <v>0</v>
      </c>
      <c r="E310" s="12" t="s">
        <v>14</v>
      </c>
      <c r="F310" s="12">
        <v>170</v>
      </c>
      <c r="G310" s="12">
        <v>600</v>
      </c>
      <c r="H310" s="12">
        <v>170</v>
      </c>
      <c r="I310" s="12">
        <v>80.544020000000003</v>
      </c>
      <c r="J310" s="12">
        <v>9.3570000000000007E-3</v>
      </c>
      <c r="K310" s="13">
        <v>8.7600000000000002E-5</v>
      </c>
      <c r="L310">
        <f t="shared" si="15"/>
        <v>0.47378835294117649</v>
      </c>
      <c r="M310" s="8">
        <f>K310/_xlfn.XLOOKUP(A310,'acq funcs'!$S$2:$S$10,'acq funcs'!$T$2:$T$10)-1</f>
        <v>-0.99912400000000001</v>
      </c>
    </row>
    <row r="311" spans="1:13" x14ac:dyDescent="0.2">
      <c r="A311" t="str">
        <f t="shared" si="13"/>
        <v>rastrigin10</v>
      </c>
      <c r="B311" s="12">
        <v>10</v>
      </c>
      <c r="C311" s="12" t="s">
        <v>16</v>
      </c>
      <c r="D311" s="12">
        <v>0</v>
      </c>
      <c r="E311" s="12" t="s">
        <v>14</v>
      </c>
      <c r="F311" s="12">
        <v>170</v>
      </c>
      <c r="G311" s="12">
        <v>600</v>
      </c>
      <c r="H311" s="12">
        <v>170</v>
      </c>
      <c r="I311" s="12">
        <v>56.298270000000002</v>
      </c>
      <c r="J311" s="12">
        <v>5.6961539999999999</v>
      </c>
      <c r="K311" s="12">
        <v>34.077260000000003</v>
      </c>
      <c r="L311">
        <f t="shared" si="15"/>
        <v>0.33116629411764709</v>
      </c>
      <c r="M311" s="8">
        <f>K311/_xlfn.XLOOKUP(A311,'acq funcs'!$S$2:$S$10,'acq funcs'!$T$2:$T$10)-1</f>
        <v>2.4077260000000003</v>
      </c>
    </row>
    <row r="312" spans="1:13" x14ac:dyDescent="0.2">
      <c r="A312" t="str">
        <f t="shared" si="13"/>
        <v>sphere10</v>
      </c>
      <c r="B312" s="12">
        <v>10</v>
      </c>
      <c r="C312" s="12" t="s">
        <v>13</v>
      </c>
      <c r="D312" s="12">
        <v>0</v>
      </c>
      <c r="E312" s="12" t="s">
        <v>14</v>
      </c>
      <c r="F312" s="12">
        <v>170</v>
      </c>
      <c r="G312" s="12">
        <v>600</v>
      </c>
      <c r="H312" s="12">
        <v>170</v>
      </c>
      <c r="I312" s="12">
        <v>91.628709999999998</v>
      </c>
      <c r="J312" s="12">
        <v>4.5979999999999997E-3</v>
      </c>
      <c r="K312" s="13">
        <v>2.1100000000000001E-5</v>
      </c>
      <c r="L312">
        <f t="shared" si="15"/>
        <v>0.53899241176470591</v>
      </c>
      <c r="M312" s="8">
        <f>K312/_xlfn.XLOOKUP(A312,'acq funcs'!$S$2:$S$10,'acq funcs'!$T$2:$T$10)-1</f>
        <v>-0.99978900000000004</v>
      </c>
    </row>
    <row r="313" spans="1:13" x14ac:dyDescent="0.2">
      <c r="A313" t="str">
        <f t="shared" si="13"/>
        <v>rastrigin10</v>
      </c>
      <c r="B313" s="12">
        <v>10</v>
      </c>
      <c r="C313" s="12" t="s">
        <v>16</v>
      </c>
      <c r="D313" s="12">
        <v>0</v>
      </c>
      <c r="E313" s="12" t="s">
        <v>14</v>
      </c>
      <c r="F313" s="12">
        <v>170</v>
      </c>
      <c r="G313" s="12">
        <v>600</v>
      </c>
      <c r="H313" s="12">
        <v>170</v>
      </c>
      <c r="I313" s="12">
        <v>45.422620000000002</v>
      </c>
      <c r="J313" s="12">
        <v>6.7775879999999997</v>
      </c>
      <c r="K313" s="12">
        <v>90.370189999999994</v>
      </c>
      <c r="L313">
        <f t="shared" si="15"/>
        <v>0.26719188235294117</v>
      </c>
      <c r="M313" s="8">
        <f>K313/_xlfn.XLOOKUP(A313,'acq funcs'!$S$2:$S$10,'acq funcs'!$T$2:$T$10)-1</f>
        <v>8.037018999999999</v>
      </c>
    </row>
  </sheetData>
  <sortState xmlns:xlrd2="http://schemas.microsoft.com/office/spreadsheetml/2017/richdata2" ref="A2:W154">
    <sortCondition ref="C2:C154"/>
    <sortCondition ref="F2:F15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0565-6364-1441-9898-2552656A0826}">
  <dimension ref="A1:H42"/>
  <sheetViews>
    <sheetView workbookViewId="0">
      <selection activeCell="O24" sqref="O24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8" width="12.1640625" bestFit="1" customWidth="1"/>
    <col min="9" max="9" width="20.6640625" bestFit="1" customWidth="1"/>
    <col min="10" max="10" width="19" bestFit="1" customWidth="1"/>
    <col min="11" max="11" width="20.6640625" bestFit="1" customWidth="1"/>
    <col min="12" max="12" width="24.83203125" bestFit="1" customWidth="1"/>
    <col min="13" max="13" width="26.6640625" bestFit="1" customWidth="1"/>
    <col min="14" max="14" width="23.33203125" bestFit="1" customWidth="1"/>
    <col min="15" max="15" width="25" bestFit="1" customWidth="1"/>
  </cols>
  <sheetData>
    <row r="1" spans="1:8" x14ac:dyDescent="0.2">
      <c r="A1" s="3" t="s">
        <v>20</v>
      </c>
      <c r="B1" s="3" t="s">
        <v>19</v>
      </c>
    </row>
    <row r="2" spans="1:8" x14ac:dyDescent="0.2">
      <c r="B2" t="s">
        <v>16</v>
      </c>
      <c r="D2" t="s">
        <v>29</v>
      </c>
      <c r="E2" t="s">
        <v>13</v>
      </c>
      <c r="G2" t="s">
        <v>30</v>
      </c>
      <c r="H2" t="s">
        <v>18</v>
      </c>
    </row>
    <row r="3" spans="1:8" x14ac:dyDescent="0.2">
      <c r="A3" s="3" t="s">
        <v>17</v>
      </c>
      <c r="B3" t="s">
        <v>11</v>
      </c>
      <c r="C3" t="s">
        <v>14</v>
      </c>
      <c r="E3" t="s">
        <v>11</v>
      </c>
      <c r="F3" t="s">
        <v>14</v>
      </c>
    </row>
    <row r="4" spans="1:8" x14ac:dyDescent="0.2">
      <c r="A4" s="4">
        <v>10</v>
      </c>
      <c r="B4" s="2">
        <v>2.4155886173248291</v>
      </c>
      <c r="C4" s="2">
        <v>2.5572213649749753</v>
      </c>
      <c r="D4" s="2">
        <v>2.4864049911499024</v>
      </c>
      <c r="E4" s="2">
        <v>2.9824847698211672</v>
      </c>
      <c r="F4" s="2">
        <v>2.5243852138519283</v>
      </c>
      <c r="G4" s="2">
        <v>2.7534349918365479</v>
      </c>
      <c r="H4" s="2">
        <v>2.6199199914932252</v>
      </c>
    </row>
    <row r="5" spans="1:8" x14ac:dyDescent="0.2">
      <c r="A5" s="4">
        <v>30</v>
      </c>
      <c r="B5" s="2">
        <v>5.6677642822265621</v>
      </c>
      <c r="C5" s="2">
        <v>11.245650959014892</v>
      </c>
      <c r="D5" s="2">
        <v>8.4567076206207279</v>
      </c>
      <c r="E5" s="2">
        <v>9.1108533859252923</v>
      </c>
      <c r="F5" s="2">
        <v>7.1782781124114994</v>
      </c>
      <c r="G5" s="2">
        <v>8.1445657491683967</v>
      </c>
      <c r="H5" s="2">
        <v>8.3006366848945614</v>
      </c>
    </row>
    <row r="6" spans="1:8" x14ac:dyDescent="0.2">
      <c r="A6" s="4">
        <v>50</v>
      </c>
      <c r="B6" s="2">
        <v>7.3789297103881832</v>
      </c>
      <c r="C6" s="2">
        <v>12.297761480013529</v>
      </c>
      <c r="D6" s="2">
        <v>10.061928857456554</v>
      </c>
      <c r="E6" s="2">
        <v>14.339647531509399</v>
      </c>
      <c r="F6" s="2">
        <v>13.764448245366415</v>
      </c>
      <c r="G6" s="2">
        <v>14.025902466340499</v>
      </c>
      <c r="H6" s="2">
        <v>12.043915661898525</v>
      </c>
    </row>
    <row r="7" spans="1:8" x14ac:dyDescent="0.2">
      <c r="A7" s="4">
        <v>70</v>
      </c>
      <c r="B7" s="2">
        <v>11.678261232376098</v>
      </c>
      <c r="C7" s="2">
        <v>15.209095080693563</v>
      </c>
      <c r="D7" s="2">
        <v>13.604170604185624</v>
      </c>
      <c r="E7" s="2">
        <v>20.712789201736449</v>
      </c>
      <c r="F7" s="2">
        <v>20.704862395922344</v>
      </c>
      <c r="G7" s="2">
        <v>20.708465489474211</v>
      </c>
      <c r="H7" s="2">
        <v>17.156318046829917</v>
      </c>
    </row>
    <row r="8" spans="1:8" x14ac:dyDescent="0.2">
      <c r="A8" s="4">
        <v>90</v>
      </c>
      <c r="B8" s="2">
        <v>15.376470899581909</v>
      </c>
      <c r="C8" s="2">
        <v>19.240544994672138</v>
      </c>
      <c r="D8" s="2">
        <v>17.484147678722035</v>
      </c>
      <c r="E8" s="2">
        <v>34.25292887687683</v>
      </c>
      <c r="F8" s="2">
        <v>30.30107045173645</v>
      </c>
      <c r="G8" s="2">
        <v>32.097369735891171</v>
      </c>
      <c r="H8" s="2">
        <v>24.790758707306601</v>
      </c>
    </row>
    <row r="9" spans="1:8" x14ac:dyDescent="0.2">
      <c r="A9" s="4">
        <v>110</v>
      </c>
      <c r="B9" s="2">
        <v>18.522433185577391</v>
      </c>
      <c r="C9" s="2">
        <v>31.952569524447124</v>
      </c>
      <c r="D9" s="2">
        <v>25.847962097688153</v>
      </c>
      <c r="E9" s="2">
        <v>57.263208961486818</v>
      </c>
      <c r="F9" s="2">
        <v>39.823298931121826</v>
      </c>
      <c r="G9" s="2">
        <v>47.750530763105914</v>
      </c>
      <c r="H9" s="2">
        <v>36.799246430397034</v>
      </c>
    </row>
    <row r="10" spans="1:8" x14ac:dyDescent="0.2">
      <c r="A10" s="4">
        <v>130</v>
      </c>
      <c r="B10" s="2">
        <v>22.937383651733398</v>
      </c>
      <c r="C10" s="2">
        <v>36.418353199958801</v>
      </c>
      <c r="D10" s="2">
        <v>30.290639768947255</v>
      </c>
      <c r="E10" s="2">
        <v>78.643207645416254</v>
      </c>
      <c r="F10" s="2">
        <v>53.178525845209755</v>
      </c>
      <c r="G10" s="2">
        <v>64.753381208939985</v>
      </c>
      <c r="H10" s="2">
        <v>47.522010488943621</v>
      </c>
    </row>
    <row r="11" spans="1:8" x14ac:dyDescent="0.2">
      <c r="A11" s="4">
        <v>150</v>
      </c>
      <c r="B11" s="2">
        <v>32.386618757247923</v>
      </c>
      <c r="C11" s="2">
        <v>44.687997897466026</v>
      </c>
      <c r="D11" s="2">
        <v>39.096461924639613</v>
      </c>
      <c r="E11" s="2">
        <v>104.44054198265076</v>
      </c>
      <c r="F11" s="2">
        <v>65.725979089736938</v>
      </c>
      <c r="G11" s="2">
        <v>83.323507677425042</v>
      </c>
      <c r="H11" s="2">
        <v>61.209984801032327</v>
      </c>
    </row>
    <row r="12" spans="1:8" x14ac:dyDescent="0.2">
      <c r="A12" s="4">
        <v>170</v>
      </c>
      <c r="B12" s="2">
        <v>40.894078636169432</v>
      </c>
      <c r="C12" s="2">
        <v>54.630250000000004</v>
      </c>
      <c r="D12" s="2">
        <v>47.762164318084722</v>
      </c>
      <c r="E12" s="2">
        <v>128.68618021011355</v>
      </c>
      <c r="F12" s="2">
        <v>85.089736000000002</v>
      </c>
      <c r="G12" s="2">
        <v>106.88795810505675</v>
      </c>
      <c r="H12" s="2">
        <v>77.325061211570727</v>
      </c>
    </row>
    <row r="13" spans="1:8" x14ac:dyDescent="0.2">
      <c r="A13" s="4">
        <v>190</v>
      </c>
      <c r="B13" s="2">
        <v>44.035232067108154</v>
      </c>
      <c r="C13" s="2">
        <v>59.044532299041748</v>
      </c>
      <c r="D13" s="2">
        <v>50.706032170189751</v>
      </c>
      <c r="E13" s="2">
        <v>170.15594696998596</v>
      </c>
      <c r="F13" s="2">
        <v>94.098117065429676</v>
      </c>
      <c r="G13" s="2">
        <v>132.12703201770782</v>
      </c>
      <c r="H13" s="2">
        <v>93.559189984672955</v>
      </c>
    </row>
    <row r="14" spans="1:8" x14ac:dyDescent="0.2">
      <c r="A14" s="4">
        <v>210</v>
      </c>
      <c r="B14" s="2">
        <v>53.863822984695432</v>
      </c>
      <c r="C14" s="2">
        <v>78.48436695337297</v>
      </c>
      <c r="D14" s="2">
        <v>64.806286970774337</v>
      </c>
      <c r="E14" s="2">
        <v>194.79318189620972</v>
      </c>
      <c r="F14" s="2">
        <v>114.4009226322174</v>
      </c>
      <c r="G14" s="2">
        <v>154.59705226421357</v>
      </c>
      <c r="H14" s="2">
        <v>112.06458449363708</v>
      </c>
    </row>
    <row r="15" spans="1:8" x14ac:dyDescent="0.2">
      <c r="A15" s="4">
        <v>230</v>
      </c>
      <c r="B15" s="2">
        <v>55.44565386772156</v>
      </c>
      <c r="C15" s="2">
        <v>86.235012054443359</v>
      </c>
      <c r="D15" s="2">
        <v>69.12981306182013</v>
      </c>
      <c r="E15" s="2">
        <v>229.5937185883522</v>
      </c>
      <c r="F15" s="2">
        <v>142.65981512069703</v>
      </c>
      <c r="G15" s="2">
        <v>181.29710555076599</v>
      </c>
      <c r="H15" s="2">
        <v>125.21345930629306</v>
      </c>
    </row>
    <row r="16" spans="1:8" x14ac:dyDescent="0.2">
      <c r="A16" s="4">
        <v>250</v>
      </c>
      <c r="B16" s="2">
        <v>80.433458042144778</v>
      </c>
      <c r="C16" s="2">
        <v>117.23284459114078</v>
      </c>
      <c r="D16" s="2">
        <v>98.833151316642756</v>
      </c>
      <c r="E16" s="2">
        <v>271.41482865810394</v>
      </c>
      <c r="F16" s="2">
        <v>176.03663474321365</v>
      </c>
      <c r="G16" s="2">
        <v>223.7257317006588</v>
      </c>
      <c r="H16" s="2">
        <v>154.3409648206499</v>
      </c>
    </row>
    <row r="17" spans="1:8" x14ac:dyDescent="0.2">
      <c r="A17" s="4">
        <v>270</v>
      </c>
      <c r="B17" s="2">
        <v>89.573719215393069</v>
      </c>
      <c r="C17" s="2">
        <v>125.6587242603302</v>
      </c>
      <c r="D17" s="2">
        <v>107.61622173786164</v>
      </c>
      <c r="E17" s="2">
        <v>324.96452466646832</v>
      </c>
      <c r="F17" s="2">
        <v>203.92439973354345</v>
      </c>
      <c r="G17" s="2">
        <v>255.79873899051123</v>
      </c>
      <c r="H17" s="2">
        <v>168.63255237130556</v>
      </c>
    </row>
    <row r="18" spans="1:8" x14ac:dyDescent="0.2">
      <c r="A18" s="4">
        <v>290</v>
      </c>
      <c r="B18" s="2">
        <v>91.740869188308722</v>
      </c>
      <c r="C18" s="2">
        <v>129.83587474822997</v>
      </c>
      <c r="D18" s="2">
        <v>110.78837196826935</v>
      </c>
      <c r="E18" s="2">
        <v>369.80832797288895</v>
      </c>
      <c r="F18" s="2">
        <v>235.95454627275464</v>
      </c>
      <c r="G18" s="2">
        <v>302.88143712282181</v>
      </c>
      <c r="H18" s="2">
        <v>196.16306759251489</v>
      </c>
    </row>
    <row r="19" spans="1:8" x14ac:dyDescent="0.2">
      <c r="A19" s="4" t="s">
        <v>18</v>
      </c>
      <c r="B19" s="2">
        <v>38.156685622533161</v>
      </c>
      <c r="C19" s="2">
        <v>52.047389844992217</v>
      </c>
      <c r="D19" s="2">
        <v>45.238221108492681</v>
      </c>
      <c r="E19" s="2">
        <v>121.92951331479209</v>
      </c>
      <c r="F19" s="2">
        <v>77.364201326610853</v>
      </c>
      <c r="G19" s="2">
        <v>98.442389429129008</v>
      </c>
      <c r="H19" s="2">
        <v>71.398410183091272</v>
      </c>
    </row>
    <row r="21" spans="1:8" x14ac:dyDescent="0.2">
      <c r="A21" s="4"/>
      <c r="B21" s="2"/>
      <c r="C21" s="2"/>
    </row>
    <row r="22" spans="1:8" x14ac:dyDescent="0.2">
      <c r="C22" s="2"/>
    </row>
    <row r="23" spans="1:8" x14ac:dyDescent="0.2">
      <c r="A23" s="4"/>
      <c r="B23" s="2"/>
      <c r="C23" s="2"/>
    </row>
    <row r="24" spans="1:8" x14ac:dyDescent="0.2">
      <c r="A24" s="3" t="s">
        <v>26</v>
      </c>
      <c r="B24" s="3" t="s">
        <v>19</v>
      </c>
    </row>
    <row r="25" spans="1:8" x14ac:dyDescent="0.2">
      <c r="B25" t="s">
        <v>16</v>
      </c>
      <c r="D25" t="s">
        <v>29</v>
      </c>
      <c r="E25" t="s">
        <v>13</v>
      </c>
      <c r="G25" t="s">
        <v>30</v>
      </c>
      <c r="H25" t="s">
        <v>18</v>
      </c>
    </row>
    <row r="26" spans="1:8" x14ac:dyDescent="0.2">
      <c r="A26" s="3" t="s">
        <v>17</v>
      </c>
      <c r="B26" t="s">
        <v>14</v>
      </c>
      <c r="C26" t="s">
        <v>11</v>
      </c>
      <c r="E26" t="s">
        <v>14</v>
      </c>
      <c r="F26" t="s">
        <v>11</v>
      </c>
    </row>
    <row r="27" spans="1:8" x14ac:dyDescent="0.2">
      <c r="A27" s="4">
        <v>10</v>
      </c>
      <c r="B27" s="2">
        <v>9.2432921626936011</v>
      </c>
      <c r="C27" s="2">
        <v>11.281350576116489</v>
      </c>
      <c r="D27" s="2">
        <v>10.262321369405045</v>
      </c>
      <c r="E27" s="2">
        <v>9.2464807701567935</v>
      </c>
      <c r="F27" s="2">
        <v>4.886046439882298</v>
      </c>
      <c r="G27" s="2">
        <v>7.0662636050195458</v>
      </c>
      <c r="H27" s="2">
        <v>8.6642924872122968</v>
      </c>
    </row>
    <row r="28" spans="1:8" x14ac:dyDescent="0.2">
      <c r="A28" s="4">
        <v>30</v>
      </c>
      <c r="B28" s="2">
        <v>7.219783325680031</v>
      </c>
      <c r="C28" s="2">
        <v>9.4883416876584139</v>
      </c>
      <c r="D28" s="2">
        <v>8.3540625066692229</v>
      </c>
      <c r="E28" s="2">
        <v>0.28990751147232591</v>
      </c>
      <c r="F28" s="2">
        <v>-0.61453664083698878</v>
      </c>
      <c r="G28" s="2">
        <v>-0.16231456468233146</v>
      </c>
      <c r="H28" s="2">
        <v>4.0958739709934466</v>
      </c>
    </row>
    <row r="29" spans="1:8" x14ac:dyDescent="0.2">
      <c r="A29" s="4">
        <v>50</v>
      </c>
      <c r="B29" s="2">
        <v>7.1903125574722644</v>
      </c>
      <c r="C29" s="2">
        <v>8.7561993618777052</v>
      </c>
      <c r="D29" s="2">
        <v>7.9020792867474645</v>
      </c>
      <c r="E29" s="2">
        <v>-0.99845244174146963</v>
      </c>
      <c r="F29" s="2">
        <v>-0.84767075398022129</v>
      </c>
      <c r="G29" s="2">
        <v>-0.9299153109409023</v>
      </c>
      <c r="H29" s="2">
        <v>3.4860819879032818</v>
      </c>
    </row>
    <row r="30" spans="1:8" x14ac:dyDescent="0.2">
      <c r="A30" s="4">
        <v>70</v>
      </c>
      <c r="B30" s="2">
        <v>6.892493101864841</v>
      </c>
      <c r="C30" s="2">
        <v>7.6462355652851759</v>
      </c>
      <c r="D30" s="2">
        <v>7.2351033125104491</v>
      </c>
      <c r="E30" s="2">
        <v>-0.99869261684077359</v>
      </c>
      <c r="F30" s="2">
        <v>-0.8182691639550207</v>
      </c>
      <c r="G30" s="2">
        <v>-0.91668195643815842</v>
      </c>
      <c r="H30" s="2">
        <v>3.1592106780361457</v>
      </c>
    </row>
    <row r="31" spans="1:8" x14ac:dyDescent="0.2">
      <c r="A31" s="4">
        <v>90</v>
      </c>
      <c r="B31" s="2">
        <v>5.6062866281678483</v>
      </c>
      <c r="C31" s="2">
        <v>6.9663603545291179</v>
      </c>
      <c r="D31" s="2">
        <v>6.2245019583320618</v>
      </c>
      <c r="E31" s="2">
        <v>-0.99794206663578666</v>
      </c>
      <c r="F31" s="2">
        <v>-0.8169646369009117</v>
      </c>
      <c r="G31" s="2">
        <v>-0.91567959857448</v>
      </c>
      <c r="H31" s="2">
        <v>2.6544111798787906</v>
      </c>
    </row>
    <row r="32" spans="1:8" x14ac:dyDescent="0.2">
      <c r="A32" s="4">
        <v>110</v>
      </c>
      <c r="B32" s="2">
        <v>3.1426434071920606</v>
      </c>
      <c r="C32" s="2">
        <v>8.0855586937591077</v>
      </c>
      <c r="D32" s="2">
        <v>5.3894230829043552</v>
      </c>
      <c r="E32" s="2">
        <v>-0.99901921279305117</v>
      </c>
      <c r="F32" s="2">
        <v>-0.83988090816079153</v>
      </c>
      <c r="G32" s="2">
        <v>-0.92668361977838776</v>
      </c>
      <c r="H32" s="2">
        <v>2.2313697315629839</v>
      </c>
    </row>
    <row r="33" spans="1:8" x14ac:dyDescent="0.2">
      <c r="A33" s="4">
        <v>130</v>
      </c>
      <c r="B33" s="2">
        <v>4.3906508968422253</v>
      </c>
      <c r="C33" s="2">
        <v>5.6317366514875742</v>
      </c>
      <c r="D33" s="2">
        <v>4.9547807853173831</v>
      </c>
      <c r="E33" s="2">
        <v>-0.99876053639096485</v>
      </c>
      <c r="F33" s="2">
        <v>-0.83681521514128576</v>
      </c>
      <c r="G33" s="2">
        <v>-0.92514902673201971</v>
      </c>
      <c r="H33" s="2">
        <v>2.0148158792926818</v>
      </c>
    </row>
    <row r="34" spans="1:8" x14ac:dyDescent="0.2">
      <c r="A34" s="4">
        <v>150</v>
      </c>
      <c r="B34" s="2">
        <v>2.9199921468389114</v>
      </c>
      <c r="C34" s="2">
        <v>4.4314546443887366</v>
      </c>
      <c r="D34" s="2">
        <v>3.6070205548161054</v>
      </c>
      <c r="E34" s="2">
        <v>-0.99864599860274372</v>
      </c>
      <c r="F34" s="2">
        <v>-0.80206008196684686</v>
      </c>
      <c r="G34" s="2">
        <v>-0.90928876376824519</v>
      </c>
      <c r="H34" s="2">
        <v>1.3488658955239297</v>
      </c>
    </row>
    <row r="35" spans="1:8" x14ac:dyDescent="0.2">
      <c r="A35" s="4">
        <v>170</v>
      </c>
      <c r="B35" s="2">
        <v>4.2124429999999995</v>
      </c>
      <c r="C35" s="2">
        <v>4.4556150702694675</v>
      </c>
      <c r="D35" s="2">
        <v>4.3340290351347335</v>
      </c>
      <c r="E35" s="2">
        <v>-0.9991857999999999</v>
      </c>
      <c r="F35" s="2">
        <v>-0.82548117262633647</v>
      </c>
      <c r="G35" s="2">
        <v>-0.91233348631316835</v>
      </c>
      <c r="H35" s="2">
        <v>1.7108477744107831</v>
      </c>
    </row>
    <row r="36" spans="1:8" x14ac:dyDescent="0.2">
      <c r="A36" s="4">
        <v>190</v>
      </c>
      <c r="B36" s="2">
        <v>5.97862530263283</v>
      </c>
      <c r="C36" s="2">
        <v>5.3138652508489326</v>
      </c>
      <c r="D36" s="2">
        <v>5.6093141627528871</v>
      </c>
      <c r="E36" s="2">
        <v>-0.99911808277961833</v>
      </c>
      <c r="F36" s="2">
        <v>-0.8280290317208896</v>
      </c>
      <c r="G36" s="2">
        <v>-0.91357355725025402</v>
      </c>
      <c r="H36" s="2">
        <v>2.176215362751234</v>
      </c>
    </row>
    <row r="37" spans="1:8" x14ac:dyDescent="0.2">
      <c r="A37" s="4">
        <v>210</v>
      </c>
      <c r="B37" s="2">
        <v>2.0673789372312736</v>
      </c>
      <c r="C37" s="2">
        <v>5.300648432227459</v>
      </c>
      <c r="D37" s="2">
        <v>3.8636397677847096</v>
      </c>
      <c r="E37" s="2">
        <v>-0.99950645824073925</v>
      </c>
      <c r="F37" s="2">
        <v>-0.8132660013283749</v>
      </c>
      <c r="G37" s="2">
        <v>-0.90638622978455707</v>
      </c>
      <c r="H37" s="2">
        <v>1.3530997690640429</v>
      </c>
    </row>
    <row r="38" spans="1:8" x14ac:dyDescent="0.2">
      <c r="A38" s="4">
        <v>230</v>
      </c>
      <c r="B38" s="2">
        <v>3.0432922409214109</v>
      </c>
      <c r="C38" s="2">
        <v>3.5159062911708991</v>
      </c>
      <c r="D38" s="2">
        <v>3.3058556021711265</v>
      </c>
      <c r="E38" s="2">
        <v>-0.99934053212181273</v>
      </c>
      <c r="F38" s="2">
        <v>-0.81262914654561169</v>
      </c>
      <c r="G38" s="2">
        <v>-0.91635769408794543</v>
      </c>
      <c r="H38" s="2">
        <v>1.1947489540415901</v>
      </c>
    </row>
    <row r="39" spans="1:8" x14ac:dyDescent="0.2">
      <c r="A39" s="4">
        <v>250</v>
      </c>
      <c r="B39" s="2">
        <v>3.5094527107748048</v>
      </c>
      <c r="C39" s="2">
        <v>4.6089209899464141</v>
      </c>
      <c r="D39" s="2">
        <v>4.059186850360609</v>
      </c>
      <c r="E39" s="2">
        <v>-0.9989488632433472</v>
      </c>
      <c r="F39" s="2">
        <v>-0.81254660917398513</v>
      </c>
      <c r="G39" s="2">
        <v>-0.90574773620866611</v>
      </c>
      <c r="H39" s="2">
        <v>1.8525492563298203</v>
      </c>
    </row>
    <row r="40" spans="1:8" x14ac:dyDescent="0.2">
      <c r="A40" s="4">
        <v>270</v>
      </c>
      <c r="B40" s="2">
        <v>2.7025747309246837</v>
      </c>
      <c r="C40" s="2">
        <v>4.0982368020576114</v>
      </c>
      <c r="D40" s="2">
        <v>3.400405766491148</v>
      </c>
      <c r="E40" s="2">
        <v>-0.99912709607572148</v>
      </c>
      <c r="F40" s="2">
        <v>-0.77598570125688615</v>
      </c>
      <c r="G40" s="2">
        <v>-0.90349506972479199</v>
      </c>
      <c r="H40" s="2">
        <v>1.6282113045198783</v>
      </c>
    </row>
    <row r="41" spans="1:8" x14ac:dyDescent="0.2">
      <c r="A41" s="4">
        <v>290</v>
      </c>
      <c r="B41" s="2">
        <v>3.3666015478487772</v>
      </c>
      <c r="C41" s="2">
        <v>4.103936948648089</v>
      </c>
      <c r="D41" s="2">
        <v>3.7352692482484331</v>
      </c>
      <c r="E41" s="2">
        <v>-0.99955373318463359</v>
      </c>
      <c r="F41" s="2">
        <v>-0.80542267255537414</v>
      </c>
      <c r="G41" s="2">
        <v>-0.90248820287000386</v>
      </c>
      <c r="H41" s="2">
        <v>1.6740437144180165</v>
      </c>
    </row>
    <row r="42" spans="1:8" x14ac:dyDescent="0.2">
      <c r="A42" s="4" t="s">
        <v>18</v>
      </c>
      <c r="B42" s="2">
        <v>4.8266948172182111</v>
      </c>
      <c r="C42" s="2">
        <v>6.2456244880180805</v>
      </c>
      <c r="D42" s="2">
        <v>5.5222485774142251</v>
      </c>
      <c r="E42" s="2">
        <v>-0.25953088417447195</v>
      </c>
      <c r="F42" s="2">
        <v>-0.3976426664363914</v>
      </c>
      <c r="G42" s="2">
        <v>-0.32485402443348782</v>
      </c>
      <c r="H42" s="2">
        <v>2.6472612515887715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9692-0E54-5044-8E37-A0E2648344C0}">
  <dimension ref="A1:U151"/>
  <sheetViews>
    <sheetView workbookViewId="0">
      <selection activeCell="L167" sqref="L167"/>
    </sheetView>
  </sheetViews>
  <sheetFormatPr baseColWidth="10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8</v>
      </c>
      <c r="H1" s="1" t="s">
        <v>9</v>
      </c>
      <c r="I1" s="1" t="s">
        <v>7</v>
      </c>
      <c r="J1" s="1" t="s">
        <v>33</v>
      </c>
      <c r="K1" s="10" t="s">
        <v>23</v>
      </c>
    </row>
    <row r="2" spans="1:11" x14ac:dyDescent="0.2">
      <c r="A2" t="str">
        <f t="shared" ref="A2:A65" si="0">C2&amp;B2</f>
        <v>one_dim1</v>
      </c>
      <c r="B2">
        <v>1</v>
      </c>
      <c r="C2" t="s">
        <v>10</v>
      </c>
      <c r="D2">
        <v>0</v>
      </c>
      <c r="E2">
        <v>10</v>
      </c>
      <c r="F2" t="s">
        <v>11</v>
      </c>
      <c r="G2">
        <v>7.8280811748675516E-2</v>
      </c>
      <c r="H2">
        <v>1.148906810589565</v>
      </c>
      <c r="I2">
        <v>0.26407032799999991</v>
      </c>
      <c r="J2" t="s">
        <v>32</v>
      </c>
      <c r="K2" s="8">
        <f>H2/_xlfn.XLOOKUP(A2,'acq funcs'!$S$2:$S$10,'acq funcs'!$T$2:$T$10)-1</f>
        <v>10.489068105895649</v>
      </c>
    </row>
    <row r="3" spans="1:11" x14ac:dyDescent="0.2">
      <c r="A3" t="str">
        <f t="shared" si="0"/>
        <v>one_dim1</v>
      </c>
      <c r="B3">
        <v>1</v>
      </c>
      <c r="C3" t="s">
        <v>10</v>
      </c>
      <c r="D3">
        <v>0</v>
      </c>
      <c r="E3">
        <v>20</v>
      </c>
      <c r="F3" t="s">
        <v>11</v>
      </c>
      <c r="G3">
        <v>0.84906039774248843</v>
      </c>
      <c r="H3">
        <v>0.58711872165408396</v>
      </c>
      <c r="I3">
        <v>0.39885454599999992</v>
      </c>
      <c r="J3" t="s">
        <v>32</v>
      </c>
      <c r="K3" s="8">
        <f>H3/_xlfn.XLOOKUP(A3,'acq funcs'!$S$2:$S$10,'acq funcs'!$T$2:$T$10)-1</f>
        <v>4.8711872165408394</v>
      </c>
    </row>
    <row r="4" spans="1:11" x14ac:dyDescent="0.2">
      <c r="A4" t="str">
        <f t="shared" si="0"/>
        <v>one_dim1</v>
      </c>
      <c r="B4">
        <v>1</v>
      </c>
      <c r="C4" t="s">
        <v>10</v>
      </c>
      <c r="D4">
        <v>0</v>
      </c>
      <c r="E4">
        <v>50</v>
      </c>
      <c r="F4" t="s">
        <v>11</v>
      </c>
      <c r="G4">
        <v>1.38344430555476E-2</v>
      </c>
      <c r="H4">
        <v>4.7936157922259692E-2</v>
      </c>
      <c r="I4">
        <v>0.44014880200000001</v>
      </c>
      <c r="J4" t="s">
        <v>32</v>
      </c>
      <c r="K4" s="8">
        <f>H4/_xlfn.XLOOKUP(A4,'acq funcs'!$S$2:$S$10,'acq funcs'!$T$2:$T$10)-1</f>
        <v>-0.52063842077740308</v>
      </c>
    </row>
    <row r="5" spans="1:11" x14ac:dyDescent="0.2">
      <c r="A5" t="str">
        <f t="shared" si="0"/>
        <v>one_dim1</v>
      </c>
      <c r="B5">
        <v>1</v>
      </c>
      <c r="C5" t="s">
        <v>10</v>
      </c>
      <c r="D5">
        <v>0</v>
      </c>
      <c r="E5">
        <v>100</v>
      </c>
      <c r="F5" t="s">
        <v>11</v>
      </c>
      <c r="G5">
        <v>9.3250304192482592E-4</v>
      </c>
      <c r="H5">
        <v>2.1461522854959719E-4</v>
      </c>
      <c r="I5">
        <v>1.0607217550000001</v>
      </c>
      <c r="J5" t="s">
        <v>32</v>
      </c>
      <c r="K5" s="8">
        <f>H5/_xlfn.XLOOKUP(A5,'acq funcs'!$S$2:$S$10,'acq funcs'!$T$2:$T$10)-1</f>
        <v>-0.99785384771450403</v>
      </c>
    </row>
    <row r="6" spans="1:11" x14ac:dyDescent="0.2">
      <c r="A6" t="str">
        <f t="shared" si="0"/>
        <v>one_dim1</v>
      </c>
      <c r="B6">
        <v>1</v>
      </c>
      <c r="C6" t="s">
        <v>10</v>
      </c>
      <c r="D6">
        <v>0</v>
      </c>
      <c r="E6">
        <v>500</v>
      </c>
      <c r="F6" t="s">
        <v>11</v>
      </c>
      <c r="G6">
        <v>6.0920626005567247E-4</v>
      </c>
      <c r="H6">
        <v>9.0546727938178861E-5</v>
      </c>
      <c r="I6">
        <v>9.1076309539999993</v>
      </c>
      <c r="J6" t="s">
        <v>32</v>
      </c>
      <c r="K6" s="8">
        <f>H6/_xlfn.XLOOKUP(A6,'acq funcs'!$S$2:$S$10,'acq funcs'!$T$2:$T$10)-1</f>
        <v>-0.99909453272061821</v>
      </c>
    </row>
    <row r="7" spans="1:11" x14ac:dyDescent="0.2">
      <c r="A7" t="str">
        <f t="shared" si="0"/>
        <v>one_dim1</v>
      </c>
      <c r="B7">
        <v>1</v>
      </c>
      <c r="C7" t="s">
        <v>10</v>
      </c>
      <c r="D7">
        <v>0</v>
      </c>
      <c r="E7">
        <v>1000</v>
      </c>
      <c r="F7" t="s">
        <v>11</v>
      </c>
      <c r="G7">
        <v>1.5255432145632191E-3</v>
      </c>
      <c r="H7">
        <v>5.7704965791227636E-4</v>
      </c>
      <c r="I7">
        <v>59.353433384000013</v>
      </c>
      <c r="J7" t="s">
        <v>32</v>
      </c>
      <c r="K7" s="8">
        <f>H7/_xlfn.XLOOKUP(A7,'acq funcs'!$S$2:$S$10,'acq funcs'!$T$2:$T$10)-1</f>
        <v>-0.99422950342087724</v>
      </c>
    </row>
    <row r="8" spans="1:11" x14ac:dyDescent="0.2">
      <c r="A8" t="str">
        <f t="shared" si="0"/>
        <v>one_dim1</v>
      </c>
      <c r="B8">
        <v>1</v>
      </c>
      <c r="C8" t="s">
        <v>10</v>
      </c>
      <c r="D8">
        <v>0.1</v>
      </c>
      <c r="E8">
        <v>10</v>
      </c>
      <c r="F8" t="s">
        <v>11</v>
      </c>
      <c r="G8">
        <v>0.86909199405273674</v>
      </c>
      <c r="H8">
        <v>0.53843095614835834</v>
      </c>
      <c r="I8">
        <v>0.12826759100001081</v>
      </c>
      <c r="J8" t="s">
        <v>32</v>
      </c>
      <c r="K8" s="8">
        <f>H8/_xlfn.XLOOKUP(A8,'acq funcs'!$S$2:$S$10,'acq funcs'!$T$2:$T$10)-1</f>
        <v>4.3843095614835832</v>
      </c>
    </row>
    <row r="9" spans="1:11" x14ac:dyDescent="0.2">
      <c r="A9" t="str">
        <f t="shared" si="0"/>
        <v>one_dim1</v>
      </c>
      <c r="B9">
        <v>1</v>
      </c>
      <c r="C9" t="s">
        <v>10</v>
      </c>
      <c r="D9">
        <v>0.1</v>
      </c>
      <c r="E9">
        <v>20</v>
      </c>
      <c r="F9" t="s">
        <v>11</v>
      </c>
      <c r="G9">
        <v>1.267945555250383E-2</v>
      </c>
      <c r="H9">
        <v>0.1090645227682738</v>
      </c>
      <c r="I9">
        <v>0.12380023900000479</v>
      </c>
      <c r="J9" t="s">
        <v>32</v>
      </c>
      <c r="K9" s="8">
        <f>H9/_xlfn.XLOOKUP(A9,'acq funcs'!$S$2:$S$10,'acq funcs'!$T$2:$T$10)-1</f>
        <v>9.0645227682737861E-2</v>
      </c>
    </row>
    <row r="10" spans="1:11" x14ac:dyDescent="0.2">
      <c r="A10" t="str">
        <f t="shared" si="0"/>
        <v>one_dim1</v>
      </c>
      <c r="B10">
        <v>1</v>
      </c>
      <c r="C10" t="s">
        <v>10</v>
      </c>
      <c r="D10">
        <v>0.1</v>
      </c>
      <c r="E10">
        <v>50</v>
      </c>
      <c r="F10" t="s">
        <v>11</v>
      </c>
      <c r="G10">
        <v>1.7955156406505249E-2</v>
      </c>
      <c r="H10">
        <v>6.2701211732286044E-2</v>
      </c>
      <c r="I10">
        <v>0.1838688849999954</v>
      </c>
      <c r="J10" t="s">
        <v>32</v>
      </c>
      <c r="K10" s="8">
        <f>H10/_xlfn.XLOOKUP(A10,'acq funcs'!$S$2:$S$10,'acq funcs'!$T$2:$T$10)-1</f>
        <v>-0.37298788267713956</v>
      </c>
    </row>
    <row r="11" spans="1:11" x14ac:dyDescent="0.2">
      <c r="A11" t="str">
        <f t="shared" si="0"/>
        <v>one_dim1</v>
      </c>
      <c r="B11">
        <v>1</v>
      </c>
      <c r="C11" t="s">
        <v>10</v>
      </c>
      <c r="D11">
        <v>0.1</v>
      </c>
      <c r="E11">
        <v>100</v>
      </c>
      <c r="F11" t="s">
        <v>11</v>
      </c>
      <c r="G11">
        <v>1.515718760780715E-3</v>
      </c>
      <c r="H11">
        <v>4.4613327503375537E-2</v>
      </c>
      <c r="I11">
        <v>0.36814975600000821</v>
      </c>
      <c r="J11" t="s">
        <v>32</v>
      </c>
      <c r="K11" s="8">
        <f>H11/_xlfn.XLOOKUP(A11,'acq funcs'!$S$2:$S$10,'acq funcs'!$T$2:$T$10)-1</f>
        <v>-0.55386672496624467</v>
      </c>
    </row>
    <row r="12" spans="1:11" x14ac:dyDescent="0.2">
      <c r="A12" t="str">
        <f t="shared" si="0"/>
        <v>one_dim1</v>
      </c>
      <c r="B12">
        <v>1</v>
      </c>
      <c r="C12" t="s">
        <v>10</v>
      </c>
      <c r="D12">
        <v>0.1</v>
      </c>
      <c r="E12">
        <v>500</v>
      </c>
      <c r="F12" t="s">
        <v>11</v>
      </c>
      <c r="G12">
        <v>9.6357649544258628E-3</v>
      </c>
      <c r="H12">
        <v>4.8399888753775537E-2</v>
      </c>
      <c r="I12">
        <v>3.3716008589999968</v>
      </c>
      <c r="J12" t="s">
        <v>32</v>
      </c>
      <c r="K12" s="8">
        <f>H12/_xlfn.XLOOKUP(A12,'acq funcs'!$S$2:$S$10,'acq funcs'!$T$2:$T$10)-1</f>
        <v>-0.51600111246224467</v>
      </c>
    </row>
    <row r="13" spans="1:11" x14ac:dyDescent="0.2">
      <c r="A13" t="str">
        <f t="shared" si="0"/>
        <v>one_dim1</v>
      </c>
      <c r="B13">
        <v>1</v>
      </c>
      <c r="C13" t="s">
        <v>10</v>
      </c>
      <c r="D13">
        <v>0.1</v>
      </c>
      <c r="E13">
        <v>1000</v>
      </c>
      <c r="F13" t="s">
        <v>11</v>
      </c>
      <c r="G13">
        <v>1.6554107796375232E-2</v>
      </c>
      <c r="H13">
        <v>6.1311890334807988E-2</v>
      </c>
      <c r="I13">
        <v>24.12828969500001</v>
      </c>
      <c r="J13" t="s">
        <v>32</v>
      </c>
      <c r="K13" s="8">
        <f>H13/_xlfn.XLOOKUP(A13,'acq funcs'!$S$2:$S$10,'acq funcs'!$T$2:$T$10)-1</f>
        <v>-0.38688109665192016</v>
      </c>
    </row>
    <row r="14" spans="1:11" x14ac:dyDescent="0.2">
      <c r="A14" t="str">
        <f t="shared" si="0"/>
        <v>one_dim1</v>
      </c>
      <c r="B14">
        <v>1</v>
      </c>
      <c r="C14" t="s">
        <v>10</v>
      </c>
      <c r="D14">
        <v>1</v>
      </c>
      <c r="E14">
        <v>10</v>
      </c>
      <c r="F14" t="s">
        <v>11</v>
      </c>
      <c r="G14">
        <v>0.1513063709717927</v>
      </c>
      <c r="H14">
        <v>1.004358885442207</v>
      </c>
      <c r="I14">
        <v>0.15308470799999441</v>
      </c>
      <c r="J14" t="s">
        <v>32</v>
      </c>
      <c r="K14" s="8">
        <f>H14/_xlfn.XLOOKUP(A14,'acq funcs'!$S$2:$S$10,'acq funcs'!$T$2:$T$10)-1</f>
        <v>9.0435888544220688</v>
      </c>
    </row>
    <row r="15" spans="1:11" x14ac:dyDescent="0.2">
      <c r="A15" t="str">
        <f t="shared" si="0"/>
        <v>one_dim1</v>
      </c>
      <c r="B15">
        <v>1</v>
      </c>
      <c r="C15" t="s">
        <v>10</v>
      </c>
      <c r="D15">
        <v>1</v>
      </c>
      <c r="E15">
        <v>20</v>
      </c>
      <c r="F15" t="s">
        <v>11</v>
      </c>
      <c r="G15">
        <v>0.2139028835129432</v>
      </c>
      <c r="H15">
        <v>2.5268350966294011</v>
      </c>
      <c r="I15">
        <v>0.20764476000000801</v>
      </c>
      <c r="J15" t="s">
        <v>32</v>
      </c>
      <c r="K15" s="8">
        <f>H15/_xlfn.XLOOKUP(A15,'acq funcs'!$S$2:$S$10,'acq funcs'!$T$2:$T$10)-1</f>
        <v>24.268350966294008</v>
      </c>
    </row>
    <row r="16" spans="1:11" x14ac:dyDescent="0.2">
      <c r="A16" t="str">
        <f t="shared" si="0"/>
        <v>one_dim1</v>
      </c>
      <c r="B16">
        <v>1</v>
      </c>
      <c r="C16" t="s">
        <v>10</v>
      </c>
      <c r="D16">
        <v>1</v>
      </c>
      <c r="E16">
        <v>50</v>
      </c>
      <c r="F16" t="s">
        <v>11</v>
      </c>
      <c r="G16">
        <v>0.60419864226086739</v>
      </c>
      <c r="H16">
        <v>2.8490382736278349E-2</v>
      </c>
      <c r="I16">
        <v>0.34953244000000439</v>
      </c>
      <c r="J16" t="s">
        <v>32</v>
      </c>
      <c r="K16" s="8">
        <f>H16/_xlfn.XLOOKUP(A16,'acq funcs'!$S$2:$S$10,'acq funcs'!$T$2:$T$10)-1</f>
        <v>-0.71509617263721648</v>
      </c>
    </row>
    <row r="17" spans="1:11" x14ac:dyDescent="0.2">
      <c r="A17" t="str">
        <f t="shared" si="0"/>
        <v>one_dim1</v>
      </c>
      <c r="B17">
        <v>1</v>
      </c>
      <c r="C17" t="s">
        <v>10</v>
      </c>
      <c r="D17">
        <v>1</v>
      </c>
      <c r="E17">
        <v>100</v>
      </c>
      <c r="F17" t="s">
        <v>11</v>
      </c>
      <c r="G17">
        <v>0.85276568360271354</v>
      </c>
      <c r="H17">
        <v>1.8301397354654141</v>
      </c>
      <c r="I17">
        <v>0.49969944900000479</v>
      </c>
      <c r="J17" t="s">
        <v>32</v>
      </c>
      <c r="K17" s="8">
        <f>H17/_xlfn.XLOOKUP(A17,'acq funcs'!$S$2:$S$10,'acq funcs'!$T$2:$T$10)-1</f>
        <v>17.301397354654139</v>
      </c>
    </row>
    <row r="18" spans="1:11" x14ac:dyDescent="0.2">
      <c r="A18" t="str">
        <f t="shared" si="0"/>
        <v>one_dim1</v>
      </c>
      <c r="B18">
        <v>1</v>
      </c>
      <c r="C18" t="s">
        <v>10</v>
      </c>
      <c r="D18">
        <v>1</v>
      </c>
      <c r="E18">
        <v>500</v>
      </c>
      <c r="F18" t="s">
        <v>11</v>
      </c>
      <c r="G18">
        <v>2.6647035901792179E-2</v>
      </c>
      <c r="H18">
        <v>0.88624405114820792</v>
      </c>
      <c r="I18">
        <v>2.870918482999997</v>
      </c>
      <c r="J18" t="s">
        <v>32</v>
      </c>
      <c r="K18" s="8">
        <f>H18/_xlfn.XLOOKUP(A18,'acq funcs'!$S$2:$S$10,'acq funcs'!$T$2:$T$10)-1</f>
        <v>7.8624405114820792</v>
      </c>
    </row>
    <row r="19" spans="1:11" x14ac:dyDescent="0.2">
      <c r="A19" t="str">
        <f t="shared" si="0"/>
        <v>one_dim1</v>
      </c>
      <c r="B19">
        <v>1</v>
      </c>
      <c r="C19" t="s">
        <v>10</v>
      </c>
      <c r="D19">
        <v>1</v>
      </c>
      <c r="E19">
        <v>1000</v>
      </c>
      <c r="F19" t="s">
        <v>11</v>
      </c>
      <c r="G19">
        <v>6.7232703708259836E-3</v>
      </c>
      <c r="H19">
        <v>0.1154072345538411</v>
      </c>
      <c r="I19">
        <v>19.656089087000009</v>
      </c>
      <c r="J19" t="s">
        <v>32</v>
      </c>
      <c r="K19" s="8">
        <f>H19/_xlfn.XLOOKUP(A19,'acq funcs'!$S$2:$S$10,'acq funcs'!$T$2:$T$10)-1</f>
        <v>0.15407234553841098</v>
      </c>
    </row>
    <row r="20" spans="1:11" x14ac:dyDescent="0.2">
      <c r="A20" t="str">
        <f t="shared" si="0"/>
        <v>booth2</v>
      </c>
      <c r="B20">
        <v>2</v>
      </c>
      <c r="C20" t="s">
        <v>12</v>
      </c>
      <c r="D20">
        <v>0</v>
      </c>
      <c r="E20">
        <v>10</v>
      </c>
      <c r="F20" t="s">
        <v>11</v>
      </c>
      <c r="G20">
        <v>1.966457520994187</v>
      </c>
      <c r="H20">
        <v>34.505820907772147</v>
      </c>
      <c r="I20">
        <v>0.1427591260000014</v>
      </c>
      <c r="J20" t="s">
        <v>32</v>
      </c>
      <c r="K20" s="8">
        <f>H20/_xlfn.XLOOKUP(A20,'acq funcs'!$S$2:$S$10,'acq funcs'!$T$2:$T$10)-1</f>
        <v>344.05820907772147</v>
      </c>
    </row>
    <row r="21" spans="1:11" x14ac:dyDescent="0.2">
      <c r="A21" t="str">
        <f t="shared" si="0"/>
        <v>booth2</v>
      </c>
      <c r="B21">
        <v>2</v>
      </c>
      <c r="C21" t="s">
        <v>12</v>
      </c>
      <c r="D21">
        <v>0</v>
      </c>
      <c r="E21">
        <v>20</v>
      </c>
      <c r="F21" t="s">
        <v>11</v>
      </c>
      <c r="G21">
        <v>2.1106005436633142</v>
      </c>
      <c r="H21">
        <v>5.9808009637116823</v>
      </c>
      <c r="I21">
        <v>0.69508285300000239</v>
      </c>
      <c r="J21" t="s">
        <v>32</v>
      </c>
      <c r="K21" s="8">
        <f>H21/_xlfn.XLOOKUP(A21,'acq funcs'!$S$2:$S$10,'acq funcs'!$T$2:$T$10)-1</f>
        <v>58.808009637116818</v>
      </c>
    </row>
    <row r="22" spans="1:11" x14ac:dyDescent="0.2">
      <c r="A22" t="str">
        <f t="shared" si="0"/>
        <v>booth2</v>
      </c>
      <c r="B22">
        <v>2</v>
      </c>
      <c r="C22" t="s">
        <v>12</v>
      </c>
      <c r="D22">
        <v>0</v>
      </c>
      <c r="E22">
        <v>50</v>
      </c>
      <c r="F22" t="s">
        <v>11</v>
      </c>
      <c r="G22">
        <v>0.41860860740849931</v>
      </c>
      <c r="H22">
        <v>0.18032949216248681</v>
      </c>
      <c r="I22">
        <v>0.82703520300000832</v>
      </c>
      <c r="J22" t="s">
        <v>32</v>
      </c>
      <c r="K22" s="8">
        <f>H22/_xlfn.XLOOKUP(A22,'acq funcs'!$S$2:$S$10,'acq funcs'!$T$2:$T$10)-1</f>
        <v>0.80329492162486793</v>
      </c>
    </row>
    <row r="23" spans="1:11" x14ac:dyDescent="0.2">
      <c r="A23" t="str">
        <f t="shared" si="0"/>
        <v>booth2</v>
      </c>
      <c r="B23">
        <v>2</v>
      </c>
      <c r="C23" t="s">
        <v>12</v>
      </c>
      <c r="D23">
        <v>0</v>
      </c>
      <c r="E23">
        <v>100</v>
      </c>
      <c r="F23" t="s">
        <v>11</v>
      </c>
      <c r="G23">
        <v>1.03126020729295</v>
      </c>
      <c r="H23">
        <v>2.0127531476375959</v>
      </c>
      <c r="I23">
        <v>1.2689862589999881</v>
      </c>
      <c r="J23" t="s">
        <v>32</v>
      </c>
      <c r="K23" s="8">
        <f>H23/_xlfn.XLOOKUP(A23,'acq funcs'!$S$2:$S$10,'acq funcs'!$T$2:$T$10)-1</f>
        <v>19.127531476375957</v>
      </c>
    </row>
    <row r="24" spans="1:11" x14ac:dyDescent="0.2">
      <c r="A24" t="str">
        <f t="shared" si="0"/>
        <v>booth2</v>
      </c>
      <c r="B24">
        <v>2</v>
      </c>
      <c r="C24" t="s">
        <v>12</v>
      </c>
      <c r="D24">
        <v>0</v>
      </c>
      <c r="E24">
        <v>500</v>
      </c>
      <c r="F24" t="s">
        <v>11</v>
      </c>
      <c r="G24">
        <v>0.56051000465494272</v>
      </c>
      <c r="H24">
        <v>0.79265022121731898</v>
      </c>
      <c r="I24">
        <v>10.699263111999979</v>
      </c>
      <c r="J24" t="s">
        <v>32</v>
      </c>
      <c r="K24" s="8">
        <f>H24/_xlfn.XLOOKUP(A24,'acq funcs'!$S$2:$S$10,'acq funcs'!$T$2:$T$10)-1</f>
        <v>6.9265022121731894</v>
      </c>
    </row>
    <row r="25" spans="1:11" x14ac:dyDescent="0.2">
      <c r="A25" t="str">
        <f t="shared" si="0"/>
        <v>booth2</v>
      </c>
      <c r="B25">
        <v>2</v>
      </c>
      <c r="C25" t="s">
        <v>12</v>
      </c>
      <c r="D25">
        <v>0</v>
      </c>
      <c r="E25">
        <v>1000</v>
      </c>
      <c r="F25" t="s">
        <v>11</v>
      </c>
      <c r="G25">
        <v>9.6470363651726301E-2</v>
      </c>
      <c r="H25">
        <v>5.6962773483520468E-2</v>
      </c>
      <c r="I25">
        <v>71.946906912999992</v>
      </c>
      <c r="J25" t="s">
        <v>32</v>
      </c>
      <c r="K25" s="8">
        <f>H25/_xlfn.XLOOKUP(A25,'acq funcs'!$S$2:$S$10,'acq funcs'!$T$2:$T$10)-1</f>
        <v>-0.43037226516479532</v>
      </c>
    </row>
    <row r="26" spans="1:11" x14ac:dyDescent="0.2">
      <c r="A26" t="str">
        <f t="shared" si="0"/>
        <v>booth2</v>
      </c>
      <c r="B26">
        <v>2</v>
      </c>
      <c r="C26" t="s">
        <v>12</v>
      </c>
      <c r="D26">
        <v>0.1</v>
      </c>
      <c r="E26">
        <v>10</v>
      </c>
      <c r="F26" t="s">
        <v>11</v>
      </c>
      <c r="G26">
        <v>2.0279752664941548</v>
      </c>
      <c r="H26">
        <v>37.020162517928611</v>
      </c>
      <c r="I26">
        <v>0.17005549700002121</v>
      </c>
      <c r="J26" t="s">
        <v>32</v>
      </c>
      <c r="K26" s="8">
        <f>H26/_xlfn.XLOOKUP(A26,'acq funcs'!$S$2:$S$10,'acq funcs'!$T$2:$T$10)-1</f>
        <v>369.20162517928611</v>
      </c>
    </row>
    <row r="27" spans="1:11" x14ac:dyDescent="0.2">
      <c r="A27" t="str">
        <f t="shared" si="0"/>
        <v>booth2</v>
      </c>
      <c r="B27">
        <v>2</v>
      </c>
      <c r="C27" t="s">
        <v>12</v>
      </c>
      <c r="D27">
        <v>0.1</v>
      </c>
      <c r="E27">
        <v>20</v>
      </c>
      <c r="F27" t="s">
        <v>11</v>
      </c>
      <c r="G27">
        <v>1.2581149153215001</v>
      </c>
      <c r="H27">
        <v>11.250640405046459</v>
      </c>
      <c r="I27">
        <v>0.50202763100000425</v>
      </c>
      <c r="J27" t="s">
        <v>32</v>
      </c>
      <c r="K27" s="8">
        <f>H27/_xlfn.XLOOKUP(A27,'acq funcs'!$S$2:$S$10,'acq funcs'!$T$2:$T$10)-1</f>
        <v>111.50640405046458</v>
      </c>
    </row>
    <row r="28" spans="1:11" x14ac:dyDescent="0.2">
      <c r="A28" t="str">
        <f t="shared" si="0"/>
        <v>booth2</v>
      </c>
      <c r="B28">
        <v>2</v>
      </c>
      <c r="C28" t="s">
        <v>12</v>
      </c>
      <c r="D28">
        <v>0.1</v>
      </c>
      <c r="E28">
        <v>50</v>
      </c>
      <c r="F28" t="s">
        <v>11</v>
      </c>
      <c r="G28">
        <v>3.017962178347406</v>
      </c>
      <c r="H28">
        <v>13.5865256075493</v>
      </c>
      <c r="I28">
        <v>0.52602743400001373</v>
      </c>
      <c r="J28" t="s">
        <v>32</v>
      </c>
      <c r="K28" s="8">
        <f>H28/_xlfn.XLOOKUP(A28,'acq funcs'!$S$2:$S$10,'acq funcs'!$T$2:$T$10)-1</f>
        <v>134.86525607549299</v>
      </c>
    </row>
    <row r="29" spans="1:11" x14ac:dyDescent="0.2">
      <c r="A29" t="str">
        <f t="shared" si="0"/>
        <v>booth2</v>
      </c>
      <c r="B29">
        <v>2</v>
      </c>
      <c r="C29" t="s">
        <v>12</v>
      </c>
      <c r="D29">
        <v>0.1</v>
      </c>
      <c r="E29">
        <v>100</v>
      </c>
      <c r="F29" t="s">
        <v>11</v>
      </c>
      <c r="G29">
        <v>1.496138137612556</v>
      </c>
      <c r="H29">
        <v>2.2755908409579408</v>
      </c>
      <c r="I29">
        <v>0.9513371310000025</v>
      </c>
      <c r="J29" t="s">
        <v>32</v>
      </c>
      <c r="K29" s="8">
        <f>H29/_xlfn.XLOOKUP(A29,'acq funcs'!$S$2:$S$10,'acq funcs'!$T$2:$T$10)-1</f>
        <v>21.755908409579408</v>
      </c>
    </row>
    <row r="30" spans="1:11" x14ac:dyDescent="0.2">
      <c r="A30" t="str">
        <f t="shared" si="0"/>
        <v>booth2</v>
      </c>
      <c r="B30">
        <v>2</v>
      </c>
      <c r="C30" t="s">
        <v>12</v>
      </c>
      <c r="D30">
        <v>0.1</v>
      </c>
      <c r="E30">
        <v>500</v>
      </c>
      <c r="F30" t="s">
        <v>11</v>
      </c>
      <c r="G30">
        <v>0.47796701331234548</v>
      </c>
      <c r="H30">
        <v>0.40093874983297562</v>
      </c>
      <c r="I30">
        <v>9.2505132489999937</v>
      </c>
      <c r="J30" t="s">
        <v>32</v>
      </c>
      <c r="K30" s="8">
        <f>H30/_xlfn.XLOOKUP(A30,'acq funcs'!$S$2:$S$10,'acq funcs'!$T$2:$T$10)-1</f>
        <v>3.0093874983297555</v>
      </c>
    </row>
    <row r="31" spans="1:11" x14ac:dyDescent="0.2">
      <c r="A31" t="str">
        <f t="shared" si="0"/>
        <v>booth2</v>
      </c>
      <c r="B31">
        <v>2</v>
      </c>
      <c r="C31" t="s">
        <v>12</v>
      </c>
      <c r="D31">
        <v>0.1</v>
      </c>
      <c r="E31">
        <v>1000</v>
      </c>
      <c r="F31" t="s">
        <v>11</v>
      </c>
      <c r="G31">
        <v>0.34437370248474852</v>
      </c>
      <c r="H31">
        <v>1.0896679632374331</v>
      </c>
      <c r="I31">
        <v>50.73316454700003</v>
      </c>
      <c r="J31" t="s">
        <v>32</v>
      </c>
      <c r="K31" s="8">
        <f>H31/_xlfn.XLOOKUP(A31,'acq funcs'!$S$2:$S$10,'acq funcs'!$T$2:$T$10)-1</f>
        <v>9.8966796323743296</v>
      </c>
    </row>
    <row r="32" spans="1:11" x14ac:dyDescent="0.2">
      <c r="A32" t="str">
        <f t="shared" si="0"/>
        <v>booth2</v>
      </c>
      <c r="B32">
        <v>2</v>
      </c>
      <c r="C32" t="s">
        <v>12</v>
      </c>
      <c r="D32">
        <v>1</v>
      </c>
      <c r="E32">
        <v>10</v>
      </c>
      <c r="F32" t="s">
        <v>11</v>
      </c>
      <c r="G32">
        <v>5.1050317706716717</v>
      </c>
      <c r="H32">
        <v>27.095124341965711</v>
      </c>
      <c r="I32">
        <v>0.23064433099995091</v>
      </c>
      <c r="J32" t="s">
        <v>32</v>
      </c>
      <c r="K32" s="8">
        <f>H32/_xlfn.XLOOKUP(A32,'acq funcs'!$S$2:$S$10,'acq funcs'!$T$2:$T$10)-1</f>
        <v>269.95124341965709</v>
      </c>
    </row>
    <row r="33" spans="1:11" x14ac:dyDescent="0.2">
      <c r="A33" t="str">
        <f t="shared" si="0"/>
        <v>booth2</v>
      </c>
      <c r="B33">
        <v>2</v>
      </c>
      <c r="C33" t="s">
        <v>12</v>
      </c>
      <c r="D33">
        <v>1</v>
      </c>
      <c r="E33">
        <v>20</v>
      </c>
      <c r="F33" t="s">
        <v>11</v>
      </c>
      <c r="G33">
        <v>3.673399093041354</v>
      </c>
      <c r="H33">
        <v>39.550677885539884</v>
      </c>
      <c r="I33">
        <v>0.34067343999998911</v>
      </c>
      <c r="J33" t="s">
        <v>32</v>
      </c>
      <c r="K33" s="8">
        <f>H33/_xlfn.XLOOKUP(A33,'acq funcs'!$S$2:$S$10,'acq funcs'!$T$2:$T$10)-1</f>
        <v>394.50677885539881</v>
      </c>
    </row>
    <row r="34" spans="1:11" x14ac:dyDescent="0.2">
      <c r="A34" t="str">
        <f t="shared" si="0"/>
        <v>booth2</v>
      </c>
      <c r="B34">
        <v>2</v>
      </c>
      <c r="C34" t="s">
        <v>12</v>
      </c>
      <c r="D34">
        <v>1</v>
      </c>
      <c r="E34">
        <v>50</v>
      </c>
      <c r="F34" t="s">
        <v>11</v>
      </c>
      <c r="G34">
        <v>2.6455610710897881</v>
      </c>
      <c r="H34">
        <v>6.318631272203989</v>
      </c>
      <c r="I34">
        <v>0.41276583500001612</v>
      </c>
      <c r="J34" t="s">
        <v>32</v>
      </c>
      <c r="K34" s="8">
        <f>H34/_xlfn.XLOOKUP(A34,'acq funcs'!$S$2:$S$10,'acq funcs'!$T$2:$T$10)-1</f>
        <v>62.186312722039887</v>
      </c>
    </row>
    <row r="35" spans="1:11" x14ac:dyDescent="0.2">
      <c r="A35" t="str">
        <f t="shared" si="0"/>
        <v>booth2</v>
      </c>
      <c r="B35">
        <v>2</v>
      </c>
      <c r="C35" t="s">
        <v>12</v>
      </c>
      <c r="D35">
        <v>1</v>
      </c>
      <c r="E35">
        <v>100</v>
      </c>
      <c r="F35" t="s">
        <v>11</v>
      </c>
      <c r="G35">
        <v>0.19381824494633521</v>
      </c>
      <c r="H35">
        <v>0.50972874123906786</v>
      </c>
      <c r="I35">
        <v>0.75174490299997387</v>
      </c>
      <c r="J35" t="s">
        <v>32</v>
      </c>
      <c r="K35" s="8">
        <f>H35/_xlfn.XLOOKUP(A35,'acq funcs'!$S$2:$S$10,'acq funcs'!$T$2:$T$10)-1</f>
        <v>4.0972874123906786</v>
      </c>
    </row>
    <row r="36" spans="1:11" x14ac:dyDescent="0.2">
      <c r="A36" t="str">
        <f t="shared" si="0"/>
        <v>booth2</v>
      </c>
      <c r="B36">
        <v>2</v>
      </c>
      <c r="C36" t="s">
        <v>12</v>
      </c>
      <c r="D36">
        <v>1</v>
      </c>
      <c r="E36">
        <v>500</v>
      </c>
      <c r="F36" t="s">
        <v>11</v>
      </c>
      <c r="G36">
        <v>0.34420939779302939</v>
      </c>
      <c r="H36">
        <v>0.23427002588233681</v>
      </c>
      <c r="I36">
        <v>7.6400696289999814</v>
      </c>
      <c r="J36" t="s">
        <v>32</v>
      </c>
      <c r="K36" s="8">
        <f>H36/_xlfn.XLOOKUP(A36,'acq funcs'!$S$2:$S$10,'acq funcs'!$T$2:$T$10)-1</f>
        <v>1.3427002588233679</v>
      </c>
    </row>
    <row r="37" spans="1:11" x14ac:dyDescent="0.2">
      <c r="A37" t="str">
        <f t="shared" si="0"/>
        <v>booth2</v>
      </c>
      <c r="B37">
        <v>2</v>
      </c>
      <c r="C37" t="s">
        <v>12</v>
      </c>
      <c r="D37">
        <v>1</v>
      </c>
      <c r="E37">
        <v>1000</v>
      </c>
      <c r="F37" t="s">
        <v>11</v>
      </c>
      <c r="G37">
        <v>0.92161457682739856</v>
      </c>
      <c r="H37">
        <v>0.49000823028666529</v>
      </c>
      <c r="I37">
        <v>55.901468858999984</v>
      </c>
      <c r="J37" t="s">
        <v>32</v>
      </c>
      <c r="K37" s="8">
        <f>H37/_xlfn.XLOOKUP(A37,'acq funcs'!$S$2:$S$10,'acq funcs'!$T$2:$T$10)-1</f>
        <v>3.9000823028666529</v>
      </c>
    </row>
    <row r="38" spans="1:11" x14ac:dyDescent="0.2">
      <c r="A38" t="str">
        <f t="shared" si="0"/>
        <v>sphere5</v>
      </c>
      <c r="B38">
        <v>5</v>
      </c>
      <c r="C38" t="s">
        <v>13</v>
      </c>
      <c r="D38">
        <v>0</v>
      </c>
      <c r="E38">
        <v>10</v>
      </c>
      <c r="F38" t="s">
        <v>11</v>
      </c>
      <c r="G38">
        <v>1.006825096579363</v>
      </c>
      <c r="H38">
        <v>1.0136967751020429</v>
      </c>
      <c r="I38">
        <v>0.12116523300005611</v>
      </c>
      <c r="J38" t="s">
        <v>32</v>
      </c>
      <c r="K38" s="8">
        <f>H38/_xlfn.XLOOKUP(A38,'acq funcs'!$S$2:$S$10,'acq funcs'!$T$2:$T$10)-1</f>
        <v>9.1369677510204284</v>
      </c>
    </row>
    <row r="39" spans="1:11" x14ac:dyDescent="0.2">
      <c r="A39" t="str">
        <f t="shared" si="0"/>
        <v>sphere5</v>
      </c>
      <c r="B39">
        <v>5</v>
      </c>
      <c r="C39" t="s">
        <v>13</v>
      </c>
      <c r="D39">
        <v>0</v>
      </c>
      <c r="E39">
        <v>20</v>
      </c>
      <c r="F39" t="s">
        <v>11</v>
      </c>
      <c r="G39">
        <v>0.82414550252040897</v>
      </c>
      <c r="H39">
        <v>0.67921580932461734</v>
      </c>
      <c r="I39">
        <v>0.1612973040000156</v>
      </c>
      <c r="J39" t="s">
        <v>32</v>
      </c>
      <c r="K39" s="8">
        <f>H39/_xlfn.XLOOKUP(A39,'acq funcs'!$S$2:$S$10,'acq funcs'!$T$2:$T$10)-1</f>
        <v>5.7921580932461731</v>
      </c>
    </row>
    <row r="40" spans="1:11" x14ac:dyDescent="0.2">
      <c r="A40" t="str">
        <f t="shared" si="0"/>
        <v>sphere5</v>
      </c>
      <c r="B40">
        <v>5</v>
      </c>
      <c r="C40" t="s">
        <v>13</v>
      </c>
      <c r="D40">
        <v>0</v>
      </c>
      <c r="E40">
        <v>50</v>
      </c>
      <c r="F40" t="s">
        <v>11</v>
      </c>
      <c r="G40">
        <v>0.68201417333104353</v>
      </c>
      <c r="H40">
        <v>0.46514333262442659</v>
      </c>
      <c r="I40">
        <v>0.59112767099998109</v>
      </c>
      <c r="J40" t="s">
        <v>32</v>
      </c>
      <c r="K40" s="8">
        <f>H40/_xlfn.XLOOKUP(A40,'acq funcs'!$S$2:$S$10,'acq funcs'!$T$2:$T$10)-1</f>
        <v>3.6514333262442653</v>
      </c>
    </row>
    <row r="41" spans="1:11" x14ac:dyDescent="0.2">
      <c r="A41" t="str">
        <f t="shared" si="0"/>
        <v>sphere5</v>
      </c>
      <c r="B41">
        <v>5</v>
      </c>
      <c r="C41" t="s">
        <v>13</v>
      </c>
      <c r="D41">
        <v>0</v>
      </c>
      <c r="E41">
        <v>100</v>
      </c>
      <c r="F41" t="s">
        <v>11</v>
      </c>
      <c r="G41">
        <v>0.59504983698566227</v>
      </c>
      <c r="H41">
        <v>0.35408430849666328</v>
      </c>
      <c r="I41">
        <v>1.0567798739999721</v>
      </c>
      <c r="J41" t="s">
        <v>32</v>
      </c>
      <c r="K41" s="8">
        <f>H41/_xlfn.XLOOKUP(A41,'acq funcs'!$S$2:$S$10,'acq funcs'!$T$2:$T$10)-1</f>
        <v>2.5408430849666326</v>
      </c>
    </row>
    <row r="42" spans="1:11" x14ac:dyDescent="0.2">
      <c r="A42" t="str">
        <f t="shared" si="0"/>
        <v>sphere5</v>
      </c>
      <c r="B42">
        <v>5</v>
      </c>
      <c r="C42" t="s">
        <v>13</v>
      </c>
      <c r="D42">
        <v>0</v>
      </c>
      <c r="E42">
        <v>500</v>
      </c>
      <c r="F42" t="s">
        <v>11</v>
      </c>
      <c r="G42">
        <v>0.48154022529902279</v>
      </c>
      <c r="H42">
        <v>0.23188098858103359</v>
      </c>
      <c r="I42">
        <v>9.8174395300000015</v>
      </c>
      <c r="J42" t="s">
        <v>32</v>
      </c>
      <c r="K42" s="8">
        <f>H42/_xlfn.XLOOKUP(A42,'acq funcs'!$S$2:$S$10,'acq funcs'!$T$2:$T$10)-1</f>
        <v>1.3188098858103356</v>
      </c>
    </row>
    <row r="43" spans="1:11" x14ac:dyDescent="0.2">
      <c r="A43" t="str">
        <f t="shared" si="0"/>
        <v>sphere5</v>
      </c>
      <c r="B43">
        <v>5</v>
      </c>
      <c r="C43" t="s">
        <v>13</v>
      </c>
      <c r="D43">
        <v>0</v>
      </c>
      <c r="E43">
        <v>1000</v>
      </c>
      <c r="F43" t="s">
        <v>11</v>
      </c>
      <c r="G43">
        <v>0.25178049896146237</v>
      </c>
      <c r="H43">
        <v>6.3393419657282957E-2</v>
      </c>
      <c r="I43">
        <v>64.177408339999999</v>
      </c>
      <c r="J43" t="s">
        <v>32</v>
      </c>
      <c r="K43" s="8">
        <f>H43/_xlfn.XLOOKUP(A43,'acq funcs'!$S$2:$S$10,'acq funcs'!$T$2:$T$10)-1</f>
        <v>-0.36606580342717043</v>
      </c>
    </row>
    <row r="44" spans="1:11" x14ac:dyDescent="0.2">
      <c r="A44" t="str">
        <f t="shared" si="0"/>
        <v>sphere5</v>
      </c>
      <c r="B44">
        <v>5</v>
      </c>
      <c r="C44" t="s">
        <v>13</v>
      </c>
      <c r="D44">
        <v>0.1</v>
      </c>
      <c r="E44">
        <v>10</v>
      </c>
      <c r="F44" t="s">
        <v>11</v>
      </c>
      <c r="G44">
        <v>0.84330048824550863</v>
      </c>
      <c r="H44">
        <v>0.82673240991361174</v>
      </c>
      <c r="I44">
        <v>0.11781338099996221</v>
      </c>
      <c r="J44" t="s">
        <v>32</v>
      </c>
      <c r="K44" s="8">
        <f>H44/_xlfn.XLOOKUP(A44,'acq funcs'!$S$2:$S$10,'acq funcs'!$T$2:$T$10)-1</f>
        <v>7.2673240991361165</v>
      </c>
    </row>
    <row r="45" spans="1:11" x14ac:dyDescent="0.2">
      <c r="A45" t="str">
        <f t="shared" si="0"/>
        <v>sphere5</v>
      </c>
      <c r="B45">
        <v>5</v>
      </c>
      <c r="C45" t="s">
        <v>13</v>
      </c>
      <c r="D45">
        <v>0.1</v>
      </c>
      <c r="E45">
        <v>20</v>
      </c>
      <c r="F45" t="s">
        <v>11</v>
      </c>
      <c r="G45">
        <v>0.63053694912145708</v>
      </c>
      <c r="H45">
        <v>0.31758097681670028</v>
      </c>
      <c r="I45">
        <v>0.2073301479999827</v>
      </c>
      <c r="J45" t="s">
        <v>32</v>
      </c>
      <c r="K45" s="8">
        <f>H45/_xlfn.XLOOKUP(A45,'acq funcs'!$S$2:$S$10,'acq funcs'!$T$2:$T$10)-1</f>
        <v>2.1758097681670026</v>
      </c>
    </row>
    <row r="46" spans="1:11" x14ac:dyDescent="0.2">
      <c r="A46" t="str">
        <f t="shared" si="0"/>
        <v>sphere5</v>
      </c>
      <c r="B46">
        <v>5</v>
      </c>
      <c r="C46" t="s">
        <v>13</v>
      </c>
      <c r="D46">
        <v>0.1</v>
      </c>
      <c r="E46">
        <v>50</v>
      </c>
      <c r="F46" t="s">
        <v>11</v>
      </c>
      <c r="G46">
        <v>0.55116758099296148</v>
      </c>
      <c r="H46">
        <v>0.30517571597427517</v>
      </c>
      <c r="I46">
        <v>0.24264864299999539</v>
      </c>
      <c r="J46" t="s">
        <v>32</v>
      </c>
      <c r="K46" s="8">
        <f>H46/_xlfn.XLOOKUP(A46,'acq funcs'!$S$2:$S$10,'acq funcs'!$T$2:$T$10)-1</f>
        <v>2.0517571597427517</v>
      </c>
    </row>
    <row r="47" spans="1:11" x14ac:dyDescent="0.2">
      <c r="A47" t="str">
        <f t="shared" si="0"/>
        <v>sphere5</v>
      </c>
      <c r="B47">
        <v>5</v>
      </c>
      <c r="C47" t="s">
        <v>13</v>
      </c>
      <c r="D47">
        <v>0.1</v>
      </c>
      <c r="E47">
        <v>100</v>
      </c>
      <c r="F47" t="s">
        <v>11</v>
      </c>
      <c r="G47">
        <v>0.51758975711527178</v>
      </c>
      <c r="H47">
        <v>0.1679252892692108</v>
      </c>
      <c r="I47">
        <v>0.40810189199999058</v>
      </c>
      <c r="J47" t="s">
        <v>32</v>
      </c>
      <c r="K47" s="8">
        <f>H47/_xlfn.XLOOKUP(A47,'acq funcs'!$S$2:$S$10,'acq funcs'!$T$2:$T$10)-1</f>
        <v>0.67925289269210798</v>
      </c>
    </row>
    <row r="48" spans="1:11" x14ac:dyDescent="0.2">
      <c r="A48" t="str">
        <f t="shared" si="0"/>
        <v>sphere5</v>
      </c>
      <c r="B48">
        <v>5</v>
      </c>
      <c r="C48" t="s">
        <v>13</v>
      </c>
      <c r="D48">
        <v>0.1</v>
      </c>
      <c r="E48">
        <v>500</v>
      </c>
      <c r="F48" t="s">
        <v>11</v>
      </c>
      <c r="G48">
        <v>0.47568558399026972</v>
      </c>
      <c r="H48">
        <v>0.28014406335792708</v>
      </c>
      <c r="I48">
        <v>10.418201525000031</v>
      </c>
      <c r="J48" t="s">
        <v>32</v>
      </c>
      <c r="K48" s="8">
        <f>H48/_xlfn.XLOOKUP(A48,'acq funcs'!$S$2:$S$10,'acq funcs'!$T$2:$T$10)-1</f>
        <v>1.8014406335792708</v>
      </c>
    </row>
    <row r="49" spans="1:11" x14ac:dyDescent="0.2">
      <c r="A49" t="str">
        <f t="shared" si="0"/>
        <v>sphere5</v>
      </c>
      <c r="B49">
        <v>5</v>
      </c>
      <c r="C49" t="s">
        <v>13</v>
      </c>
      <c r="D49">
        <v>0.1</v>
      </c>
      <c r="E49">
        <v>1000</v>
      </c>
      <c r="F49" t="s">
        <v>11</v>
      </c>
      <c r="G49">
        <v>0.40713440766344461</v>
      </c>
      <c r="H49">
        <v>0.21592272920781461</v>
      </c>
      <c r="I49">
        <v>81.45253100299999</v>
      </c>
      <c r="J49" t="s">
        <v>32</v>
      </c>
      <c r="K49" s="8">
        <f>H49/_xlfn.XLOOKUP(A49,'acq funcs'!$S$2:$S$10,'acq funcs'!$T$2:$T$10)-1</f>
        <v>1.1592272920781461</v>
      </c>
    </row>
    <row r="50" spans="1:11" x14ac:dyDescent="0.2">
      <c r="A50" t="str">
        <f t="shared" si="0"/>
        <v>sphere5</v>
      </c>
      <c r="B50">
        <v>5</v>
      </c>
      <c r="C50" t="s">
        <v>13</v>
      </c>
      <c r="D50">
        <v>1</v>
      </c>
      <c r="E50">
        <v>10</v>
      </c>
      <c r="F50" t="s">
        <v>11</v>
      </c>
      <c r="G50">
        <v>1.305133172576854</v>
      </c>
      <c r="H50">
        <v>1.4631982825198839</v>
      </c>
      <c r="I50">
        <v>0.1598625480000351</v>
      </c>
      <c r="J50" t="s">
        <v>32</v>
      </c>
      <c r="K50" s="8">
        <f>H50/_xlfn.XLOOKUP(A50,'acq funcs'!$S$2:$S$10,'acq funcs'!$T$2:$T$10)-1</f>
        <v>13.631982825198838</v>
      </c>
    </row>
    <row r="51" spans="1:11" x14ac:dyDescent="0.2">
      <c r="A51" t="str">
        <f t="shared" si="0"/>
        <v>sphere5</v>
      </c>
      <c r="B51">
        <v>5</v>
      </c>
      <c r="C51" t="s">
        <v>13</v>
      </c>
      <c r="D51">
        <v>1</v>
      </c>
      <c r="E51">
        <v>20</v>
      </c>
      <c r="F51" t="s">
        <v>11</v>
      </c>
      <c r="G51">
        <v>1.087778523891562</v>
      </c>
      <c r="H51">
        <v>1.266506392754094</v>
      </c>
      <c r="I51">
        <v>0.14000179600003551</v>
      </c>
      <c r="J51" t="s">
        <v>32</v>
      </c>
      <c r="K51" s="8">
        <f>H51/_xlfn.XLOOKUP(A51,'acq funcs'!$S$2:$S$10,'acq funcs'!$T$2:$T$10)-1</f>
        <v>11.66506392754094</v>
      </c>
    </row>
    <row r="52" spans="1:11" x14ac:dyDescent="0.2">
      <c r="A52" t="str">
        <f t="shared" si="0"/>
        <v>sphere5</v>
      </c>
      <c r="B52">
        <v>5</v>
      </c>
      <c r="C52" t="s">
        <v>13</v>
      </c>
      <c r="D52">
        <v>1</v>
      </c>
      <c r="E52">
        <v>50</v>
      </c>
      <c r="F52" t="s">
        <v>11</v>
      </c>
      <c r="G52">
        <v>0.7880703903355063</v>
      </c>
      <c r="H52">
        <v>0.16065386232137371</v>
      </c>
      <c r="I52">
        <v>0.2065767109999683</v>
      </c>
      <c r="J52" t="s">
        <v>32</v>
      </c>
      <c r="K52" s="8">
        <f>H52/_xlfn.XLOOKUP(A52,'acq funcs'!$S$2:$S$10,'acq funcs'!$T$2:$T$10)-1</f>
        <v>0.60653862321373708</v>
      </c>
    </row>
    <row r="53" spans="1:11" x14ac:dyDescent="0.2">
      <c r="A53" t="str">
        <f t="shared" si="0"/>
        <v>sphere5</v>
      </c>
      <c r="B53">
        <v>5</v>
      </c>
      <c r="C53" t="s">
        <v>13</v>
      </c>
      <c r="D53">
        <v>1</v>
      </c>
      <c r="E53">
        <v>100</v>
      </c>
      <c r="F53" t="s">
        <v>11</v>
      </c>
      <c r="G53">
        <v>0.94416513888236653</v>
      </c>
      <c r="H53">
        <v>1.918357306035164</v>
      </c>
      <c r="I53">
        <v>0.34355750999998241</v>
      </c>
      <c r="J53" t="s">
        <v>32</v>
      </c>
      <c r="K53" s="8">
        <f>H53/_xlfn.XLOOKUP(A53,'acq funcs'!$S$2:$S$10,'acq funcs'!$T$2:$T$10)-1</f>
        <v>18.183573060351637</v>
      </c>
    </row>
    <row r="54" spans="1:11" x14ac:dyDescent="0.2">
      <c r="A54" t="str">
        <f t="shared" si="0"/>
        <v>sphere5</v>
      </c>
      <c r="B54">
        <v>5</v>
      </c>
      <c r="C54" t="s">
        <v>13</v>
      </c>
      <c r="D54">
        <v>1</v>
      </c>
      <c r="E54">
        <v>500</v>
      </c>
      <c r="F54" t="s">
        <v>11</v>
      </c>
      <c r="G54">
        <v>1.0952122521595049</v>
      </c>
      <c r="H54">
        <v>1.2467449198662259</v>
      </c>
      <c r="I54">
        <v>3.4465159260000182</v>
      </c>
      <c r="J54" t="s">
        <v>32</v>
      </c>
      <c r="K54" s="8">
        <f>H54/_xlfn.XLOOKUP(A54,'acq funcs'!$S$2:$S$10,'acq funcs'!$T$2:$T$10)-1</f>
        <v>11.467449198662258</v>
      </c>
    </row>
    <row r="55" spans="1:11" x14ac:dyDescent="0.2">
      <c r="A55" t="str">
        <f t="shared" si="0"/>
        <v>sphere5</v>
      </c>
      <c r="B55">
        <v>5</v>
      </c>
      <c r="C55" t="s">
        <v>13</v>
      </c>
      <c r="D55">
        <v>1</v>
      </c>
      <c r="E55">
        <v>1000</v>
      </c>
      <c r="F55" t="s">
        <v>11</v>
      </c>
      <c r="G55">
        <v>0.82446281441136782</v>
      </c>
      <c r="H55">
        <v>0.1114027879082773</v>
      </c>
      <c r="I55">
        <v>23.490125176999982</v>
      </c>
      <c r="J55" t="s">
        <v>32</v>
      </c>
      <c r="K55" s="8">
        <f>H55/_xlfn.XLOOKUP(A55,'acq funcs'!$S$2:$S$10,'acq funcs'!$T$2:$T$10)-1</f>
        <v>0.1140278790827729</v>
      </c>
    </row>
    <row r="56" spans="1:11" x14ac:dyDescent="0.2">
      <c r="A56" t="str">
        <f t="shared" si="0"/>
        <v>rastrigin5</v>
      </c>
      <c r="B56">
        <v>5</v>
      </c>
      <c r="C56" t="s">
        <v>16</v>
      </c>
      <c r="D56">
        <v>0</v>
      </c>
      <c r="E56">
        <v>10</v>
      </c>
      <c r="F56" t="s">
        <v>11</v>
      </c>
      <c r="G56">
        <v>3.02401415218212</v>
      </c>
      <c r="H56">
        <v>52.369172701140307</v>
      </c>
      <c r="I56">
        <v>8.9303818999951545E-2</v>
      </c>
      <c r="J56" t="s">
        <v>32</v>
      </c>
      <c r="K56" s="8">
        <f>H56/_xlfn.XLOOKUP(A56,'acq funcs'!$S$2:$S$10,'acq funcs'!$T$2:$T$10)-1</f>
        <v>4.2369172701140307</v>
      </c>
    </row>
    <row r="57" spans="1:11" x14ac:dyDescent="0.2">
      <c r="A57" t="str">
        <f t="shared" si="0"/>
        <v>rastrigin5</v>
      </c>
      <c r="B57">
        <v>5</v>
      </c>
      <c r="C57" t="s">
        <v>16</v>
      </c>
      <c r="D57">
        <v>0</v>
      </c>
      <c r="E57">
        <v>20</v>
      </c>
      <c r="F57" t="s">
        <v>11</v>
      </c>
      <c r="G57">
        <v>5.2024671258365123</v>
      </c>
      <c r="H57">
        <v>46.554948256959896</v>
      </c>
      <c r="I57">
        <v>0.1470836750000899</v>
      </c>
      <c r="J57" t="s">
        <v>32</v>
      </c>
      <c r="K57" s="8">
        <f>H57/_xlfn.XLOOKUP(A57,'acq funcs'!$S$2:$S$10,'acq funcs'!$T$2:$T$10)-1</f>
        <v>3.6554948256959898</v>
      </c>
    </row>
    <row r="58" spans="1:11" x14ac:dyDescent="0.2">
      <c r="A58" t="str">
        <f t="shared" si="0"/>
        <v>rastrigin5</v>
      </c>
      <c r="B58">
        <v>5</v>
      </c>
      <c r="C58" t="s">
        <v>16</v>
      </c>
      <c r="D58">
        <v>0</v>
      </c>
      <c r="E58">
        <v>50</v>
      </c>
      <c r="F58" t="s">
        <v>11</v>
      </c>
      <c r="G58">
        <v>5.1830029074883788</v>
      </c>
      <c r="H58">
        <v>54.770951016265727</v>
      </c>
      <c r="I58">
        <v>0.1995596790000036</v>
      </c>
      <c r="J58" t="s">
        <v>32</v>
      </c>
      <c r="K58" s="8">
        <f>H58/_xlfn.XLOOKUP(A58,'acq funcs'!$S$2:$S$10,'acq funcs'!$T$2:$T$10)-1</f>
        <v>4.4770951016265723</v>
      </c>
    </row>
    <row r="59" spans="1:11" x14ac:dyDescent="0.2">
      <c r="A59" t="str">
        <f t="shared" si="0"/>
        <v>rastrigin5</v>
      </c>
      <c r="B59">
        <v>5</v>
      </c>
      <c r="C59" t="s">
        <v>16</v>
      </c>
      <c r="D59">
        <v>0</v>
      </c>
      <c r="E59">
        <v>100</v>
      </c>
      <c r="F59" t="s">
        <v>11</v>
      </c>
      <c r="G59">
        <v>3.1788502655600221</v>
      </c>
      <c r="H59">
        <v>44.14850896939172</v>
      </c>
      <c r="I59">
        <v>0.20467963700002659</v>
      </c>
      <c r="J59" t="s">
        <v>32</v>
      </c>
      <c r="K59" s="8">
        <f>H59/_xlfn.XLOOKUP(A59,'acq funcs'!$S$2:$S$10,'acq funcs'!$T$2:$T$10)-1</f>
        <v>3.4148508969391722</v>
      </c>
    </row>
    <row r="60" spans="1:11" x14ac:dyDescent="0.2">
      <c r="A60" t="str">
        <f t="shared" si="0"/>
        <v>rastrigin5</v>
      </c>
      <c r="B60">
        <v>5</v>
      </c>
      <c r="C60" t="s">
        <v>16</v>
      </c>
      <c r="D60">
        <v>0</v>
      </c>
      <c r="E60">
        <v>200</v>
      </c>
      <c r="F60" t="s">
        <v>11</v>
      </c>
      <c r="G60">
        <v>6.0030017606499158</v>
      </c>
      <c r="H60">
        <v>41.057851317427421</v>
      </c>
      <c r="I60">
        <v>0.64686799599996903</v>
      </c>
      <c r="J60" t="s">
        <v>32</v>
      </c>
      <c r="K60" s="8">
        <f>H60/_xlfn.XLOOKUP(A60,'acq funcs'!$S$2:$S$10,'acq funcs'!$T$2:$T$10)-1</f>
        <v>3.1057851317427421</v>
      </c>
    </row>
    <row r="61" spans="1:11" x14ac:dyDescent="0.2">
      <c r="A61" t="str">
        <f t="shared" si="0"/>
        <v>rastrigin5</v>
      </c>
      <c r="B61">
        <v>5</v>
      </c>
      <c r="C61" t="s">
        <v>16</v>
      </c>
      <c r="D61">
        <v>0</v>
      </c>
      <c r="E61">
        <v>500</v>
      </c>
      <c r="F61" t="s">
        <v>11</v>
      </c>
      <c r="G61">
        <v>5.7270976661709589</v>
      </c>
      <c r="H61">
        <v>38.75009754239067</v>
      </c>
      <c r="I61">
        <v>6.7777660519999472</v>
      </c>
      <c r="J61" t="s">
        <v>32</v>
      </c>
      <c r="K61" s="8">
        <f>H61/_xlfn.XLOOKUP(A61,'acq funcs'!$S$2:$S$10,'acq funcs'!$T$2:$T$10)-1</f>
        <v>2.8750097542390671</v>
      </c>
    </row>
    <row r="62" spans="1:11" x14ac:dyDescent="0.2">
      <c r="A62" t="str">
        <f t="shared" si="0"/>
        <v>rastrigin5</v>
      </c>
      <c r="B62">
        <v>5</v>
      </c>
      <c r="C62" t="s">
        <v>16</v>
      </c>
      <c r="D62">
        <v>0.1</v>
      </c>
      <c r="E62">
        <v>10</v>
      </c>
      <c r="F62" t="s">
        <v>11</v>
      </c>
      <c r="G62">
        <v>6.1503160814144717</v>
      </c>
      <c r="H62">
        <v>57.579491574506029</v>
      </c>
      <c r="I62">
        <v>0.12769156900003509</v>
      </c>
      <c r="J62" t="s">
        <v>32</v>
      </c>
      <c r="K62" s="8">
        <f>H62/_xlfn.XLOOKUP(A62,'acq funcs'!$S$2:$S$10,'acq funcs'!$T$2:$T$10)-1</f>
        <v>4.7579491574506028</v>
      </c>
    </row>
    <row r="63" spans="1:11" x14ac:dyDescent="0.2">
      <c r="A63" t="str">
        <f t="shared" si="0"/>
        <v>rastrigin5</v>
      </c>
      <c r="B63">
        <v>5</v>
      </c>
      <c r="C63" t="s">
        <v>16</v>
      </c>
      <c r="D63">
        <v>0.1</v>
      </c>
      <c r="E63">
        <v>20</v>
      </c>
      <c r="F63" t="s">
        <v>11</v>
      </c>
      <c r="G63">
        <v>3.7847235229099869</v>
      </c>
      <c r="H63">
        <v>60.356845083263693</v>
      </c>
      <c r="I63">
        <v>9.5274732000007134E-2</v>
      </c>
      <c r="J63" t="s">
        <v>32</v>
      </c>
      <c r="K63" s="8">
        <f>H63/_xlfn.XLOOKUP(A63,'acq funcs'!$S$2:$S$10,'acq funcs'!$T$2:$T$10)-1</f>
        <v>5.0356845083263693</v>
      </c>
    </row>
    <row r="64" spans="1:11" x14ac:dyDescent="0.2">
      <c r="A64" t="str">
        <f t="shared" si="0"/>
        <v>rastrigin5</v>
      </c>
      <c r="B64">
        <v>5</v>
      </c>
      <c r="C64" t="s">
        <v>16</v>
      </c>
      <c r="D64">
        <v>0.1</v>
      </c>
      <c r="E64">
        <v>50</v>
      </c>
      <c r="F64" t="s">
        <v>11</v>
      </c>
      <c r="G64">
        <v>1.922008664223978</v>
      </c>
      <c r="H64">
        <v>40.747862775445583</v>
      </c>
      <c r="I64">
        <v>0.15959701199994919</v>
      </c>
      <c r="J64" t="s">
        <v>32</v>
      </c>
      <c r="K64" s="8">
        <f>H64/_xlfn.XLOOKUP(A64,'acq funcs'!$S$2:$S$10,'acq funcs'!$T$2:$T$10)-1</f>
        <v>3.0747862775445585</v>
      </c>
    </row>
    <row r="65" spans="1:11" x14ac:dyDescent="0.2">
      <c r="A65" t="str">
        <f t="shared" si="0"/>
        <v>rastrigin5</v>
      </c>
      <c r="B65">
        <v>5</v>
      </c>
      <c r="C65" t="s">
        <v>16</v>
      </c>
      <c r="D65">
        <v>0.1</v>
      </c>
      <c r="E65">
        <v>100</v>
      </c>
      <c r="F65" t="s">
        <v>11</v>
      </c>
      <c r="G65">
        <v>1.8082737382560341</v>
      </c>
      <c r="H65">
        <v>26.80736704673334</v>
      </c>
      <c r="I65">
        <v>0.36083016099996712</v>
      </c>
      <c r="J65" t="s">
        <v>32</v>
      </c>
      <c r="K65" s="8">
        <f>H65/_xlfn.XLOOKUP(A65,'acq funcs'!$S$2:$S$10,'acq funcs'!$T$2:$T$10)-1</f>
        <v>1.6807367046733339</v>
      </c>
    </row>
    <row r="66" spans="1:11" x14ac:dyDescent="0.2">
      <c r="A66" t="str">
        <f t="shared" ref="A66:A129" si="1">C66&amp;B66</f>
        <v>rastrigin5</v>
      </c>
      <c r="B66">
        <v>5</v>
      </c>
      <c r="C66" t="s">
        <v>16</v>
      </c>
      <c r="D66">
        <v>0.1</v>
      </c>
      <c r="E66">
        <v>200</v>
      </c>
      <c r="F66" t="s">
        <v>11</v>
      </c>
      <c r="G66">
        <v>4.0986967335276931</v>
      </c>
      <c r="H66">
        <v>33.923244296280167</v>
      </c>
      <c r="I66">
        <v>0.59355552800002442</v>
      </c>
      <c r="J66" t="s">
        <v>32</v>
      </c>
      <c r="K66" s="8">
        <f>H66/_xlfn.XLOOKUP(A66,'acq funcs'!$S$2:$S$10,'acq funcs'!$T$2:$T$10)-1</f>
        <v>2.3923244296280166</v>
      </c>
    </row>
    <row r="67" spans="1:11" x14ac:dyDescent="0.2">
      <c r="A67" t="str">
        <f t="shared" si="1"/>
        <v>rastrigin5</v>
      </c>
      <c r="B67">
        <v>5</v>
      </c>
      <c r="C67" t="s">
        <v>16</v>
      </c>
      <c r="D67">
        <v>0.1</v>
      </c>
      <c r="E67">
        <v>500</v>
      </c>
      <c r="F67" t="s">
        <v>11</v>
      </c>
      <c r="G67">
        <v>4.8524388587635796</v>
      </c>
      <c r="H67">
        <v>30.48883544888124</v>
      </c>
      <c r="I67">
        <v>5.12897494799995</v>
      </c>
      <c r="J67" t="s">
        <v>32</v>
      </c>
      <c r="K67" s="8">
        <f>H67/_xlfn.XLOOKUP(A67,'acq funcs'!$S$2:$S$10,'acq funcs'!$T$2:$T$10)-1</f>
        <v>2.048883544888124</v>
      </c>
    </row>
    <row r="68" spans="1:11" x14ac:dyDescent="0.2">
      <c r="A68" t="str">
        <f t="shared" si="1"/>
        <v>rastrigin5</v>
      </c>
      <c r="B68">
        <v>5</v>
      </c>
      <c r="C68" t="s">
        <v>16</v>
      </c>
      <c r="D68">
        <v>1</v>
      </c>
      <c r="E68">
        <v>10</v>
      </c>
      <c r="F68" t="s">
        <v>11</v>
      </c>
      <c r="G68">
        <v>6.9704171361406884</v>
      </c>
      <c r="H68">
        <v>65.127164583940285</v>
      </c>
      <c r="I68">
        <v>0.15876516800005899</v>
      </c>
      <c r="J68" t="s">
        <v>32</v>
      </c>
      <c r="K68" s="8">
        <f>H68/_xlfn.XLOOKUP(A68,'acq funcs'!$S$2:$S$10,'acq funcs'!$T$2:$T$10)-1</f>
        <v>5.5127164583940287</v>
      </c>
    </row>
    <row r="69" spans="1:11" x14ac:dyDescent="0.2">
      <c r="A69" t="str">
        <f t="shared" si="1"/>
        <v>rastrigin5</v>
      </c>
      <c r="B69">
        <v>5</v>
      </c>
      <c r="C69" t="s">
        <v>16</v>
      </c>
      <c r="D69">
        <v>1</v>
      </c>
      <c r="E69">
        <v>20</v>
      </c>
      <c r="F69" t="s">
        <v>11</v>
      </c>
      <c r="G69">
        <v>4.3029401029896999</v>
      </c>
      <c r="H69">
        <v>51.361967195045906</v>
      </c>
      <c r="I69">
        <v>0.1199152189999495</v>
      </c>
      <c r="J69" t="s">
        <v>32</v>
      </c>
      <c r="K69" s="8">
        <f>H69/_xlfn.XLOOKUP(A69,'acq funcs'!$S$2:$S$10,'acq funcs'!$T$2:$T$10)-1</f>
        <v>4.136196719504591</v>
      </c>
    </row>
    <row r="70" spans="1:11" x14ac:dyDescent="0.2">
      <c r="A70" t="str">
        <f t="shared" si="1"/>
        <v>rastrigin5</v>
      </c>
      <c r="B70">
        <v>5</v>
      </c>
      <c r="C70" t="s">
        <v>16</v>
      </c>
      <c r="D70">
        <v>1</v>
      </c>
      <c r="E70">
        <v>50</v>
      </c>
      <c r="F70" t="s">
        <v>11</v>
      </c>
      <c r="G70">
        <v>5.6997602182184348</v>
      </c>
      <c r="H70">
        <v>36.593876235812793</v>
      </c>
      <c r="I70">
        <v>0.21720530900006449</v>
      </c>
      <c r="J70" t="s">
        <v>32</v>
      </c>
      <c r="K70" s="8">
        <f>H70/_xlfn.XLOOKUP(A70,'acq funcs'!$S$2:$S$10,'acq funcs'!$T$2:$T$10)-1</f>
        <v>2.6593876235812792</v>
      </c>
    </row>
    <row r="71" spans="1:11" x14ac:dyDescent="0.2">
      <c r="A71" t="str">
        <f t="shared" si="1"/>
        <v>rastrigin5</v>
      </c>
      <c r="B71">
        <v>5</v>
      </c>
      <c r="C71" t="s">
        <v>16</v>
      </c>
      <c r="D71">
        <v>1</v>
      </c>
      <c r="E71">
        <v>100</v>
      </c>
      <c r="F71" t="s">
        <v>11</v>
      </c>
      <c r="G71">
        <v>3.9243195258693748</v>
      </c>
      <c r="H71">
        <v>49.371951471287453</v>
      </c>
      <c r="I71">
        <v>0.54505226300000231</v>
      </c>
      <c r="J71" t="s">
        <v>32</v>
      </c>
      <c r="K71" s="8">
        <f>H71/_xlfn.XLOOKUP(A71,'acq funcs'!$S$2:$S$10,'acq funcs'!$T$2:$T$10)-1</f>
        <v>3.9371951471287456</v>
      </c>
    </row>
    <row r="72" spans="1:11" x14ac:dyDescent="0.2">
      <c r="A72" t="str">
        <f t="shared" si="1"/>
        <v>rastrigin5</v>
      </c>
      <c r="B72">
        <v>5</v>
      </c>
      <c r="C72" t="s">
        <v>16</v>
      </c>
      <c r="D72">
        <v>1</v>
      </c>
      <c r="E72">
        <v>200</v>
      </c>
      <c r="F72" t="s">
        <v>11</v>
      </c>
      <c r="G72">
        <v>4.2705360282402687</v>
      </c>
      <c r="H72">
        <v>28.89546830175469</v>
      </c>
      <c r="I72">
        <v>0.85280378600009499</v>
      </c>
      <c r="J72" t="s">
        <v>32</v>
      </c>
      <c r="K72" s="8">
        <f>H72/_xlfn.XLOOKUP(A72,'acq funcs'!$S$2:$S$10,'acq funcs'!$T$2:$T$10)-1</f>
        <v>1.889546830175469</v>
      </c>
    </row>
    <row r="73" spans="1:11" x14ac:dyDescent="0.2">
      <c r="A73" t="str">
        <f t="shared" si="1"/>
        <v>rastrigin5</v>
      </c>
      <c r="B73">
        <v>5</v>
      </c>
      <c r="C73" t="s">
        <v>16</v>
      </c>
      <c r="D73">
        <v>1</v>
      </c>
      <c r="E73">
        <v>500</v>
      </c>
      <c r="F73" t="s">
        <v>11</v>
      </c>
      <c r="G73">
        <v>2.6338036714454649</v>
      </c>
      <c r="H73">
        <v>27.548720720921619</v>
      </c>
      <c r="I73">
        <v>3.902318766999997</v>
      </c>
      <c r="J73" t="s">
        <v>32</v>
      </c>
      <c r="K73" s="8">
        <f>H73/_xlfn.XLOOKUP(A73,'acq funcs'!$S$2:$S$10,'acq funcs'!$T$2:$T$10)-1</f>
        <v>1.7548720720921618</v>
      </c>
    </row>
    <row r="74" spans="1:11" x14ac:dyDescent="0.2">
      <c r="A74" t="str">
        <f t="shared" si="1"/>
        <v>one_dim1</v>
      </c>
      <c r="B74">
        <v>1</v>
      </c>
      <c r="C74" t="s">
        <v>10</v>
      </c>
      <c r="D74">
        <v>0</v>
      </c>
      <c r="E74">
        <v>10</v>
      </c>
      <c r="F74" t="s">
        <v>11</v>
      </c>
      <c r="G74">
        <v>3.7491093449536828E-2</v>
      </c>
      <c r="H74">
        <v>0.31788514432730591</v>
      </c>
      <c r="I74">
        <v>0.32709579599998051</v>
      </c>
      <c r="J74" t="s">
        <v>31</v>
      </c>
      <c r="K74" s="8">
        <f>H74/_xlfn.XLOOKUP(A74,'acq funcs'!$S$2:$S$10,'acq funcs'!$T$2:$T$10)-1</f>
        <v>2.178851443273059</v>
      </c>
    </row>
    <row r="75" spans="1:11" x14ac:dyDescent="0.2">
      <c r="A75" t="str">
        <f t="shared" si="1"/>
        <v>one_dim1</v>
      </c>
      <c r="B75">
        <v>1</v>
      </c>
      <c r="C75" t="s">
        <v>10</v>
      </c>
      <c r="D75">
        <v>0</v>
      </c>
      <c r="E75">
        <v>20</v>
      </c>
      <c r="F75" t="s">
        <v>11</v>
      </c>
      <c r="G75">
        <v>1.383827754763634E-2</v>
      </c>
      <c r="H75">
        <v>4.6209901738781811E-2</v>
      </c>
      <c r="I75">
        <v>0.44491984100000082</v>
      </c>
      <c r="J75" t="s">
        <v>31</v>
      </c>
      <c r="K75" s="8">
        <f>H75/_xlfn.XLOOKUP(A75,'acq funcs'!$S$2:$S$10,'acq funcs'!$T$2:$T$10)-1</f>
        <v>-0.53790098261218189</v>
      </c>
    </row>
    <row r="76" spans="1:11" x14ac:dyDescent="0.2">
      <c r="A76" t="str">
        <f t="shared" si="1"/>
        <v>one_dim1</v>
      </c>
      <c r="B76">
        <v>1</v>
      </c>
      <c r="C76" t="s">
        <v>10</v>
      </c>
      <c r="D76">
        <v>0</v>
      </c>
      <c r="E76">
        <v>50</v>
      </c>
      <c r="F76" t="s">
        <v>11</v>
      </c>
      <c r="G76">
        <v>9.1023257772783195E-3</v>
      </c>
      <c r="H76">
        <v>2.0693001516587151E-2</v>
      </c>
      <c r="I76">
        <v>1.0522896580000629</v>
      </c>
      <c r="J76" t="s">
        <v>31</v>
      </c>
      <c r="K76" s="8">
        <f>H76/_xlfn.XLOOKUP(A76,'acq funcs'!$S$2:$S$10,'acq funcs'!$T$2:$T$10)-1</f>
        <v>-0.79306998483412849</v>
      </c>
    </row>
    <row r="77" spans="1:11" x14ac:dyDescent="0.2">
      <c r="A77" t="str">
        <f t="shared" si="1"/>
        <v>one_dim1</v>
      </c>
      <c r="B77">
        <v>1</v>
      </c>
      <c r="C77" t="s">
        <v>10</v>
      </c>
      <c r="D77">
        <v>0</v>
      </c>
      <c r="E77">
        <v>100</v>
      </c>
      <c r="F77" t="s">
        <v>11</v>
      </c>
      <c r="G77">
        <v>4.9808140951587143E-3</v>
      </c>
      <c r="H77">
        <v>6.1760984644665404E-3</v>
      </c>
      <c r="I77">
        <v>2.0513651510000268</v>
      </c>
      <c r="J77" t="s">
        <v>31</v>
      </c>
      <c r="K77" s="8">
        <f>H77/_xlfn.XLOOKUP(A77,'acq funcs'!$S$2:$S$10,'acq funcs'!$T$2:$T$10)-1</f>
        <v>-0.9382390153553346</v>
      </c>
    </row>
    <row r="78" spans="1:11" x14ac:dyDescent="0.2">
      <c r="A78" t="str">
        <f t="shared" si="1"/>
        <v>one_dim1</v>
      </c>
      <c r="B78">
        <v>1</v>
      </c>
      <c r="C78" t="s">
        <v>10</v>
      </c>
      <c r="D78">
        <v>0</v>
      </c>
      <c r="E78">
        <v>500</v>
      </c>
      <c r="F78" t="s">
        <v>11</v>
      </c>
      <c r="G78">
        <v>2.093864333864381E-3</v>
      </c>
      <c r="H78">
        <v>1.088441209533775E-3</v>
      </c>
      <c r="I78">
        <v>3.114815082999939</v>
      </c>
      <c r="J78" t="s">
        <v>31</v>
      </c>
      <c r="K78" s="8">
        <f>H78/_xlfn.XLOOKUP(A78,'acq funcs'!$S$2:$S$10,'acq funcs'!$T$2:$T$10)-1</f>
        <v>-0.98911558790466225</v>
      </c>
    </row>
    <row r="79" spans="1:11" x14ac:dyDescent="0.2">
      <c r="A79" t="str">
        <f t="shared" si="1"/>
        <v>one_dim1</v>
      </c>
      <c r="B79">
        <v>1</v>
      </c>
      <c r="C79" t="s">
        <v>10</v>
      </c>
      <c r="D79">
        <v>0</v>
      </c>
      <c r="E79">
        <v>1000</v>
      </c>
      <c r="F79" t="s">
        <v>11</v>
      </c>
      <c r="G79">
        <v>2.0587072617694879E-4</v>
      </c>
      <c r="H79">
        <v>7.5129268395368598E-6</v>
      </c>
      <c r="I79">
        <v>7.8425434309999673</v>
      </c>
      <c r="J79" t="s">
        <v>31</v>
      </c>
      <c r="K79" s="8">
        <f>H79/_xlfn.XLOOKUP(A79,'acq funcs'!$S$2:$S$10,'acq funcs'!$T$2:$T$10)-1</f>
        <v>-0.99992487073160463</v>
      </c>
    </row>
    <row r="80" spans="1:11" x14ac:dyDescent="0.2">
      <c r="A80" t="str">
        <f t="shared" si="1"/>
        <v>one_dim1</v>
      </c>
      <c r="B80">
        <v>1</v>
      </c>
      <c r="C80" t="s">
        <v>10</v>
      </c>
      <c r="D80">
        <v>0.1</v>
      </c>
      <c r="E80">
        <v>10</v>
      </c>
      <c r="F80" t="s">
        <v>11</v>
      </c>
      <c r="G80">
        <v>3.380996021405736E-3</v>
      </c>
      <c r="H80">
        <v>4.4370168440220459E-2</v>
      </c>
      <c r="I80">
        <v>0.90339306699991084</v>
      </c>
      <c r="J80" t="s">
        <v>31</v>
      </c>
      <c r="K80" s="8">
        <f>H80/_xlfn.XLOOKUP(A80,'acq funcs'!$S$2:$S$10,'acq funcs'!$T$2:$T$10)-1</f>
        <v>-0.55629831559779541</v>
      </c>
    </row>
    <row r="81" spans="1:11" x14ac:dyDescent="0.2">
      <c r="A81" t="str">
        <f t="shared" si="1"/>
        <v>one_dim1</v>
      </c>
      <c r="B81">
        <v>1</v>
      </c>
      <c r="C81" t="s">
        <v>10</v>
      </c>
      <c r="D81">
        <v>0.1</v>
      </c>
      <c r="E81">
        <v>20</v>
      </c>
      <c r="F81" t="s">
        <v>11</v>
      </c>
      <c r="G81">
        <v>8.2054666714568292E-3</v>
      </c>
      <c r="H81">
        <v>7.114585395784867E-2</v>
      </c>
      <c r="I81">
        <v>0.51106106299994281</v>
      </c>
      <c r="J81" t="s">
        <v>31</v>
      </c>
      <c r="K81" s="8">
        <f>H81/_xlfn.XLOOKUP(A81,'acq funcs'!$S$2:$S$10,'acq funcs'!$T$2:$T$10)-1</f>
        <v>-0.2885414604215133</v>
      </c>
    </row>
    <row r="82" spans="1:11" x14ac:dyDescent="0.2">
      <c r="A82" t="str">
        <f t="shared" si="1"/>
        <v>one_dim1</v>
      </c>
      <c r="B82">
        <v>1</v>
      </c>
      <c r="C82" t="s">
        <v>10</v>
      </c>
      <c r="D82">
        <v>0.1</v>
      </c>
      <c r="E82">
        <v>50</v>
      </c>
      <c r="F82" t="s">
        <v>11</v>
      </c>
      <c r="G82">
        <v>1.0582198286698369E-2</v>
      </c>
      <c r="H82">
        <v>0.10777713329558899</v>
      </c>
      <c r="I82">
        <v>0.8022818350000307</v>
      </c>
      <c r="J82" t="s">
        <v>31</v>
      </c>
      <c r="K82" s="8">
        <f>H82/_xlfn.XLOOKUP(A82,'acq funcs'!$S$2:$S$10,'acq funcs'!$T$2:$T$10)-1</f>
        <v>7.7771332955889783E-2</v>
      </c>
    </row>
    <row r="83" spans="1:11" x14ac:dyDescent="0.2">
      <c r="A83" t="str">
        <f t="shared" si="1"/>
        <v>one_dim1</v>
      </c>
      <c r="B83">
        <v>1</v>
      </c>
      <c r="C83" t="s">
        <v>10</v>
      </c>
      <c r="D83">
        <v>0.1</v>
      </c>
      <c r="E83">
        <v>100</v>
      </c>
      <c r="F83" t="s">
        <v>11</v>
      </c>
      <c r="G83">
        <v>2.207436625302461E-2</v>
      </c>
      <c r="H83">
        <v>0.19805006157857541</v>
      </c>
      <c r="I83">
        <v>1.35337878200005</v>
      </c>
      <c r="J83" t="s">
        <v>31</v>
      </c>
      <c r="K83" s="8">
        <f>H83/_xlfn.XLOOKUP(A83,'acq funcs'!$S$2:$S$10,'acq funcs'!$T$2:$T$10)-1</f>
        <v>0.98050061578575409</v>
      </c>
    </row>
    <row r="84" spans="1:11" x14ac:dyDescent="0.2">
      <c r="A84" t="str">
        <f t="shared" si="1"/>
        <v>one_dim1</v>
      </c>
      <c r="B84">
        <v>1</v>
      </c>
      <c r="C84" t="s">
        <v>10</v>
      </c>
      <c r="D84">
        <v>0.1</v>
      </c>
      <c r="E84">
        <v>500</v>
      </c>
      <c r="F84" t="s">
        <v>11</v>
      </c>
      <c r="G84">
        <v>4.8701850918956291E-3</v>
      </c>
      <c r="H84">
        <v>6.3922668047291076E-2</v>
      </c>
      <c r="I84">
        <v>2.9020399730000008</v>
      </c>
      <c r="J84" t="s">
        <v>31</v>
      </c>
      <c r="K84" s="8">
        <f>H84/_xlfn.XLOOKUP(A84,'acq funcs'!$S$2:$S$10,'acq funcs'!$T$2:$T$10)-1</f>
        <v>-0.36077331952708924</v>
      </c>
    </row>
    <row r="85" spans="1:11" x14ac:dyDescent="0.2">
      <c r="A85" t="str">
        <f t="shared" si="1"/>
        <v>one_dim1</v>
      </c>
      <c r="B85">
        <v>1</v>
      </c>
      <c r="C85" t="s">
        <v>10</v>
      </c>
      <c r="D85">
        <v>0.1</v>
      </c>
      <c r="E85">
        <v>1000</v>
      </c>
      <c r="F85" t="s">
        <v>11</v>
      </c>
      <c r="G85">
        <v>1.2312215336542479E-2</v>
      </c>
      <c r="H85">
        <v>4.8167137930030128E-2</v>
      </c>
      <c r="I85">
        <v>6.1969262960000151</v>
      </c>
      <c r="J85" t="s">
        <v>31</v>
      </c>
      <c r="K85" s="8">
        <f>H85/_xlfn.XLOOKUP(A85,'acq funcs'!$S$2:$S$10,'acq funcs'!$T$2:$T$10)-1</f>
        <v>-0.51832862069969876</v>
      </c>
    </row>
    <row r="86" spans="1:11" x14ac:dyDescent="0.2">
      <c r="A86" t="str">
        <f t="shared" si="1"/>
        <v>one_dim1</v>
      </c>
      <c r="B86">
        <v>1</v>
      </c>
      <c r="C86" t="s">
        <v>10</v>
      </c>
      <c r="D86">
        <v>1</v>
      </c>
      <c r="E86">
        <v>10</v>
      </c>
      <c r="F86" t="s">
        <v>11</v>
      </c>
      <c r="G86">
        <v>4.5347889323471002E-2</v>
      </c>
      <c r="H86">
        <v>1.166869116070774</v>
      </c>
      <c r="I86">
        <v>0.42646157100000442</v>
      </c>
      <c r="J86" t="s">
        <v>31</v>
      </c>
      <c r="K86" s="8">
        <f>H86/_xlfn.XLOOKUP(A86,'acq funcs'!$S$2:$S$10,'acq funcs'!$T$2:$T$10)-1</f>
        <v>10.668691160707739</v>
      </c>
    </row>
    <row r="87" spans="1:11" x14ac:dyDescent="0.2">
      <c r="A87" t="str">
        <f t="shared" si="1"/>
        <v>one_dim1</v>
      </c>
      <c r="B87">
        <v>1</v>
      </c>
      <c r="C87" t="s">
        <v>10</v>
      </c>
      <c r="D87">
        <v>1</v>
      </c>
      <c r="E87">
        <v>20</v>
      </c>
      <c r="F87" t="s">
        <v>11</v>
      </c>
      <c r="G87">
        <v>0.52834130647347588</v>
      </c>
      <c r="H87">
        <v>0.39743336884230113</v>
      </c>
      <c r="I87">
        <v>0.3972850100000187</v>
      </c>
      <c r="J87" t="s">
        <v>31</v>
      </c>
      <c r="K87" s="8">
        <f>H87/_xlfn.XLOOKUP(A87,'acq funcs'!$S$2:$S$10,'acq funcs'!$T$2:$T$10)-1</f>
        <v>2.9743336884230112</v>
      </c>
    </row>
    <row r="88" spans="1:11" x14ac:dyDescent="0.2">
      <c r="A88" t="str">
        <f t="shared" si="1"/>
        <v>one_dim1</v>
      </c>
      <c r="B88">
        <v>1</v>
      </c>
      <c r="C88" t="s">
        <v>10</v>
      </c>
      <c r="D88">
        <v>1</v>
      </c>
      <c r="E88">
        <v>50</v>
      </c>
      <c r="F88" t="s">
        <v>11</v>
      </c>
      <c r="G88">
        <v>4.6804873398386897E-2</v>
      </c>
      <c r="H88">
        <v>0.37273741528209481</v>
      </c>
      <c r="I88">
        <v>0.55791022899995824</v>
      </c>
      <c r="J88" t="s">
        <v>31</v>
      </c>
      <c r="K88" s="8">
        <f>H88/_xlfn.XLOOKUP(A88,'acq funcs'!$S$2:$S$10,'acq funcs'!$T$2:$T$10)-1</f>
        <v>2.7273741528209481</v>
      </c>
    </row>
    <row r="89" spans="1:11" x14ac:dyDescent="0.2">
      <c r="A89" t="str">
        <f t="shared" si="1"/>
        <v>one_dim1</v>
      </c>
      <c r="B89">
        <v>1</v>
      </c>
      <c r="C89" t="s">
        <v>10</v>
      </c>
      <c r="D89">
        <v>1</v>
      </c>
      <c r="E89">
        <v>100</v>
      </c>
      <c r="F89" t="s">
        <v>11</v>
      </c>
      <c r="G89">
        <v>0.31529500078679878</v>
      </c>
      <c r="H89">
        <v>1.1988695812605701</v>
      </c>
      <c r="I89">
        <v>1.258656990999953</v>
      </c>
      <c r="J89" t="s">
        <v>31</v>
      </c>
      <c r="K89" s="8">
        <f>H89/_xlfn.XLOOKUP(A89,'acq funcs'!$S$2:$S$10,'acq funcs'!$T$2:$T$10)-1</f>
        <v>10.9886958126057</v>
      </c>
    </row>
    <row r="90" spans="1:11" x14ac:dyDescent="0.2">
      <c r="A90" t="str">
        <f t="shared" si="1"/>
        <v>one_dim1</v>
      </c>
      <c r="B90">
        <v>1</v>
      </c>
      <c r="C90" t="s">
        <v>10</v>
      </c>
      <c r="D90">
        <v>1</v>
      </c>
      <c r="E90">
        <v>500</v>
      </c>
      <c r="F90" t="s">
        <v>11</v>
      </c>
      <c r="G90">
        <v>3.6532137492453647E-2</v>
      </c>
      <c r="H90">
        <v>0.4719585534004489</v>
      </c>
      <c r="I90">
        <v>1.9348103390000231</v>
      </c>
      <c r="J90" t="s">
        <v>31</v>
      </c>
      <c r="K90" s="8">
        <f>H90/_xlfn.XLOOKUP(A90,'acq funcs'!$S$2:$S$10,'acq funcs'!$T$2:$T$10)-1</f>
        <v>3.719585534004489</v>
      </c>
    </row>
    <row r="91" spans="1:11" x14ac:dyDescent="0.2">
      <c r="A91" t="str">
        <f t="shared" si="1"/>
        <v>one_dim1</v>
      </c>
      <c r="B91">
        <v>1</v>
      </c>
      <c r="C91" t="s">
        <v>10</v>
      </c>
      <c r="D91">
        <v>1</v>
      </c>
      <c r="E91">
        <v>1000</v>
      </c>
      <c r="F91" t="s">
        <v>11</v>
      </c>
      <c r="G91">
        <v>1.255854370198106E-2</v>
      </c>
      <c r="H91">
        <v>0.6893273883018689</v>
      </c>
      <c r="I91">
        <v>3.405917555999963</v>
      </c>
      <c r="J91" t="s">
        <v>31</v>
      </c>
      <c r="K91" s="8">
        <f>H91/_xlfn.XLOOKUP(A91,'acq funcs'!$S$2:$S$10,'acq funcs'!$T$2:$T$10)-1</f>
        <v>5.893273883018689</v>
      </c>
    </row>
    <row r="92" spans="1:11" x14ac:dyDescent="0.2">
      <c r="A92" t="str">
        <f t="shared" si="1"/>
        <v>booth2</v>
      </c>
      <c r="B92">
        <v>2</v>
      </c>
      <c r="C92" t="s">
        <v>12</v>
      </c>
      <c r="D92">
        <v>0</v>
      </c>
      <c r="E92">
        <v>10</v>
      </c>
      <c r="F92" t="s">
        <v>11</v>
      </c>
      <c r="G92">
        <v>2.6801154017674511</v>
      </c>
      <c r="H92">
        <v>10.049793804321141</v>
      </c>
      <c r="I92">
        <v>1.8381604160000511</v>
      </c>
      <c r="J92" t="s">
        <v>31</v>
      </c>
      <c r="K92" s="8">
        <f>H92/_xlfn.XLOOKUP(A92,'acq funcs'!$S$2:$S$10,'acq funcs'!$T$2:$T$10)-1</f>
        <v>99.497938043211406</v>
      </c>
    </row>
    <row r="93" spans="1:11" x14ac:dyDescent="0.2">
      <c r="A93" t="str">
        <f t="shared" si="1"/>
        <v>booth2</v>
      </c>
      <c r="B93">
        <v>2</v>
      </c>
      <c r="C93" t="s">
        <v>12</v>
      </c>
      <c r="D93">
        <v>0</v>
      </c>
      <c r="E93">
        <v>20</v>
      </c>
      <c r="F93" t="s">
        <v>11</v>
      </c>
      <c r="G93">
        <v>2.2781720506997729</v>
      </c>
      <c r="H93">
        <v>18.53603433410267</v>
      </c>
      <c r="I93">
        <v>0.89257063700006256</v>
      </c>
      <c r="J93" t="s">
        <v>31</v>
      </c>
      <c r="K93" s="8">
        <f>H93/_xlfn.XLOOKUP(A93,'acq funcs'!$S$2:$S$10,'acq funcs'!$T$2:$T$10)-1</f>
        <v>184.36034334102669</v>
      </c>
    </row>
    <row r="94" spans="1:11" x14ac:dyDescent="0.2">
      <c r="A94" t="str">
        <f t="shared" si="1"/>
        <v>booth2</v>
      </c>
      <c r="B94">
        <v>2</v>
      </c>
      <c r="C94" t="s">
        <v>12</v>
      </c>
      <c r="D94">
        <v>0</v>
      </c>
      <c r="E94">
        <v>50</v>
      </c>
      <c r="F94" t="s">
        <v>11</v>
      </c>
      <c r="G94">
        <v>0.8086194842467308</v>
      </c>
      <c r="H94">
        <v>4.2822417354504756</v>
      </c>
      <c r="I94">
        <v>2.5487429759999709</v>
      </c>
      <c r="J94" t="s">
        <v>31</v>
      </c>
      <c r="K94" s="8">
        <f>H94/_xlfn.XLOOKUP(A94,'acq funcs'!$S$2:$S$10,'acq funcs'!$T$2:$T$10)-1</f>
        <v>41.822417354504751</v>
      </c>
    </row>
    <row r="95" spans="1:11" x14ac:dyDescent="0.2">
      <c r="A95" t="str">
        <f t="shared" si="1"/>
        <v>booth2</v>
      </c>
      <c r="B95">
        <v>2</v>
      </c>
      <c r="C95" t="s">
        <v>12</v>
      </c>
      <c r="D95">
        <v>0</v>
      </c>
      <c r="E95">
        <v>100</v>
      </c>
      <c r="F95" t="s">
        <v>11</v>
      </c>
      <c r="G95">
        <v>2.8865783469670849</v>
      </c>
      <c r="H95">
        <v>9.2414858386195569</v>
      </c>
      <c r="I95">
        <v>0.90480336199993872</v>
      </c>
      <c r="J95" t="s">
        <v>31</v>
      </c>
      <c r="K95" s="8">
        <f>H95/_xlfn.XLOOKUP(A95,'acq funcs'!$S$2:$S$10,'acq funcs'!$T$2:$T$10)-1</f>
        <v>91.414858386195561</v>
      </c>
    </row>
    <row r="96" spans="1:11" x14ac:dyDescent="0.2">
      <c r="A96" t="str">
        <f t="shared" si="1"/>
        <v>booth2</v>
      </c>
      <c r="B96">
        <v>2</v>
      </c>
      <c r="C96" t="s">
        <v>12</v>
      </c>
      <c r="D96">
        <v>0</v>
      </c>
      <c r="E96">
        <v>500</v>
      </c>
      <c r="F96" t="s">
        <v>11</v>
      </c>
      <c r="G96">
        <v>0.1244151215531562</v>
      </c>
      <c r="H96">
        <v>7.4947470665050905E-2</v>
      </c>
      <c r="I96">
        <v>4.877092108999932</v>
      </c>
      <c r="J96" t="s">
        <v>31</v>
      </c>
      <c r="K96" s="8">
        <f>H96/_xlfn.XLOOKUP(A96,'acq funcs'!$S$2:$S$10,'acq funcs'!$T$2:$T$10)-1</f>
        <v>-0.25052529334949103</v>
      </c>
    </row>
    <row r="97" spans="1:11" x14ac:dyDescent="0.2">
      <c r="A97" t="str">
        <f t="shared" si="1"/>
        <v>booth2</v>
      </c>
      <c r="B97">
        <v>2</v>
      </c>
      <c r="C97" t="s">
        <v>12</v>
      </c>
      <c r="D97">
        <v>0</v>
      </c>
      <c r="E97">
        <v>1000</v>
      </c>
      <c r="F97" t="s">
        <v>11</v>
      </c>
      <c r="G97">
        <v>0.236707117983807</v>
      </c>
      <c r="H97">
        <v>0.14614067159952279</v>
      </c>
      <c r="I97">
        <v>15.351629266999909</v>
      </c>
      <c r="J97" t="s">
        <v>31</v>
      </c>
      <c r="K97" s="8">
        <f>H97/_xlfn.XLOOKUP(A97,'acq funcs'!$S$2:$S$10,'acq funcs'!$T$2:$T$10)-1</f>
        <v>0.46140671599522776</v>
      </c>
    </row>
    <row r="98" spans="1:11" x14ac:dyDescent="0.2">
      <c r="A98" t="str">
        <f t="shared" si="1"/>
        <v>booth2</v>
      </c>
      <c r="B98">
        <v>2</v>
      </c>
      <c r="C98" t="s">
        <v>12</v>
      </c>
      <c r="D98">
        <v>0.1</v>
      </c>
      <c r="E98">
        <v>10</v>
      </c>
      <c r="F98" t="s">
        <v>11</v>
      </c>
      <c r="G98">
        <v>0.70503012382814245</v>
      </c>
      <c r="H98">
        <v>0.45917812097321209</v>
      </c>
      <c r="I98">
        <v>0.84698012700005165</v>
      </c>
      <c r="J98" t="s">
        <v>31</v>
      </c>
      <c r="K98" s="8">
        <f>H98/_xlfn.XLOOKUP(A98,'acq funcs'!$S$2:$S$10,'acq funcs'!$T$2:$T$10)-1</f>
        <v>3.5917812097321207</v>
      </c>
    </row>
    <row r="99" spans="1:11" x14ac:dyDescent="0.2">
      <c r="A99" t="str">
        <f t="shared" si="1"/>
        <v>booth2</v>
      </c>
      <c r="B99">
        <v>2</v>
      </c>
      <c r="C99" t="s">
        <v>12</v>
      </c>
      <c r="D99">
        <v>0.1</v>
      </c>
      <c r="E99">
        <v>20</v>
      </c>
      <c r="F99" t="s">
        <v>11</v>
      </c>
      <c r="G99">
        <v>3.0324826523812858</v>
      </c>
      <c r="H99">
        <v>31.006014890979429</v>
      </c>
      <c r="I99">
        <v>0.80650987199999236</v>
      </c>
      <c r="J99" t="s">
        <v>31</v>
      </c>
      <c r="K99" s="8">
        <f>H99/_xlfn.XLOOKUP(A99,'acq funcs'!$S$2:$S$10,'acq funcs'!$T$2:$T$10)-1</f>
        <v>309.06014890979429</v>
      </c>
    </row>
    <row r="100" spans="1:11" x14ac:dyDescent="0.2">
      <c r="A100" t="str">
        <f t="shared" si="1"/>
        <v>booth2</v>
      </c>
      <c r="B100">
        <v>2</v>
      </c>
      <c r="C100" t="s">
        <v>12</v>
      </c>
      <c r="D100">
        <v>0.1</v>
      </c>
      <c r="E100">
        <v>50</v>
      </c>
      <c r="F100" t="s">
        <v>11</v>
      </c>
      <c r="G100">
        <v>1.6631364162410669</v>
      </c>
      <c r="H100">
        <v>10.696296590855839</v>
      </c>
      <c r="I100">
        <v>0.8133118650000597</v>
      </c>
      <c r="J100" t="s">
        <v>31</v>
      </c>
      <c r="K100" s="8">
        <f>H100/_xlfn.XLOOKUP(A100,'acq funcs'!$S$2:$S$10,'acq funcs'!$T$2:$T$10)-1</f>
        <v>105.96296590855839</v>
      </c>
    </row>
    <row r="101" spans="1:11" x14ac:dyDescent="0.2">
      <c r="A101" t="str">
        <f t="shared" si="1"/>
        <v>booth2</v>
      </c>
      <c r="B101">
        <v>2</v>
      </c>
      <c r="C101" t="s">
        <v>12</v>
      </c>
      <c r="D101">
        <v>0.1</v>
      </c>
      <c r="E101">
        <v>100</v>
      </c>
      <c r="F101" t="s">
        <v>11</v>
      </c>
      <c r="G101">
        <v>3.2880728653488931</v>
      </c>
      <c r="H101">
        <v>11.27838112490525</v>
      </c>
      <c r="I101">
        <v>1.941233004999958</v>
      </c>
      <c r="J101" t="s">
        <v>31</v>
      </c>
      <c r="K101" s="8">
        <f>H101/_xlfn.XLOOKUP(A101,'acq funcs'!$S$2:$S$10,'acq funcs'!$T$2:$T$10)-1</f>
        <v>111.78381124905249</v>
      </c>
    </row>
    <row r="102" spans="1:11" x14ac:dyDescent="0.2">
      <c r="A102" t="str">
        <f t="shared" si="1"/>
        <v>booth2</v>
      </c>
      <c r="B102">
        <v>2</v>
      </c>
      <c r="C102" t="s">
        <v>12</v>
      </c>
      <c r="D102">
        <v>0.1</v>
      </c>
      <c r="E102">
        <v>500</v>
      </c>
      <c r="F102" t="s">
        <v>11</v>
      </c>
      <c r="G102">
        <v>0.64667165263355486</v>
      </c>
      <c r="H102">
        <v>0.70027474759959452</v>
      </c>
      <c r="I102">
        <v>3.7098582870000878</v>
      </c>
      <c r="J102" t="s">
        <v>31</v>
      </c>
      <c r="K102" s="8">
        <f>H102/_xlfn.XLOOKUP(A102,'acq funcs'!$S$2:$S$10,'acq funcs'!$T$2:$T$10)-1</f>
        <v>6.0027474759959452</v>
      </c>
    </row>
    <row r="103" spans="1:11" x14ac:dyDescent="0.2">
      <c r="A103" t="str">
        <f t="shared" si="1"/>
        <v>booth2</v>
      </c>
      <c r="B103">
        <v>2</v>
      </c>
      <c r="C103" t="s">
        <v>12</v>
      </c>
      <c r="D103">
        <v>0.1</v>
      </c>
      <c r="E103">
        <v>1000</v>
      </c>
      <c r="F103" t="s">
        <v>11</v>
      </c>
      <c r="G103">
        <v>0.36149384809106638</v>
      </c>
      <c r="H103">
        <v>0.23553096098515411</v>
      </c>
      <c r="I103">
        <v>11.953730702999909</v>
      </c>
      <c r="J103" t="s">
        <v>31</v>
      </c>
      <c r="K103" s="8">
        <f>H103/_xlfn.XLOOKUP(A103,'acq funcs'!$S$2:$S$10,'acq funcs'!$T$2:$T$10)-1</f>
        <v>1.3553096098515409</v>
      </c>
    </row>
    <row r="104" spans="1:11" x14ac:dyDescent="0.2">
      <c r="A104" t="str">
        <f t="shared" si="1"/>
        <v>booth2</v>
      </c>
      <c r="B104">
        <v>2</v>
      </c>
      <c r="C104" t="s">
        <v>12</v>
      </c>
      <c r="D104">
        <v>1</v>
      </c>
      <c r="E104">
        <v>10</v>
      </c>
      <c r="F104" t="s">
        <v>11</v>
      </c>
      <c r="G104">
        <v>3.0320942242816771</v>
      </c>
      <c r="H104">
        <v>9.0717780055936093</v>
      </c>
      <c r="I104">
        <v>2.013511382000047</v>
      </c>
      <c r="J104" t="s">
        <v>31</v>
      </c>
      <c r="K104" s="8">
        <f>H104/_xlfn.XLOOKUP(A104,'acq funcs'!$S$2:$S$10,'acq funcs'!$T$2:$T$10)-1</f>
        <v>89.717780055936089</v>
      </c>
    </row>
    <row r="105" spans="1:11" x14ac:dyDescent="0.2">
      <c r="A105" t="str">
        <f t="shared" si="1"/>
        <v>booth2</v>
      </c>
      <c r="B105">
        <v>2</v>
      </c>
      <c r="C105" t="s">
        <v>12</v>
      </c>
      <c r="D105">
        <v>1</v>
      </c>
      <c r="E105">
        <v>20</v>
      </c>
      <c r="F105" t="s">
        <v>11</v>
      </c>
      <c r="G105">
        <v>3.9473120614512922</v>
      </c>
      <c r="H105">
        <v>17.478763095582739</v>
      </c>
      <c r="I105">
        <v>1.029017701000043</v>
      </c>
      <c r="J105" t="s">
        <v>31</v>
      </c>
      <c r="K105" s="8">
        <f>H105/_xlfn.XLOOKUP(A105,'acq funcs'!$S$2:$S$10,'acq funcs'!$T$2:$T$10)-1</f>
        <v>173.78763095582738</v>
      </c>
    </row>
    <row r="106" spans="1:11" x14ac:dyDescent="0.2">
      <c r="A106" t="str">
        <f t="shared" si="1"/>
        <v>booth2</v>
      </c>
      <c r="B106">
        <v>2</v>
      </c>
      <c r="C106" t="s">
        <v>12</v>
      </c>
      <c r="D106">
        <v>1</v>
      </c>
      <c r="E106">
        <v>50</v>
      </c>
      <c r="F106" t="s">
        <v>11</v>
      </c>
      <c r="G106">
        <v>0.45728697636070992</v>
      </c>
      <c r="H106">
        <v>1.3117197851712361</v>
      </c>
      <c r="I106">
        <v>1.52368052700001</v>
      </c>
      <c r="J106" t="s">
        <v>31</v>
      </c>
      <c r="K106" s="8">
        <f>H106/_xlfn.XLOOKUP(A106,'acq funcs'!$S$2:$S$10,'acq funcs'!$T$2:$T$10)-1</f>
        <v>12.11719785171236</v>
      </c>
    </row>
    <row r="107" spans="1:11" x14ac:dyDescent="0.2">
      <c r="A107" t="str">
        <f t="shared" si="1"/>
        <v>booth2</v>
      </c>
      <c r="B107">
        <v>2</v>
      </c>
      <c r="C107" t="s">
        <v>12</v>
      </c>
      <c r="D107">
        <v>1</v>
      </c>
      <c r="E107">
        <v>100</v>
      </c>
      <c r="F107" t="s">
        <v>11</v>
      </c>
      <c r="G107">
        <v>2.0558120462344029</v>
      </c>
      <c r="H107">
        <v>4.883296464172556</v>
      </c>
      <c r="I107">
        <v>2.6435131759999422</v>
      </c>
      <c r="J107" t="s">
        <v>31</v>
      </c>
      <c r="K107" s="8">
        <f>H107/_xlfn.XLOOKUP(A107,'acq funcs'!$S$2:$S$10,'acq funcs'!$T$2:$T$10)-1</f>
        <v>47.83296464172556</v>
      </c>
    </row>
    <row r="108" spans="1:11" x14ac:dyDescent="0.2">
      <c r="A108" t="str">
        <f t="shared" si="1"/>
        <v>booth2</v>
      </c>
      <c r="B108">
        <v>2</v>
      </c>
      <c r="C108" t="s">
        <v>12</v>
      </c>
      <c r="D108">
        <v>1</v>
      </c>
      <c r="E108">
        <v>500</v>
      </c>
      <c r="F108" t="s">
        <v>11</v>
      </c>
      <c r="G108">
        <v>0.25470093999152399</v>
      </c>
      <c r="H108">
        <v>0.51276394071351961</v>
      </c>
      <c r="I108">
        <v>5.8523910750000141</v>
      </c>
      <c r="J108" t="s">
        <v>31</v>
      </c>
      <c r="K108" s="8">
        <f>H108/_xlfn.XLOOKUP(A108,'acq funcs'!$S$2:$S$10,'acq funcs'!$T$2:$T$10)-1</f>
        <v>4.1276394071351961</v>
      </c>
    </row>
    <row r="109" spans="1:11" x14ac:dyDescent="0.2">
      <c r="A109" t="str">
        <f t="shared" si="1"/>
        <v>booth2</v>
      </c>
      <c r="B109">
        <v>2</v>
      </c>
      <c r="C109" t="s">
        <v>12</v>
      </c>
      <c r="D109">
        <v>1</v>
      </c>
      <c r="E109">
        <v>1000</v>
      </c>
      <c r="F109" t="s">
        <v>11</v>
      </c>
      <c r="G109">
        <v>0.56900794031104873</v>
      </c>
      <c r="H109">
        <v>1.2949937058794889</v>
      </c>
      <c r="I109">
        <v>13.063488415999929</v>
      </c>
      <c r="J109" t="s">
        <v>31</v>
      </c>
      <c r="K109" s="8">
        <f>H109/_xlfn.XLOOKUP(A109,'acq funcs'!$S$2:$S$10,'acq funcs'!$T$2:$T$10)-1</f>
        <v>11.949937058794889</v>
      </c>
    </row>
    <row r="110" spans="1:11" x14ac:dyDescent="0.2">
      <c r="A110" t="str">
        <f t="shared" si="1"/>
        <v>sphere5</v>
      </c>
      <c r="B110">
        <v>5</v>
      </c>
      <c r="C110" t="s">
        <v>13</v>
      </c>
      <c r="D110">
        <v>0</v>
      </c>
      <c r="E110">
        <v>10</v>
      </c>
      <c r="F110" t="s">
        <v>11</v>
      </c>
      <c r="G110">
        <v>0.56606073348777053</v>
      </c>
      <c r="H110">
        <v>0.32042475399671272</v>
      </c>
      <c r="I110">
        <v>0.62605274000009103</v>
      </c>
      <c r="J110" t="s">
        <v>31</v>
      </c>
      <c r="K110" s="8">
        <f>H110/_xlfn.XLOOKUP(A110,'acq funcs'!$S$2:$S$10,'acq funcs'!$T$2:$T$10)-1</f>
        <v>2.2042475399671271</v>
      </c>
    </row>
    <row r="111" spans="1:11" x14ac:dyDescent="0.2">
      <c r="A111" t="str">
        <f t="shared" si="1"/>
        <v>sphere5</v>
      </c>
      <c r="B111">
        <v>5</v>
      </c>
      <c r="C111" t="s">
        <v>13</v>
      </c>
      <c r="D111">
        <v>0</v>
      </c>
      <c r="E111">
        <v>20</v>
      </c>
      <c r="F111" t="s">
        <v>11</v>
      </c>
      <c r="G111">
        <v>0.74869811477917092</v>
      </c>
      <c r="H111">
        <v>0.56054886707388452</v>
      </c>
      <c r="I111">
        <v>0.58454570699996111</v>
      </c>
      <c r="J111" t="s">
        <v>31</v>
      </c>
      <c r="K111" s="8">
        <f>H111/_xlfn.XLOOKUP(A111,'acq funcs'!$S$2:$S$10,'acq funcs'!$T$2:$T$10)-1</f>
        <v>4.6054886707388452</v>
      </c>
    </row>
    <row r="112" spans="1:11" x14ac:dyDescent="0.2">
      <c r="A112" t="str">
        <f t="shared" si="1"/>
        <v>sphere5</v>
      </c>
      <c r="B112">
        <v>5</v>
      </c>
      <c r="C112" t="s">
        <v>13</v>
      </c>
      <c r="D112">
        <v>0</v>
      </c>
      <c r="E112">
        <v>50</v>
      </c>
      <c r="F112" t="s">
        <v>11</v>
      </c>
      <c r="G112">
        <v>0.82696742625155706</v>
      </c>
      <c r="H112">
        <v>0.6838751240811245</v>
      </c>
      <c r="I112">
        <v>0.85908856799994737</v>
      </c>
      <c r="J112" t="s">
        <v>31</v>
      </c>
      <c r="K112" s="8">
        <f>H112/_xlfn.XLOOKUP(A112,'acq funcs'!$S$2:$S$10,'acq funcs'!$T$2:$T$10)-1</f>
        <v>5.838751240811245</v>
      </c>
    </row>
    <row r="113" spans="1:11" x14ac:dyDescent="0.2">
      <c r="A113" t="str">
        <f t="shared" si="1"/>
        <v>sphere5</v>
      </c>
      <c r="B113">
        <v>5</v>
      </c>
      <c r="C113" t="s">
        <v>13</v>
      </c>
      <c r="D113">
        <v>0</v>
      </c>
      <c r="E113">
        <v>100</v>
      </c>
      <c r="F113" t="s">
        <v>11</v>
      </c>
      <c r="G113">
        <v>0.49300070979331689</v>
      </c>
      <c r="H113">
        <v>0.24304969985671429</v>
      </c>
      <c r="I113">
        <v>9.6855846800000336</v>
      </c>
      <c r="J113" t="s">
        <v>31</v>
      </c>
      <c r="K113" s="8">
        <f>H113/_xlfn.XLOOKUP(A113,'acq funcs'!$S$2:$S$10,'acq funcs'!$T$2:$T$10)-1</f>
        <v>1.430496998567143</v>
      </c>
    </row>
    <row r="114" spans="1:11" x14ac:dyDescent="0.2">
      <c r="A114" t="str">
        <f t="shared" si="1"/>
        <v>sphere5</v>
      </c>
      <c r="B114">
        <v>5</v>
      </c>
      <c r="C114" t="s">
        <v>13</v>
      </c>
      <c r="D114">
        <v>0</v>
      </c>
      <c r="E114">
        <v>500</v>
      </c>
      <c r="F114" t="s">
        <v>11</v>
      </c>
      <c r="G114">
        <v>0.46154249953674181</v>
      </c>
      <c r="H114">
        <v>0.2130214788786233</v>
      </c>
      <c r="I114">
        <v>23.489785131999952</v>
      </c>
      <c r="J114" t="s">
        <v>31</v>
      </c>
      <c r="K114" s="8">
        <f>H114/_xlfn.XLOOKUP(A114,'acq funcs'!$S$2:$S$10,'acq funcs'!$T$2:$T$10)-1</f>
        <v>1.1302147887862328</v>
      </c>
    </row>
    <row r="115" spans="1:11" x14ac:dyDescent="0.2">
      <c r="A115" t="str">
        <f t="shared" si="1"/>
        <v>sphere5</v>
      </c>
      <c r="B115">
        <v>5</v>
      </c>
      <c r="C115" t="s">
        <v>13</v>
      </c>
      <c r="D115">
        <v>0</v>
      </c>
      <c r="E115">
        <v>1000</v>
      </c>
      <c r="F115" t="s">
        <v>11</v>
      </c>
      <c r="G115">
        <v>0.27035426566086718</v>
      </c>
      <c r="H115">
        <v>7.3091428961026786E-2</v>
      </c>
      <c r="I115">
        <v>46.423248718999957</v>
      </c>
      <c r="J115" t="s">
        <v>31</v>
      </c>
      <c r="K115" s="8">
        <f>H115/_xlfn.XLOOKUP(A115,'acq funcs'!$S$2:$S$10,'acq funcs'!$T$2:$T$10)-1</f>
        <v>-0.26908571038973217</v>
      </c>
    </row>
    <row r="116" spans="1:11" x14ac:dyDescent="0.2">
      <c r="A116" t="str">
        <f t="shared" si="1"/>
        <v>sphere5</v>
      </c>
      <c r="B116">
        <v>5</v>
      </c>
      <c r="C116" t="s">
        <v>13</v>
      </c>
      <c r="D116">
        <v>0.1</v>
      </c>
      <c r="E116">
        <v>10</v>
      </c>
      <c r="F116" t="s">
        <v>11</v>
      </c>
      <c r="G116">
        <v>0.90539291851323778</v>
      </c>
      <c r="H116">
        <v>0.63296800703896916</v>
      </c>
      <c r="I116">
        <v>0.47384996700009202</v>
      </c>
      <c r="J116" t="s">
        <v>31</v>
      </c>
      <c r="K116" s="8">
        <f>H116/_xlfn.XLOOKUP(A116,'acq funcs'!$S$2:$S$10,'acq funcs'!$T$2:$T$10)-1</f>
        <v>5.3296800703896912</v>
      </c>
    </row>
    <row r="117" spans="1:11" x14ac:dyDescent="0.2">
      <c r="A117" t="str">
        <f t="shared" si="1"/>
        <v>sphere5</v>
      </c>
      <c r="B117">
        <v>5</v>
      </c>
      <c r="C117" t="s">
        <v>13</v>
      </c>
      <c r="D117">
        <v>0.1</v>
      </c>
      <c r="E117">
        <v>20</v>
      </c>
      <c r="F117" t="s">
        <v>11</v>
      </c>
      <c r="G117">
        <v>0.96535758692184626</v>
      </c>
      <c r="H117">
        <v>0.92220437870774929</v>
      </c>
      <c r="I117">
        <v>0.42452797999999348</v>
      </c>
      <c r="J117" t="s">
        <v>31</v>
      </c>
      <c r="K117" s="8">
        <f>H117/_xlfn.XLOOKUP(A117,'acq funcs'!$S$2:$S$10,'acq funcs'!$T$2:$T$10)-1</f>
        <v>8.2220437870774923</v>
      </c>
    </row>
    <row r="118" spans="1:11" x14ac:dyDescent="0.2">
      <c r="A118" t="str">
        <f t="shared" si="1"/>
        <v>sphere5</v>
      </c>
      <c r="B118">
        <v>5</v>
      </c>
      <c r="C118" t="s">
        <v>13</v>
      </c>
      <c r="D118">
        <v>0.1</v>
      </c>
      <c r="E118">
        <v>50</v>
      </c>
      <c r="F118" t="s">
        <v>11</v>
      </c>
      <c r="G118">
        <v>0.62022636487024041</v>
      </c>
      <c r="H118">
        <v>0.39889129600185091</v>
      </c>
      <c r="I118">
        <v>1.041987894000044</v>
      </c>
      <c r="J118" t="s">
        <v>31</v>
      </c>
      <c r="K118" s="8">
        <f>H118/_xlfn.XLOOKUP(A118,'acq funcs'!$S$2:$S$10,'acq funcs'!$T$2:$T$10)-1</f>
        <v>2.9889129600185091</v>
      </c>
    </row>
    <row r="119" spans="1:11" x14ac:dyDescent="0.2">
      <c r="A119" t="str">
        <f t="shared" si="1"/>
        <v>sphere5</v>
      </c>
      <c r="B119">
        <v>5</v>
      </c>
      <c r="C119" t="s">
        <v>13</v>
      </c>
      <c r="D119">
        <v>0.1</v>
      </c>
      <c r="E119">
        <v>100</v>
      </c>
      <c r="F119" t="s">
        <v>11</v>
      </c>
      <c r="G119">
        <v>0.62212628154739569</v>
      </c>
      <c r="H119">
        <v>0.35911961788781321</v>
      </c>
      <c r="I119">
        <v>10.049415847000089</v>
      </c>
      <c r="J119" t="s">
        <v>31</v>
      </c>
      <c r="K119" s="8">
        <f>H119/_xlfn.XLOOKUP(A119,'acq funcs'!$S$2:$S$10,'acq funcs'!$T$2:$T$10)-1</f>
        <v>2.5911961788781319</v>
      </c>
    </row>
    <row r="120" spans="1:11" x14ac:dyDescent="0.2">
      <c r="A120" t="str">
        <f t="shared" si="1"/>
        <v>sphere5</v>
      </c>
      <c r="B120">
        <v>5</v>
      </c>
      <c r="C120" t="s">
        <v>13</v>
      </c>
      <c r="D120">
        <v>0.1</v>
      </c>
      <c r="E120">
        <v>500</v>
      </c>
      <c r="F120" t="s">
        <v>11</v>
      </c>
      <c r="G120">
        <v>0.47365205080876771</v>
      </c>
      <c r="H120">
        <v>0.1012600671771271</v>
      </c>
      <c r="I120">
        <v>23.856940962999939</v>
      </c>
      <c r="J120" t="s">
        <v>31</v>
      </c>
      <c r="K120" s="8">
        <f>H120/_xlfn.XLOOKUP(A120,'acq funcs'!$S$2:$S$10,'acq funcs'!$T$2:$T$10)-1</f>
        <v>1.2600671771270999E-2</v>
      </c>
    </row>
    <row r="121" spans="1:11" x14ac:dyDescent="0.2">
      <c r="A121" t="str">
        <f t="shared" si="1"/>
        <v>sphere5</v>
      </c>
      <c r="B121">
        <v>5</v>
      </c>
      <c r="C121" t="s">
        <v>13</v>
      </c>
      <c r="D121">
        <v>0.1</v>
      </c>
      <c r="E121">
        <v>1000</v>
      </c>
      <c r="F121" t="s">
        <v>11</v>
      </c>
      <c r="G121">
        <v>0.46023309075023278</v>
      </c>
      <c r="H121">
        <v>8.3448292057389323E-2</v>
      </c>
      <c r="I121">
        <v>30.969971049000041</v>
      </c>
      <c r="J121" t="s">
        <v>31</v>
      </c>
      <c r="K121" s="8">
        <f>H121/_xlfn.XLOOKUP(A121,'acq funcs'!$S$2:$S$10,'acq funcs'!$T$2:$T$10)-1</f>
        <v>-0.16551707942610683</v>
      </c>
    </row>
    <row r="122" spans="1:11" x14ac:dyDescent="0.2">
      <c r="A122" t="str">
        <f t="shared" si="1"/>
        <v>sphere5</v>
      </c>
      <c r="B122">
        <v>5</v>
      </c>
      <c r="C122" t="s">
        <v>13</v>
      </c>
      <c r="D122">
        <v>1</v>
      </c>
      <c r="E122">
        <v>10</v>
      </c>
      <c r="F122" t="s">
        <v>11</v>
      </c>
      <c r="G122">
        <v>1.1580573739143269</v>
      </c>
      <c r="H122">
        <v>1.412196033538998</v>
      </c>
      <c r="I122">
        <v>0.47310841000000892</v>
      </c>
      <c r="J122" t="s">
        <v>31</v>
      </c>
      <c r="K122" s="8">
        <f>H122/_xlfn.XLOOKUP(A122,'acq funcs'!$S$2:$S$10,'acq funcs'!$T$2:$T$10)-1</f>
        <v>13.12196033538998</v>
      </c>
    </row>
    <row r="123" spans="1:11" x14ac:dyDescent="0.2">
      <c r="A123" t="str">
        <f t="shared" si="1"/>
        <v>sphere5</v>
      </c>
      <c r="B123">
        <v>5</v>
      </c>
      <c r="C123" t="s">
        <v>13</v>
      </c>
      <c r="D123">
        <v>1</v>
      </c>
      <c r="E123">
        <v>20</v>
      </c>
      <c r="F123" t="s">
        <v>11</v>
      </c>
      <c r="G123">
        <v>0.82675140978509354</v>
      </c>
      <c r="H123">
        <v>0.13517984152340631</v>
      </c>
      <c r="I123">
        <v>0.45198805799998348</v>
      </c>
      <c r="J123" t="s">
        <v>31</v>
      </c>
      <c r="K123" s="8">
        <f>H123/_xlfn.XLOOKUP(A123,'acq funcs'!$S$2:$S$10,'acq funcs'!$T$2:$T$10)-1</f>
        <v>0.35179841523406297</v>
      </c>
    </row>
    <row r="124" spans="1:11" x14ac:dyDescent="0.2">
      <c r="A124" t="str">
        <f t="shared" si="1"/>
        <v>sphere5</v>
      </c>
      <c r="B124">
        <v>5</v>
      </c>
      <c r="C124" t="s">
        <v>13</v>
      </c>
      <c r="D124">
        <v>1</v>
      </c>
      <c r="E124">
        <v>50</v>
      </c>
      <c r="F124" t="s">
        <v>11</v>
      </c>
      <c r="G124">
        <v>1.2111783264029621</v>
      </c>
      <c r="H124">
        <v>1.2707139245602119</v>
      </c>
      <c r="I124">
        <v>0.54535525100004634</v>
      </c>
      <c r="J124" t="s">
        <v>31</v>
      </c>
      <c r="K124" s="8">
        <f>H124/_xlfn.XLOOKUP(A124,'acq funcs'!$S$2:$S$10,'acq funcs'!$T$2:$T$10)-1</f>
        <v>11.707139245602118</v>
      </c>
    </row>
    <row r="125" spans="1:11" x14ac:dyDescent="0.2">
      <c r="A125" t="str">
        <f t="shared" si="1"/>
        <v>sphere5</v>
      </c>
      <c r="B125">
        <v>5</v>
      </c>
      <c r="C125" t="s">
        <v>13</v>
      </c>
      <c r="D125">
        <v>1</v>
      </c>
      <c r="E125">
        <v>100</v>
      </c>
      <c r="F125" t="s">
        <v>11</v>
      </c>
      <c r="G125">
        <v>1.1713308236492781</v>
      </c>
      <c r="H125">
        <v>2.1987633241830302</v>
      </c>
      <c r="I125">
        <v>2.5944470050000059</v>
      </c>
      <c r="J125" t="s">
        <v>31</v>
      </c>
      <c r="K125" s="8">
        <f>H125/_xlfn.XLOOKUP(A125,'acq funcs'!$S$2:$S$10,'acq funcs'!$T$2:$T$10)-1</f>
        <v>20.987633241830302</v>
      </c>
    </row>
    <row r="126" spans="1:11" x14ac:dyDescent="0.2">
      <c r="A126" t="str">
        <f t="shared" si="1"/>
        <v>sphere5</v>
      </c>
      <c r="B126">
        <v>5</v>
      </c>
      <c r="C126" t="s">
        <v>13</v>
      </c>
      <c r="D126">
        <v>1</v>
      </c>
      <c r="E126">
        <v>500</v>
      </c>
      <c r="F126" t="s">
        <v>11</v>
      </c>
      <c r="G126">
        <v>0.91057127162278972</v>
      </c>
      <c r="H126">
        <v>0.15068317117274421</v>
      </c>
      <c r="I126">
        <v>7.8561328729999786</v>
      </c>
      <c r="J126" t="s">
        <v>31</v>
      </c>
      <c r="K126" s="8">
        <f>H126/_xlfn.XLOOKUP(A126,'acq funcs'!$S$2:$S$10,'acq funcs'!$T$2:$T$10)-1</f>
        <v>0.50683171172744212</v>
      </c>
    </row>
    <row r="127" spans="1:11" x14ac:dyDescent="0.2">
      <c r="A127" t="str">
        <f t="shared" si="1"/>
        <v>sphere5</v>
      </c>
      <c r="B127">
        <v>5</v>
      </c>
      <c r="C127" t="s">
        <v>13</v>
      </c>
      <c r="D127">
        <v>1</v>
      </c>
      <c r="E127">
        <v>1000</v>
      </c>
      <c r="F127" t="s">
        <v>11</v>
      </c>
      <c r="G127">
        <v>0.76641129872432401</v>
      </c>
      <c r="H127">
        <v>0.26698237731637708</v>
      </c>
      <c r="I127">
        <v>12.91753122099999</v>
      </c>
      <c r="J127" t="s">
        <v>31</v>
      </c>
      <c r="K127" s="8">
        <f>H127/_xlfn.XLOOKUP(A127,'acq funcs'!$S$2:$S$10,'acq funcs'!$T$2:$T$10)-1</f>
        <v>1.6698237731637708</v>
      </c>
    </row>
    <row r="128" spans="1:11" x14ac:dyDescent="0.2">
      <c r="A128" t="str">
        <f t="shared" si="1"/>
        <v>rastrigin5</v>
      </c>
      <c r="B128">
        <v>5</v>
      </c>
      <c r="C128" t="s">
        <v>16</v>
      </c>
      <c r="D128">
        <v>0</v>
      </c>
      <c r="E128">
        <v>10</v>
      </c>
      <c r="F128" t="s">
        <v>11</v>
      </c>
      <c r="G128">
        <v>5.0281644883779677</v>
      </c>
      <c r="H128">
        <v>55.885884400862338</v>
      </c>
      <c r="I128">
        <v>0.49418644299998959</v>
      </c>
      <c r="J128" t="s">
        <v>31</v>
      </c>
      <c r="K128" s="8">
        <f>H128/_xlfn.XLOOKUP(A128,'acq funcs'!$S$2:$S$10,'acq funcs'!$T$2:$T$10)-1</f>
        <v>4.5885884400862338</v>
      </c>
    </row>
    <row r="129" spans="1:11" x14ac:dyDescent="0.2">
      <c r="A129" t="str">
        <f t="shared" si="1"/>
        <v>rastrigin5</v>
      </c>
      <c r="B129">
        <v>5</v>
      </c>
      <c r="C129" t="s">
        <v>16</v>
      </c>
      <c r="D129">
        <v>0</v>
      </c>
      <c r="E129">
        <v>20</v>
      </c>
      <c r="F129" t="s">
        <v>11</v>
      </c>
      <c r="G129">
        <v>5.8792317931272429</v>
      </c>
      <c r="H129">
        <v>65.268397419536754</v>
      </c>
      <c r="I129">
        <v>0.47570251799993463</v>
      </c>
      <c r="J129" t="s">
        <v>31</v>
      </c>
      <c r="K129" s="8">
        <f>H129/_xlfn.XLOOKUP(A129,'acq funcs'!$S$2:$S$10,'acq funcs'!$T$2:$T$10)-1</f>
        <v>5.5268397419536752</v>
      </c>
    </row>
    <row r="130" spans="1:11" x14ac:dyDescent="0.2">
      <c r="A130" t="str">
        <f t="shared" ref="A130:A151" si="2">C130&amp;B130</f>
        <v>rastrigin5</v>
      </c>
      <c r="B130">
        <v>5</v>
      </c>
      <c r="C130" t="s">
        <v>16</v>
      </c>
      <c r="D130">
        <v>0</v>
      </c>
      <c r="E130">
        <v>50</v>
      </c>
      <c r="F130" t="s">
        <v>11</v>
      </c>
      <c r="G130">
        <v>5.7444995468909008</v>
      </c>
      <c r="H130">
        <v>54.105844624377347</v>
      </c>
      <c r="I130">
        <v>0.52900859600003969</v>
      </c>
      <c r="J130" t="s">
        <v>31</v>
      </c>
      <c r="K130" s="8">
        <f>H130/_xlfn.XLOOKUP(A130,'acq funcs'!$S$2:$S$10,'acq funcs'!$T$2:$T$10)-1</f>
        <v>4.4105844624377344</v>
      </c>
    </row>
    <row r="131" spans="1:11" x14ac:dyDescent="0.2">
      <c r="A131" t="str">
        <f t="shared" si="2"/>
        <v>rastrigin5</v>
      </c>
      <c r="B131">
        <v>5</v>
      </c>
      <c r="C131" t="s">
        <v>16</v>
      </c>
      <c r="D131">
        <v>0</v>
      </c>
      <c r="E131">
        <v>100</v>
      </c>
      <c r="F131" t="s">
        <v>11</v>
      </c>
      <c r="G131">
        <v>3.6948097362289101</v>
      </c>
      <c r="H131">
        <v>27.275599054968289</v>
      </c>
      <c r="I131">
        <v>0.67492735300004369</v>
      </c>
      <c r="J131" t="s">
        <v>31</v>
      </c>
      <c r="K131" s="8">
        <f>H131/_xlfn.XLOOKUP(A131,'acq funcs'!$S$2:$S$10,'acq funcs'!$T$2:$T$10)-1</f>
        <v>1.7275599054968289</v>
      </c>
    </row>
    <row r="132" spans="1:11" x14ac:dyDescent="0.2">
      <c r="A132" t="str">
        <f t="shared" si="2"/>
        <v>rastrigin5</v>
      </c>
      <c r="B132">
        <v>5</v>
      </c>
      <c r="C132" t="s">
        <v>16</v>
      </c>
      <c r="D132">
        <v>0</v>
      </c>
      <c r="E132">
        <v>200</v>
      </c>
      <c r="F132" t="s">
        <v>11</v>
      </c>
      <c r="G132">
        <v>3.3269066866938042</v>
      </c>
      <c r="H132">
        <v>37.327038874503707</v>
      </c>
      <c r="I132">
        <v>2.527847851999923</v>
      </c>
      <c r="J132" t="s">
        <v>31</v>
      </c>
      <c r="K132" s="8">
        <f>H132/_xlfn.XLOOKUP(A132,'acq funcs'!$S$2:$S$10,'acq funcs'!$T$2:$T$10)-1</f>
        <v>2.7327038874503708</v>
      </c>
    </row>
    <row r="133" spans="1:11" x14ac:dyDescent="0.2">
      <c r="A133" t="str">
        <f t="shared" si="2"/>
        <v>rastrigin5</v>
      </c>
      <c r="B133">
        <v>5</v>
      </c>
      <c r="C133" t="s">
        <v>16</v>
      </c>
      <c r="D133">
        <v>0</v>
      </c>
      <c r="E133">
        <v>500</v>
      </c>
      <c r="F133" t="s">
        <v>11</v>
      </c>
      <c r="G133">
        <v>3.1752714909285782</v>
      </c>
      <c r="H133">
        <v>20.567139129369441</v>
      </c>
      <c r="I133">
        <v>0.9945193549999658</v>
      </c>
      <c r="J133" t="s">
        <v>31</v>
      </c>
      <c r="K133" s="8">
        <f>H133/_xlfn.XLOOKUP(A133,'acq funcs'!$S$2:$S$10,'acq funcs'!$T$2:$T$10)-1</f>
        <v>1.0567139129369441</v>
      </c>
    </row>
    <row r="134" spans="1:11" x14ac:dyDescent="0.2">
      <c r="A134" t="str">
        <f t="shared" si="2"/>
        <v>rastrigin5</v>
      </c>
      <c r="B134">
        <v>5</v>
      </c>
      <c r="C134" t="s">
        <v>16</v>
      </c>
      <c r="D134">
        <v>0.1</v>
      </c>
      <c r="E134">
        <v>10</v>
      </c>
      <c r="F134" t="s">
        <v>11</v>
      </c>
      <c r="G134">
        <v>5.9333502689833484</v>
      </c>
      <c r="H134">
        <v>81.473943206392846</v>
      </c>
      <c r="I134">
        <v>0.48806912400004882</v>
      </c>
      <c r="J134" t="s">
        <v>31</v>
      </c>
      <c r="K134" s="8">
        <f>H134/_xlfn.XLOOKUP(A134,'acq funcs'!$S$2:$S$10,'acq funcs'!$T$2:$T$10)-1</f>
        <v>7.1473943206392843</v>
      </c>
    </row>
    <row r="135" spans="1:11" x14ac:dyDescent="0.2">
      <c r="A135" t="str">
        <f t="shared" si="2"/>
        <v>rastrigin5</v>
      </c>
      <c r="B135">
        <v>5</v>
      </c>
      <c r="C135" t="s">
        <v>16</v>
      </c>
      <c r="D135">
        <v>0.1</v>
      </c>
      <c r="E135">
        <v>20</v>
      </c>
      <c r="F135" t="s">
        <v>11</v>
      </c>
      <c r="G135">
        <v>3.809739618806701</v>
      </c>
      <c r="H135">
        <v>54.673133943499991</v>
      </c>
      <c r="I135">
        <v>0.48445311000000402</v>
      </c>
      <c r="J135" t="s">
        <v>31</v>
      </c>
      <c r="K135" s="8">
        <f>H135/_xlfn.XLOOKUP(A135,'acq funcs'!$S$2:$S$10,'acq funcs'!$T$2:$T$10)-1</f>
        <v>4.4673133943499987</v>
      </c>
    </row>
    <row r="136" spans="1:11" x14ac:dyDescent="0.2">
      <c r="A136" t="str">
        <f t="shared" si="2"/>
        <v>rastrigin5</v>
      </c>
      <c r="B136">
        <v>5</v>
      </c>
      <c r="C136" t="s">
        <v>16</v>
      </c>
      <c r="D136">
        <v>0.1</v>
      </c>
      <c r="E136">
        <v>50</v>
      </c>
      <c r="F136" t="s">
        <v>11</v>
      </c>
      <c r="G136">
        <v>5.0836719958713674</v>
      </c>
      <c r="H136">
        <v>58.137888038636802</v>
      </c>
      <c r="I136">
        <v>0.53631154999993669</v>
      </c>
      <c r="J136" t="s">
        <v>31</v>
      </c>
      <c r="K136" s="8">
        <f>H136/_xlfn.XLOOKUP(A136,'acq funcs'!$S$2:$S$10,'acq funcs'!$T$2:$T$10)-1</f>
        <v>4.8137888038636802</v>
      </c>
    </row>
    <row r="137" spans="1:11" x14ac:dyDescent="0.2">
      <c r="A137" t="str">
        <f t="shared" si="2"/>
        <v>rastrigin5</v>
      </c>
      <c r="B137">
        <v>5</v>
      </c>
      <c r="C137" t="s">
        <v>16</v>
      </c>
      <c r="D137">
        <v>0.1</v>
      </c>
      <c r="E137">
        <v>100</v>
      </c>
      <c r="F137" t="s">
        <v>11</v>
      </c>
      <c r="G137">
        <v>3.8346904140777669</v>
      </c>
      <c r="H137">
        <v>43.979179233896261</v>
      </c>
      <c r="I137">
        <v>0.65969836299996132</v>
      </c>
      <c r="J137" t="s">
        <v>31</v>
      </c>
      <c r="K137" s="8">
        <f>H137/_xlfn.XLOOKUP(A137,'acq funcs'!$S$2:$S$10,'acq funcs'!$T$2:$T$10)-1</f>
        <v>3.3979179233896257</v>
      </c>
    </row>
    <row r="138" spans="1:11" x14ac:dyDescent="0.2">
      <c r="A138" t="str">
        <f t="shared" si="2"/>
        <v>rastrigin5</v>
      </c>
      <c r="B138">
        <v>5</v>
      </c>
      <c r="C138" t="s">
        <v>16</v>
      </c>
      <c r="D138">
        <v>0.1</v>
      </c>
      <c r="E138">
        <v>200</v>
      </c>
      <c r="F138" t="s">
        <v>11</v>
      </c>
      <c r="G138">
        <v>5.214101950898443</v>
      </c>
      <c r="H138">
        <v>37.259746798212021</v>
      </c>
      <c r="I138">
        <v>2.3455503059999501</v>
      </c>
      <c r="J138" t="s">
        <v>31</v>
      </c>
      <c r="K138" s="8">
        <f>H138/_xlfn.XLOOKUP(A138,'acq funcs'!$S$2:$S$10,'acq funcs'!$T$2:$T$10)-1</f>
        <v>2.7259746798212019</v>
      </c>
    </row>
    <row r="139" spans="1:11" x14ac:dyDescent="0.2">
      <c r="A139" t="str">
        <f t="shared" si="2"/>
        <v>rastrigin5</v>
      </c>
      <c r="B139">
        <v>5</v>
      </c>
      <c r="C139" t="s">
        <v>16</v>
      </c>
      <c r="D139">
        <v>0.1</v>
      </c>
      <c r="E139">
        <v>500</v>
      </c>
      <c r="F139" t="s">
        <v>11</v>
      </c>
      <c r="G139">
        <v>3.762453503016308</v>
      </c>
      <c r="H139">
        <v>22.752844897574441</v>
      </c>
      <c r="I139">
        <v>2.799306669999964</v>
      </c>
      <c r="J139" t="s">
        <v>31</v>
      </c>
      <c r="K139" s="8">
        <f>H139/_xlfn.XLOOKUP(A139,'acq funcs'!$S$2:$S$10,'acq funcs'!$T$2:$T$10)-1</f>
        <v>1.275284489757444</v>
      </c>
    </row>
    <row r="140" spans="1:11" x14ac:dyDescent="0.2">
      <c r="A140" t="str">
        <f t="shared" si="2"/>
        <v>rastrigin5</v>
      </c>
      <c r="B140">
        <v>5</v>
      </c>
      <c r="C140" t="s">
        <v>16</v>
      </c>
      <c r="D140">
        <v>1</v>
      </c>
      <c r="E140">
        <v>10</v>
      </c>
      <c r="F140" t="s">
        <v>11</v>
      </c>
      <c r="G140">
        <v>5.6858862436204642</v>
      </c>
      <c r="H140">
        <v>69.864989726017001</v>
      </c>
      <c r="I140">
        <v>0.442530783000052</v>
      </c>
      <c r="J140" t="s">
        <v>31</v>
      </c>
      <c r="K140" s="8">
        <f>H140/_xlfn.XLOOKUP(A140,'acq funcs'!$S$2:$S$10,'acq funcs'!$T$2:$T$10)-1</f>
        <v>5.9864989726016997</v>
      </c>
    </row>
    <row r="141" spans="1:11" x14ac:dyDescent="0.2">
      <c r="A141" t="str">
        <f t="shared" si="2"/>
        <v>rastrigin5</v>
      </c>
      <c r="B141">
        <v>5</v>
      </c>
      <c r="C141" t="s">
        <v>16</v>
      </c>
      <c r="D141">
        <v>1</v>
      </c>
      <c r="E141">
        <v>20</v>
      </c>
      <c r="F141" t="s">
        <v>11</v>
      </c>
      <c r="G141">
        <v>4.4209653965768796</v>
      </c>
      <c r="H141">
        <v>58.713811545783777</v>
      </c>
      <c r="I141">
        <v>0.52804338200007805</v>
      </c>
      <c r="J141" t="s">
        <v>31</v>
      </c>
      <c r="K141" s="8">
        <f>H141/_xlfn.XLOOKUP(A141,'acq funcs'!$S$2:$S$10,'acq funcs'!$T$2:$T$10)-1</f>
        <v>4.8713811545783781</v>
      </c>
    </row>
    <row r="142" spans="1:11" x14ac:dyDescent="0.2">
      <c r="A142" t="str">
        <f t="shared" si="2"/>
        <v>rastrigin5</v>
      </c>
      <c r="B142">
        <v>5</v>
      </c>
      <c r="C142" t="s">
        <v>16</v>
      </c>
      <c r="D142">
        <v>1</v>
      </c>
      <c r="E142">
        <v>50</v>
      </c>
      <c r="F142" t="s">
        <v>11</v>
      </c>
      <c r="G142">
        <v>3.6051568093290101</v>
      </c>
      <c r="H142">
        <v>33.45438053574442</v>
      </c>
      <c r="I142">
        <v>0.52768627000000379</v>
      </c>
      <c r="J142" t="s">
        <v>31</v>
      </c>
      <c r="K142" s="8">
        <f>H142/_xlfn.XLOOKUP(A142,'acq funcs'!$S$2:$S$10,'acq funcs'!$T$2:$T$10)-1</f>
        <v>2.3454380535744419</v>
      </c>
    </row>
    <row r="143" spans="1:11" x14ac:dyDescent="0.2">
      <c r="A143" t="str">
        <f t="shared" si="2"/>
        <v>rastrigin5</v>
      </c>
      <c r="B143">
        <v>5</v>
      </c>
      <c r="C143" t="s">
        <v>16</v>
      </c>
      <c r="D143">
        <v>1</v>
      </c>
      <c r="E143">
        <v>100</v>
      </c>
      <c r="F143" t="s">
        <v>11</v>
      </c>
      <c r="G143">
        <v>5.0232102812496144</v>
      </c>
      <c r="H143">
        <v>41.312469964840027</v>
      </c>
      <c r="I143">
        <v>0.64015781700004482</v>
      </c>
      <c r="J143" t="s">
        <v>31</v>
      </c>
      <c r="K143" s="8">
        <f>H143/_xlfn.XLOOKUP(A143,'acq funcs'!$S$2:$S$10,'acq funcs'!$T$2:$T$10)-1</f>
        <v>3.1312469964840028</v>
      </c>
    </row>
    <row r="144" spans="1:11" x14ac:dyDescent="0.2">
      <c r="A144" t="str">
        <f t="shared" si="2"/>
        <v>rastrigin5</v>
      </c>
      <c r="B144">
        <v>5</v>
      </c>
      <c r="C144" t="s">
        <v>16</v>
      </c>
      <c r="D144">
        <v>1</v>
      </c>
      <c r="E144">
        <v>200</v>
      </c>
      <c r="F144" t="s">
        <v>11</v>
      </c>
      <c r="G144">
        <v>5.1351376911506206</v>
      </c>
      <c r="H144">
        <v>32.113584755395962</v>
      </c>
      <c r="I144">
        <v>3.7201130189999958</v>
      </c>
      <c r="J144" t="s">
        <v>31</v>
      </c>
      <c r="K144" s="8">
        <f>H144/_xlfn.XLOOKUP(A144,'acq funcs'!$S$2:$S$10,'acq funcs'!$T$2:$T$10)-1</f>
        <v>2.2113584755395963</v>
      </c>
    </row>
    <row r="145" spans="1:21" x14ac:dyDescent="0.2">
      <c r="A145" t="str">
        <f t="shared" si="2"/>
        <v>rastrigin5</v>
      </c>
      <c r="B145">
        <v>5</v>
      </c>
      <c r="C145" t="s">
        <v>16</v>
      </c>
      <c r="D145">
        <v>1</v>
      </c>
      <c r="E145">
        <v>500</v>
      </c>
      <c r="F145" t="s">
        <v>11</v>
      </c>
      <c r="G145">
        <v>3.1439819677297161</v>
      </c>
      <c r="H145">
        <v>27.642575500038159</v>
      </c>
      <c r="I145">
        <v>1.0543095130000211</v>
      </c>
      <c r="J145" t="s">
        <v>31</v>
      </c>
      <c r="K145" s="8">
        <f>H145/_xlfn.XLOOKUP(A145,'acq funcs'!$S$2:$S$10,'acq funcs'!$T$2:$T$10)-1</f>
        <v>1.764257550003816</v>
      </c>
    </row>
    <row r="146" spans="1:21" x14ac:dyDescent="0.2">
      <c r="A146" t="str">
        <f t="shared" si="2"/>
        <v>rastrigin5</v>
      </c>
      <c r="B146">
        <v>5</v>
      </c>
      <c r="C146" t="s">
        <v>16</v>
      </c>
      <c r="D146">
        <v>0</v>
      </c>
      <c r="E146">
        <v>1000</v>
      </c>
      <c r="F146" t="s">
        <v>11</v>
      </c>
      <c r="G146">
        <v>3.644895</v>
      </c>
      <c r="H146">
        <v>28.363530000000001</v>
      </c>
      <c r="I146">
        <v>33.391129999999997</v>
      </c>
      <c r="J146" t="s">
        <v>32</v>
      </c>
      <c r="K146" s="8">
        <f>H146/_xlfn.XLOOKUP(A146,'acq funcs'!$S$2:$S$10,'acq funcs'!$T$2:$T$10)-1</f>
        <v>1.8363529999999999</v>
      </c>
    </row>
    <row r="147" spans="1:21" x14ac:dyDescent="0.2">
      <c r="A147" t="str">
        <f t="shared" si="2"/>
        <v>rastrigin5</v>
      </c>
      <c r="B147">
        <v>5</v>
      </c>
      <c r="C147" t="s">
        <v>16</v>
      </c>
      <c r="D147">
        <v>0.1</v>
      </c>
      <c r="E147">
        <v>1000</v>
      </c>
      <c r="F147" t="s">
        <v>11</v>
      </c>
      <c r="G147">
        <v>2.5550549999999999</v>
      </c>
      <c r="H147">
        <v>31.669699999999999</v>
      </c>
      <c r="I147">
        <v>28.548719999999999</v>
      </c>
      <c r="J147" t="s">
        <v>32</v>
      </c>
      <c r="K147" s="8">
        <f>H147/_xlfn.XLOOKUP(A147,'acq funcs'!$S$2:$S$10,'acq funcs'!$T$2:$T$10)-1</f>
        <v>2.1669700000000001</v>
      </c>
    </row>
    <row r="148" spans="1:21" x14ac:dyDescent="0.2">
      <c r="A148" t="str">
        <f t="shared" si="2"/>
        <v>rastrigin5</v>
      </c>
      <c r="B148">
        <v>5</v>
      </c>
      <c r="C148" t="s">
        <v>16</v>
      </c>
      <c r="D148">
        <v>1</v>
      </c>
      <c r="E148">
        <v>1000</v>
      </c>
      <c r="F148" t="s">
        <v>11</v>
      </c>
      <c r="G148">
        <v>3.451117</v>
      </c>
      <c r="H148">
        <v>21.605250000000002</v>
      </c>
      <c r="I148">
        <v>35.14405</v>
      </c>
      <c r="J148" t="s">
        <v>32</v>
      </c>
      <c r="K148" s="8">
        <f>H148/_xlfn.XLOOKUP(A148,'acq funcs'!$S$2:$S$10,'acq funcs'!$T$2:$T$10)-1</f>
        <v>1.1605250000000003</v>
      </c>
    </row>
    <row r="149" spans="1:21" x14ac:dyDescent="0.2">
      <c r="A149" t="str">
        <f t="shared" si="2"/>
        <v>rastrigin5</v>
      </c>
      <c r="B149">
        <v>5</v>
      </c>
      <c r="C149" t="s">
        <v>16</v>
      </c>
      <c r="D149">
        <v>0</v>
      </c>
      <c r="E149">
        <v>1000</v>
      </c>
      <c r="F149" t="s">
        <v>11</v>
      </c>
      <c r="G149">
        <v>4.4968599999999999</v>
      </c>
      <c r="H149">
        <v>27.26492</v>
      </c>
      <c r="I149">
        <v>37.9251</v>
      </c>
      <c r="J149" t="s">
        <v>31</v>
      </c>
      <c r="K149" s="8">
        <f>H149/_xlfn.XLOOKUP(A149,'acq funcs'!$S$2:$S$10,'acq funcs'!$T$2:$T$10)-1</f>
        <v>1.7264919999999999</v>
      </c>
    </row>
    <row r="150" spans="1:21" x14ac:dyDescent="0.2">
      <c r="A150" t="str">
        <f t="shared" si="2"/>
        <v>rastrigin5</v>
      </c>
      <c r="B150">
        <v>5</v>
      </c>
      <c r="C150" t="s">
        <v>16</v>
      </c>
      <c r="D150">
        <v>0.1</v>
      </c>
      <c r="E150">
        <v>1000</v>
      </c>
      <c r="F150" t="s">
        <v>11</v>
      </c>
      <c r="G150">
        <v>3.7654230000000002</v>
      </c>
      <c r="H150">
        <v>29.66648</v>
      </c>
      <c r="I150">
        <v>16.924479999999999</v>
      </c>
      <c r="J150" t="s">
        <v>31</v>
      </c>
      <c r="K150" s="8">
        <f>H150/_xlfn.XLOOKUP(A150,'acq funcs'!$S$2:$S$10,'acq funcs'!$T$2:$T$10)-1</f>
        <v>1.9666480000000002</v>
      </c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x14ac:dyDescent="0.2">
      <c r="A151" t="str">
        <f t="shared" si="2"/>
        <v>rastrigin5</v>
      </c>
      <c r="B151">
        <v>5</v>
      </c>
      <c r="C151" t="s">
        <v>16</v>
      </c>
      <c r="D151">
        <v>1</v>
      </c>
      <c r="E151">
        <v>1000</v>
      </c>
      <c r="F151" t="s">
        <v>11</v>
      </c>
      <c r="G151">
        <v>1.748777</v>
      </c>
      <c r="H151">
        <v>24.132670000000001</v>
      </c>
      <c r="I151">
        <v>7.6928660000000004</v>
      </c>
      <c r="J151" t="s">
        <v>31</v>
      </c>
      <c r="K151" s="8">
        <f>H151/_xlfn.XLOOKUP(A151,'acq funcs'!$S$2:$S$10,'acq funcs'!$T$2:$T$10)-1</f>
        <v>1.4132670000000003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4BBA-F62A-DD4C-B580-2F01650FD26A}">
  <dimension ref="A3:D31"/>
  <sheetViews>
    <sheetView workbookViewId="0">
      <selection activeCell="K33" sqref="K33"/>
    </sheetView>
  </sheetViews>
  <sheetFormatPr baseColWidth="10" defaultRowHeight="15" x14ac:dyDescent="0.2"/>
  <cols>
    <col min="1" max="1" width="24.33203125" bestFit="1" customWidth="1"/>
    <col min="2" max="2" width="14.83203125" bestFit="1" customWidth="1"/>
    <col min="3" max="5" width="12.1640625" bestFit="1" customWidth="1"/>
    <col min="6" max="6" width="21.5" bestFit="1" customWidth="1"/>
    <col min="7" max="7" width="20.1640625" bestFit="1" customWidth="1"/>
    <col min="8" max="10" width="12.1640625" bestFit="1" customWidth="1"/>
    <col min="11" max="11" width="12.33203125" bestFit="1" customWidth="1"/>
    <col min="12" max="12" width="12.1640625" bestFit="1" customWidth="1"/>
  </cols>
  <sheetData>
    <row r="3" spans="1:4" x14ac:dyDescent="0.2">
      <c r="A3" s="3" t="s">
        <v>20</v>
      </c>
      <c r="B3" s="3" t="s">
        <v>19</v>
      </c>
    </row>
    <row r="4" spans="1:4" x14ac:dyDescent="0.2">
      <c r="A4" s="3" t="s">
        <v>17</v>
      </c>
      <c r="B4" t="s">
        <v>32</v>
      </c>
      <c r="C4" t="s">
        <v>31</v>
      </c>
      <c r="D4" t="s">
        <v>18</v>
      </c>
    </row>
    <row r="5" spans="1:4" x14ac:dyDescent="0.2">
      <c r="A5" s="4">
        <v>10</v>
      </c>
      <c r="B5" s="2">
        <v>0.15529027491667313</v>
      </c>
      <c r="C5" s="2">
        <v>0.77944998550002731</v>
      </c>
      <c r="D5" s="2">
        <v>0.46737013020835022</v>
      </c>
    </row>
    <row r="6" spans="1:4" x14ac:dyDescent="0.2">
      <c r="A6" s="4">
        <v>20</v>
      </c>
      <c r="B6" s="2">
        <v>0.26158219525000742</v>
      </c>
      <c r="C6" s="2">
        <v>0.58588540658333466</v>
      </c>
      <c r="D6" s="2">
        <v>0.42373380091667096</v>
      </c>
    </row>
    <row r="7" spans="1:4" x14ac:dyDescent="0.2">
      <c r="A7" s="4">
        <v>50</v>
      </c>
      <c r="B7" s="2">
        <v>0.36300780199999999</v>
      </c>
      <c r="C7" s="2">
        <v>0.94480460158334256</v>
      </c>
      <c r="D7" s="2">
        <v>0.65390620179167136</v>
      </c>
    </row>
    <row r="8" spans="1:4" x14ac:dyDescent="0.2">
      <c r="A8" s="4">
        <v>100</v>
      </c>
      <c r="B8" s="2">
        <v>0.65163671583332661</v>
      </c>
      <c r="C8" s="2">
        <v>2.8714317943333376</v>
      </c>
      <c r="D8" s="2">
        <v>1.7615342550833322</v>
      </c>
    </row>
    <row r="9" spans="1:4" x14ac:dyDescent="0.2">
      <c r="A9" s="4">
        <v>200</v>
      </c>
      <c r="B9" s="2">
        <v>0.69774243666669611</v>
      </c>
      <c r="C9" s="2">
        <v>2.8645037256666228</v>
      </c>
      <c r="D9" s="2">
        <v>1.7811230811666594</v>
      </c>
    </row>
    <row r="10" spans="1:4" x14ac:dyDescent="0.2">
      <c r="A10" s="4">
        <v>500</v>
      </c>
      <c r="B10" s="2">
        <v>6.8692677528333244</v>
      </c>
      <c r="C10" s="2">
        <v>6.8701667809999849</v>
      </c>
      <c r="D10" s="2">
        <v>6.8697172669166546</v>
      </c>
    </row>
    <row r="11" spans="1:4" x14ac:dyDescent="0.2">
      <c r="A11" s="4">
        <v>1000</v>
      </c>
      <c r="B11" s="2">
        <v>45.660276417083331</v>
      </c>
      <c r="C11" s="2">
        <v>17.555619388166637</v>
      </c>
      <c r="D11" s="2">
        <v>31.607947902624986</v>
      </c>
    </row>
    <row r="12" spans="1:4" x14ac:dyDescent="0.2">
      <c r="A12" s="4" t="s">
        <v>18</v>
      </c>
      <c r="B12" s="2">
        <v>8.6616794827333337</v>
      </c>
      <c r="C12" s="2">
        <v>4.8517574221733311</v>
      </c>
      <c r="D12" s="2">
        <v>6.7567184524533328</v>
      </c>
    </row>
    <row r="25" spans="1:4" x14ac:dyDescent="0.2">
      <c r="A25" s="3" t="s">
        <v>27</v>
      </c>
      <c r="B25" s="3" t="s">
        <v>19</v>
      </c>
    </row>
    <row r="26" spans="1:4" x14ac:dyDescent="0.2">
      <c r="A26" s="3" t="s">
        <v>17</v>
      </c>
      <c r="B26" t="s">
        <v>32</v>
      </c>
      <c r="C26" t="s">
        <v>31</v>
      </c>
      <c r="D26" t="s">
        <v>18</v>
      </c>
    </row>
    <row r="27" spans="1:4" x14ac:dyDescent="0.2">
      <c r="A27" s="4" t="s">
        <v>12</v>
      </c>
      <c r="B27" s="2">
        <v>10.18618244931417</v>
      </c>
      <c r="C27" s="2">
        <v>7.2922019604538901</v>
      </c>
      <c r="D27" s="2">
        <v>8.7391922048840325</v>
      </c>
    </row>
    <row r="28" spans="1:4" x14ac:dyDescent="0.2">
      <c r="A28" s="4" t="s">
        <v>10</v>
      </c>
      <c r="B28" s="2">
        <v>0.50226894916647413</v>
      </c>
      <c r="C28" s="2">
        <v>0.29014936369950711</v>
      </c>
      <c r="D28" s="2">
        <v>0.39620915643299059</v>
      </c>
    </row>
    <row r="29" spans="1:4" x14ac:dyDescent="0.2">
      <c r="A29" s="4" t="s">
        <v>16</v>
      </c>
      <c r="B29" s="2">
        <v>41.337752597021371</v>
      </c>
      <c r="C29" s="2">
        <v>42.993929602364261</v>
      </c>
      <c r="D29" s="2">
        <v>42.16584109969282</v>
      </c>
    </row>
    <row r="30" spans="1:4" x14ac:dyDescent="0.2">
      <c r="A30" s="4" t="s">
        <v>13</v>
      </c>
      <c r="B30" s="2">
        <v>0.61598663165170142</v>
      </c>
      <c r="C30" s="2">
        <v>0.55702342688965301</v>
      </c>
      <c r="D30" s="2">
        <v>0.58650502927067716</v>
      </c>
    </row>
    <row r="31" spans="1:4" x14ac:dyDescent="0.2">
      <c r="A31" s="4" t="s">
        <v>18</v>
      </c>
      <c r="B31" s="2">
        <v>14.287635854397744</v>
      </c>
      <c r="C31" s="2">
        <v>13.991750228912332</v>
      </c>
      <c r="D31" s="2">
        <v>14.139693041655036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A033-86D6-F448-A6FE-C486B2D2C49D}">
  <sheetPr filterMode="1"/>
  <dimension ref="A1:Y73"/>
  <sheetViews>
    <sheetView tabSelected="1" workbookViewId="0">
      <pane ySplit="1" topLeftCell="A2" activePane="bottomLeft" state="frozen"/>
      <selection pane="bottomLeft" activeCell="K81" sqref="K81"/>
    </sheetView>
  </sheetViews>
  <sheetFormatPr baseColWidth="10" defaultRowHeight="15" x14ac:dyDescent="0.2"/>
  <sheetData>
    <row r="1" spans="1:25" x14ac:dyDescent="0.2">
      <c r="B1" s="1" t="s">
        <v>3</v>
      </c>
      <c r="C1" s="1" t="s">
        <v>6</v>
      </c>
      <c r="D1" s="1" t="s">
        <v>7</v>
      </c>
      <c r="E1" s="1" t="s">
        <v>9</v>
      </c>
      <c r="F1" s="1" t="s">
        <v>8</v>
      </c>
      <c r="G1" s="1" t="s">
        <v>1</v>
      </c>
      <c r="H1" s="1" t="s">
        <v>4</v>
      </c>
      <c r="I1" s="1" t="s">
        <v>5</v>
      </c>
      <c r="J1" s="1" t="s">
        <v>0</v>
      </c>
      <c r="K1" s="1" t="s">
        <v>2</v>
      </c>
      <c r="L1" s="10" t="s">
        <v>33</v>
      </c>
      <c r="M1" s="6" t="s">
        <v>21</v>
      </c>
      <c r="N1" s="7" t="s">
        <v>23</v>
      </c>
    </row>
    <row r="2" spans="1:25" x14ac:dyDescent="0.2">
      <c r="A2" t="str">
        <f>G2&amp;J2</f>
        <v>one_dim1</v>
      </c>
      <c r="B2" t="s">
        <v>11</v>
      </c>
      <c r="C2">
        <v>10</v>
      </c>
      <c r="D2">
        <v>15.254758834838871</v>
      </c>
      <c r="E2">
        <v>1.3785589059569361</v>
      </c>
      <c r="F2">
        <v>0.53653628340904502</v>
      </c>
      <c r="G2" t="s">
        <v>10</v>
      </c>
      <c r="H2">
        <v>10</v>
      </c>
      <c r="I2">
        <v>600</v>
      </c>
      <c r="J2">
        <v>1</v>
      </c>
      <c r="K2">
        <v>0</v>
      </c>
      <c r="L2" t="s">
        <v>31</v>
      </c>
      <c r="M2">
        <f>D2/C2</f>
        <v>1.5254758834838871</v>
      </c>
      <c r="N2" s="8">
        <f>E2/_xlfn.XLOOKUP(A2,'acq funcs'!S$2:S$10,'acq funcs'!T$2:T$10)-1</f>
        <v>12.785589059569361</v>
      </c>
    </row>
    <row r="3" spans="1:25" x14ac:dyDescent="0.2">
      <c r="A3" t="str">
        <f t="shared" ref="A3:A66" si="0">G3&amp;J3</f>
        <v>one_dim1</v>
      </c>
      <c r="B3" t="s">
        <v>11</v>
      </c>
      <c r="C3">
        <v>20</v>
      </c>
      <c r="D3">
        <v>20.142703294754028</v>
      </c>
      <c r="E3">
        <v>3.2617525893940957E-4</v>
      </c>
      <c r="F3">
        <v>1.1481081439291829E-3</v>
      </c>
      <c r="G3" t="s">
        <v>10</v>
      </c>
      <c r="H3">
        <v>20</v>
      </c>
      <c r="I3">
        <v>600</v>
      </c>
      <c r="J3">
        <v>1</v>
      </c>
      <c r="K3">
        <v>0</v>
      </c>
      <c r="L3" t="s">
        <v>31</v>
      </c>
      <c r="M3">
        <f t="shared" ref="M3:M66" si="1">D3/C3</f>
        <v>1.0071351647377014</v>
      </c>
      <c r="N3" s="8">
        <f>E3/_xlfn.XLOOKUP(A3,'acq funcs'!S$2:S$10,'acq funcs'!T$2:T$10)-1</f>
        <v>-0.9967382474106059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t="str">
        <f t="shared" si="0"/>
        <v>one_dim1</v>
      </c>
      <c r="B4" t="s">
        <v>11</v>
      </c>
      <c r="C4">
        <v>50</v>
      </c>
      <c r="D4">
        <v>60.556124925613403</v>
      </c>
      <c r="E4">
        <v>0.33895566902170221</v>
      </c>
      <c r="F4">
        <v>0.88618750239962496</v>
      </c>
      <c r="G4" t="s">
        <v>10</v>
      </c>
      <c r="H4">
        <v>50</v>
      </c>
      <c r="I4">
        <v>600</v>
      </c>
      <c r="J4">
        <v>1</v>
      </c>
      <c r="K4">
        <v>0</v>
      </c>
      <c r="L4" t="s">
        <v>31</v>
      </c>
      <c r="M4">
        <f t="shared" si="1"/>
        <v>1.2111224985122682</v>
      </c>
      <c r="N4" s="8">
        <f>E4/_xlfn.XLOOKUP(A4,'acq funcs'!S$2:S$10,'acq funcs'!T$2:T$10)-1</f>
        <v>2.389556690217022</v>
      </c>
    </row>
    <row r="5" spans="1:25" x14ac:dyDescent="0.2">
      <c r="A5" t="str">
        <f t="shared" si="0"/>
        <v>one_dim1</v>
      </c>
      <c r="B5" t="s">
        <v>11</v>
      </c>
      <c r="C5">
        <v>100</v>
      </c>
      <c r="D5">
        <v>140.15229511260989</v>
      </c>
      <c r="E5">
        <v>0.33909340078463818</v>
      </c>
      <c r="F5">
        <v>0.88774401097420741</v>
      </c>
      <c r="G5" t="s">
        <v>10</v>
      </c>
      <c r="H5">
        <v>100</v>
      </c>
      <c r="I5">
        <v>600</v>
      </c>
      <c r="J5">
        <v>1</v>
      </c>
      <c r="K5">
        <v>0</v>
      </c>
      <c r="L5" t="s">
        <v>31</v>
      </c>
      <c r="M5">
        <f t="shared" si="1"/>
        <v>1.4015229511260989</v>
      </c>
      <c r="N5" s="8">
        <f>E5/_xlfn.XLOOKUP(A5,'acq funcs'!S$2:S$10,'acq funcs'!T$2:T$10)-1</f>
        <v>2.3909340078463814</v>
      </c>
    </row>
    <row r="6" spans="1:25" hidden="1" x14ac:dyDescent="0.2">
      <c r="A6" t="str">
        <f t="shared" si="0"/>
        <v>one_dim1</v>
      </c>
      <c r="B6" t="s">
        <v>11</v>
      </c>
      <c r="C6">
        <v>10</v>
      </c>
      <c r="D6">
        <v>11.186631917953489</v>
      </c>
      <c r="E6">
        <v>9.3721680244303718E-2</v>
      </c>
      <c r="F6">
        <v>7.7286558223461643E-3</v>
      </c>
      <c r="G6" t="s">
        <v>10</v>
      </c>
      <c r="H6">
        <v>10</v>
      </c>
      <c r="I6">
        <v>600</v>
      </c>
      <c r="J6">
        <v>1</v>
      </c>
      <c r="K6">
        <v>0.1</v>
      </c>
      <c r="L6" t="b">
        <v>1</v>
      </c>
      <c r="M6">
        <f t="shared" si="1"/>
        <v>1.1186631917953489</v>
      </c>
      <c r="N6" s="8">
        <f>E6/_xlfn.XLOOKUP(A6,'acq funcs'!S$2:S$10,'acq funcs'!T$2:T$10)-1</f>
        <v>-6.2783197556962822E-2</v>
      </c>
    </row>
    <row r="7" spans="1:25" hidden="1" x14ac:dyDescent="0.2">
      <c r="A7" t="str">
        <f t="shared" si="0"/>
        <v>one_dim1</v>
      </c>
      <c r="B7" t="s">
        <v>11</v>
      </c>
      <c r="C7">
        <v>20</v>
      </c>
      <c r="D7">
        <v>24.361865282058719</v>
      </c>
      <c r="E7">
        <v>0.12110059689046219</v>
      </c>
      <c r="F7">
        <v>1.276289546563858E-2</v>
      </c>
      <c r="G7" t="s">
        <v>10</v>
      </c>
      <c r="H7">
        <v>20</v>
      </c>
      <c r="I7">
        <v>600</v>
      </c>
      <c r="J7">
        <v>1</v>
      </c>
      <c r="K7">
        <v>0.1</v>
      </c>
      <c r="L7" t="b">
        <v>1</v>
      </c>
      <c r="M7">
        <f t="shared" si="1"/>
        <v>1.2180932641029361</v>
      </c>
      <c r="N7" s="8">
        <f>E7/_xlfn.XLOOKUP(A7,'acq funcs'!S$2:S$10,'acq funcs'!T$2:T$10)-1</f>
        <v>0.21100596890462198</v>
      </c>
    </row>
    <row r="8" spans="1:25" hidden="1" x14ac:dyDescent="0.2">
      <c r="A8" t="str">
        <f t="shared" si="0"/>
        <v>one_dim1</v>
      </c>
      <c r="B8" t="s">
        <v>11</v>
      </c>
      <c r="C8">
        <v>50</v>
      </c>
      <c r="D8">
        <v>68.098010063171387</v>
      </c>
      <c r="E8">
        <v>5.620694179846808E-2</v>
      </c>
      <c r="F8">
        <v>4.3359239650671011E-3</v>
      </c>
      <c r="G8" t="s">
        <v>10</v>
      </c>
      <c r="H8">
        <v>50</v>
      </c>
      <c r="I8">
        <v>600</v>
      </c>
      <c r="J8">
        <v>1</v>
      </c>
      <c r="K8">
        <v>0.1</v>
      </c>
      <c r="L8" t="b">
        <v>1</v>
      </c>
      <c r="M8">
        <f t="shared" si="1"/>
        <v>1.3619602012634278</v>
      </c>
      <c r="N8" s="8">
        <f>E8/_xlfn.XLOOKUP(A8,'acq funcs'!S$2:S$10,'acq funcs'!T$2:T$10)-1</f>
        <v>-0.4379305820153192</v>
      </c>
    </row>
    <row r="9" spans="1:25" hidden="1" x14ac:dyDescent="0.2">
      <c r="A9" t="str">
        <f t="shared" si="0"/>
        <v>one_dim1</v>
      </c>
      <c r="B9" t="s">
        <v>11</v>
      </c>
      <c r="C9">
        <v>79</v>
      </c>
      <c r="D9">
        <v>114.3441951274872</v>
      </c>
      <c r="E9">
        <v>5.3182401813078428E-2</v>
      </c>
      <c r="F9">
        <v>1.088394935230896E-2</v>
      </c>
      <c r="G9" t="s">
        <v>10</v>
      </c>
      <c r="H9">
        <v>100</v>
      </c>
      <c r="I9">
        <v>600</v>
      </c>
      <c r="J9">
        <v>1</v>
      </c>
      <c r="K9">
        <v>0.1</v>
      </c>
      <c r="L9" t="b">
        <v>1</v>
      </c>
      <c r="M9">
        <f t="shared" si="1"/>
        <v>1.4473948750314836</v>
      </c>
      <c r="N9" s="8">
        <f>E9/_xlfn.XLOOKUP(A9,'acq funcs'!S$2:S$10,'acq funcs'!T$2:T$10)-1</f>
        <v>-0.46817598186921572</v>
      </c>
    </row>
    <row r="10" spans="1:25" hidden="1" x14ac:dyDescent="0.2">
      <c r="A10" t="str">
        <f t="shared" si="0"/>
        <v>one_dim1</v>
      </c>
      <c r="B10" t="s">
        <v>11</v>
      </c>
      <c r="C10">
        <v>10</v>
      </c>
      <c r="D10">
        <v>14.28913593292236</v>
      </c>
      <c r="E10">
        <v>0.47645390610399208</v>
      </c>
      <c r="F10">
        <v>4.2787912211978529E-2</v>
      </c>
      <c r="G10" t="s">
        <v>10</v>
      </c>
      <c r="H10">
        <v>10</v>
      </c>
      <c r="I10">
        <v>600</v>
      </c>
      <c r="J10">
        <v>1</v>
      </c>
      <c r="K10">
        <v>1</v>
      </c>
      <c r="L10" t="b">
        <v>1</v>
      </c>
      <c r="M10">
        <f t="shared" si="1"/>
        <v>1.4289135932922359</v>
      </c>
      <c r="N10" s="8">
        <f>E10/_xlfn.XLOOKUP(A10,'acq funcs'!S$2:S$10,'acq funcs'!T$2:T$10)-1</f>
        <v>3.7645390610399208</v>
      </c>
    </row>
    <row r="11" spans="1:25" hidden="1" x14ac:dyDescent="0.2">
      <c r="A11" t="str">
        <f t="shared" si="0"/>
        <v>one_dim1</v>
      </c>
      <c r="B11" t="s">
        <v>11</v>
      </c>
      <c r="C11">
        <v>20</v>
      </c>
      <c r="D11">
        <v>25.838151931762699</v>
      </c>
      <c r="E11">
        <v>1.561295361359643</v>
      </c>
      <c r="F11">
        <v>5.6612764109172153E-2</v>
      </c>
      <c r="G11" t="s">
        <v>10</v>
      </c>
      <c r="H11">
        <v>20</v>
      </c>
      <c r="I11">
        <v>600</v>
      </c>
      <c r="J11">
        <v>1</v>
      </c>
      <c r="K11">
        <v>1</v>
      </c>
      <c r="L11" t="b">
        <v>1</v>
      </c>
      <c r="M11">
        <f t="shared" si="1"/>
        <v>1.291907596588135</v>
      </c>
      <c r="N11" s="8">
        <f>E11/_xlfn.XLOOKUP(A11,'acq funcs'!S$2:S$10,'acq funcs'!T$2:T$10)-1</f>
        <v>14.61295361359643</v>
      </c>
    </row>
    <row r="12" spans="1:25" hidden="1" x14ac:dyDescent="0.2">
      <c r="A12" t="str">
        <f t="shared" si="0"/>
        <v>one_dim1</v>
      </c>
      <c r="B12" t="s">
        <v>11</v>
      </c>
      <c r="C12">
        <v>50</v>
      </c>
      <c r="D12">
        <v>54.914748907089233</v>
      </c>
      <c r="E12">
        <v>1.384174487284537</v>
      </c>
      <c r="F12">
        <v>0.95911532197425342</v>
      </c>
      <c r="G12" t="s">
        <v>10</v>
      </c>
      <c r="H12">
        <v>50</v>
      </c>
      <c r="I12">
        <v>600</v>
      </c>
      <c r="J12">
        <v>1</v>
      </c>
      <c r="K12">
        <v>1</v>
      </c>
      <c r="L12" t="b">
        <v>1</v>
      </c>
      <c r="M12">
        <f t="shared" si="1"/>
        <v>1.0982949781417846</v>
      </c>
      <c r="N12" s="8">
        <f>E12/_xlfn.XLOOKUP(A12,'acq funcs'!S$2:S$10,'acq funcs'!T$2:T$10)-1</f>
        <v>12.84174487284537</v>
      </c>
    </row>
    <row r="13" spans="1:25" hidden="1" x14ac:dyDescent="0.2">
      <c r="A13" t="str">
        <f t="shared" si="0"/>
        <v>one_dim1</v>
      </c>
      <c r="B13" t="s">
        <v>11</v>
      </c>
      <c r="C13">
        <v>71</v>
      </c>
      <c r="D13">
        <v>75.960905790328979</v>
      </c>
      <c r="E13">
        <v>1.6795485192482529E-2</v>
      </c>
      <c r="F13">
        <v>0.30770319668601143</v>
      </c>
      <c r="G13" t="s">
        <v>10</v>
      </c>
      <c r="H13">
        <v>100</v>
      </c>
      <c r="I13">
        <v>600</v>
      </c>
      <c r="J13">
        <v>1</v>
      </c>
      <c r="K13">
        <v>1</v>
      </c>
      <c r="L13" t="b">
        <v>1</v>
      </c>
      <c r="M13">
        <f t="shared" si="1"/>
        <v>1.0698719125398448</v>
      </c>
      <c r="N13" s="8">
        <f>E13/_xlfn.XLOOKUP(A13,'acq funcs'!S$2:S$10,'acq funcs'!T$2:T$10)-1</f>
        <v>-0.83204514807517471</v>
      </c>
    </row>
    <row r="14" spans="1:25" x14ac:dyDescent="0.2">
      <c r="A14" t="str">
        <f t="shared" si="0"/>
        <v>booth2</v>
      </c>
      <c r="B14" t="s">
        <v>11</v>
      </c>
      <c r="C14">
        <v>10</v>
      </c>
      <c r="D14">
        <v>44.578926086425781</v>
      </c>
      <c r="E14">
        <v>1.308089927566845E-2</v>
      </c>
      <c r="F14">
        <v>0.10904238834449211</v>
      </c>
      <c r="G14" t="s">
        <v>12</v>
      </c>
      <c r="H14">
        <v>10</v>
      </c>
      <c r="I14">
        <v>600</v>
      </c>
      <c r="J14">
        <v>2</v>
      </c>
      <c r="K14">
        <v>0</v>
      </c>
      <c r="L14" t="s">
        <v>31</v>
      </c>
      <c r="M14">
        <f t="shared" si="1"/>
        <v>4.4578926086425783</v>
      </c>
      <c r="N14" s="8">
        <f>E14/_xlfn.XLOOKUP(A14,'acq funcs'!S$2:S$10,'acq funcs'!T$2:T$10)-1</f>
        <v>-0.86919100724331555</v>
      </c>
    </row>
    <row r="15" spans="1:25" x14ac:dyDescent="0.2">
      <c r="A15" t="str">
        <f t="shared" si="0"/>
        <v>booth2</v>
      </c>
      <c r="B15" t="s">
        <v>11</v>
      </c>
      <c r="C15">
        <v>20</v>
      </c>
      <c r="D15">
        <v>85.72389817237854</v>
      </c>
      <c r="E15">
        <v>0.35926292338619098</v>
      </c>
      <c r="F15">
        <v>0.59190151186695117</v>
      </c>
      <c r="G15" t="s">
        <v>12</v>
      </c>
      <c r="H15">
        <v>20</v>
      </c>
      <c r="I15">
        <v>600</v>
      </c>
      <c r="J15">
        <v>2</v>
      </c>
      <c r="K15">
        <v>0</v>
      </c>
      <c r="L15" t="s">
        <v>31</v>
      </c>
      <c r="M15">
        <f t="shared" si="1"/>
        <v>4.2861949086189268</v>
      </c>
      <c r="N15" s="8">
        <f>E15/_xlfn.XLOOKUP(A15,'acq funcs'!S$2:S$10,'acq funcs'!T$2:T$10)-1</f>
        <v>2.5926292338619095</v>
      </c>
    </row>
    <row r="16" spans="1:25" x14ac:dyDescent="0.2">
      <c r="A16" t="str">
        <f t="shared" si="0"/>
        <v>booth2</v>
      </c>
      <c r="B16" t="s">
        <v>11</v>
      </c>
      <c r="C16">
        <v>50</v>
      </c>
      <c r="D16">
        <v>111.910190820694</v>
      </c>
      <c r="E16">
        <v>0.28261474941623221</v>
      </c>
      <c r="F16">
        <v>0.33938225504384062</v>
      </c>
      <c r="G16" t="s">
        <v>12</v>
      </c>
      <c r="H16">
        <v>50</v>
      </c>
      <c r="I16">
        <v>600</v>
      </c>
      <c r="J16">
        <v>2</v>
      </c>
      <c r="K16">
        <v>0</v>
      </c>
      <c r="L16" t="s">
        <v>31</v>
      </c>
      <c r="M16">
        <f t="shared" si="1"/>
        <v>2.23820381641388</v>
      </c>
      <c r="N16" s="8">
        <f>E16/_xlfn.XLOOKUP(A16,'acq funcs'!S$2:S$10,'acq funcs'!T$2:T$10)-1</f>
        <v>1.8261474941623219</v>
      </c>
    </row>
    <row r="17" spans="1:14" x14ac:dyDescent="0.2">
      <c r="A17" t="str">
        <f t="shared" si="0"/>
        <v>booth2</v>
      </c>
      <c r="B17" t="s">
        <v>11</v>
      </c>
      <c r="C17">
        <v>100</v>
      </c>
      <c r="D17">
        <v>601.88235116004944</v>
      </c>
      <c r="E17">
        <v>1.333930188596002E-2</v>
      </c>
      <c r="F17">
        <v>0.1154946320775876</v>
      </c>
      <c r="G17" t="s">
        <v>12</v>
      </c>
      <c r="H17">
        <v>100</v>
      </c>
      <c r="I17">
        <v>600</v>
      </c>
      <c r="J17">
        <v>2</v>
      </c>
      <c r="K17">
        <v>0</v>
      </c>
      <c r="L17" t="s">
        <v>31</v>
      </c>
      <c r="M17">
        <f t="shared" si="1"/>
        <v>6.0188235116004947</v>
      </c>
      <c r="N17" s="8">
        <f>E17/_xlfn.XLOOKUP(A17,'acq funcs'!S$2:S$10,'acq funcs'!T$2:T$10)-1</f>
        <v>-0.8666069811403998</v>
      </c>
    </row>
    <row r="18" spans="1:14" hidden="1" x14ac:dyDescent="0.2">
      <c r="A18" t="str">
        <f t="shared" si="0"/>
        <v>booth2</v>
      </c>
      <c r="B18" t="s">
        <v>11</v>
      </c>
      <c r="C18">
        <v>10</v>
      </c>
      <c r="D18">
        <v>13.18096399307251</v>
      </c>
      <c r="E18">
        <v>0.60016064507266886</v>
      </c>
      <c r="F18">
        <v>0.73578579198886074</v>
      </c>
      <c r="G18" t="s">
        <v>12</v>
      </c>
      <c r="H18">
        <v>10</v>
      </c>
      <c r="I18">
        <v>600</v>
      </c>
      <c r="J18">
        <v>2</v>
      </c>
      <c r="K18">
        <v>0.1</v>
      </c>
      <c r="L18" t="b">
        <v>1</v>
      </c>
      <c r="M18">
        <f t="shared" si="1"/>
        <v>1.318096399307251</v>
      </c>
      <c r="N18" s="8">
        <f>E18/_xlfn.XLOOKUP(A18,'acq funcs'!S$2:S$10,'acq funcs'!T$2:T$10)-1</f>
        <v>5.0016064507266886</v>
      </c>
    </row>
    <row r="19" spans="1:14" hidden="1" x14ac:dyDescent="0.2">
      <c r="A19" t="str">
        <f t="shared" si="0"/>
        <v>booth2</v>
      </c>
      <c r="B19" t="s">
        <v>11</v>
      </c>
      <c r="C19">
        <v>20</v>
      </c>
      <c r="D19">
        <v>30.85737133026123</v>
      </c>
      <c r="E19">
        <v>0.2272867218692233</v>
      </c>
      <c r="F19">
        <v>0.47844752567806731</v>
      </c>
      <c r="G19" t="s">
        <v>12</v>
      </c>
      <c r="H19">
        <v>20</v>
      </c>
      <c r="I19">
        <v>600</v>
      </c>
      <c r="J19">
        <v>2</v>
      </c>
      <c r="K19">
        <v>0.1</v>
      </c>
      <c r="L19" t="b">
        <v>1</v>
      </c>
      <c r="M19">
        <f t="shared" si="1"/>
        <v>1.5428685665130615</v>
      </c>
      <c r="N19" s="8">
        <f>E19/_xlfn.XLOOKUP(A19,'acq funcs'!S$2:S$10,'acq funcs'!T$2:T$10)-1</f>
        <v>1.272867218692233</v>
      </c>
    </row>
    <row r="20" spans="1:14" hidden="1" x14ac:dyDescent="0.2">
      <c r="A20" t="str">
        <f t="shared" si="0"/>
        <v>booth2</v>
      </c>
      <c r="B20" t="s">
        <v>11</v>
      </c>
      <c r="C20">
        <v>44</v>
      </c>
      <c r="D20">
        <v>600.66406726837158</v>
      </c>
      <c r="E20">
        <v>1.5865646299914129E-2</v>
      </c>
      <c r="F20">
        <v>0.1037099628328729</v>
      </c>
      <c r="G20" t="s">
        <v>12</v>
      </c>
      <c r="H20">
        <v>50</v>
      </c>
      <c r="I20">
        <v>600</v>
      </c>
      <c r="J20">
        <v>2</v>
      </c>
      <c r="K20">
        <v>0.1</v>
      </c>
      <c r="L20" t="b">
        <v>1</v>
      </c>
      <c r="M20">
        <f t="shared" si="1"/>
        <v>13.651456074281173</v>
      </c>
      <c r="N20" s="8">
        <f>E20/_xlfn.XLOOKUP(A20,'acq funcs'!S$2:S$10,'acq funcs'!T$2:T$10)-1</f>
        <v>-0.84134353700085873</v>
      </c>
    </row>
    <row r="21" spans="1:14" hidden="1" x14ac:dyDescent="0.2">
      <c r="A21" t="str">
        <f t="shared" si="0"/>
        <v>booth2</v>
      </c>
      <c r="B21" t="s">
        <v>11</v>
      </c>
      <c r="C21">
        <v>76</v>
      </c>
      <c r="D21">
        <v>606.07679224014282</v>
      </c>
      <c r="E21">
        <v>0.1002203574151819</v>
      </c>
      <c r="F21">
        <v>0.1010831259581346</v>
      </c>
      <c r="G21" t="s">
        <v>12</v>
      </c>
      <c r="H21">
        <v>100</v>
      </c>
      <c r="I21">
        <v>600</v>
      </c>
      <c r="J21">
        <v>2</v>
      </c>
      <c r="K21">
        <v>0.1</v>
      </c>
      <c r="L21" t="b">
        <v>1</v>
      </c>
      <c r="M21">
        <f t="shared" si="1"/>
        <v>7.9746946347387215</v>
      </c>
      <c r="N21" s="8">
        <f>E21/_xlfn.XLOOKUP(A21,'acq funcs'!S$2:S$10,'acq funcs'!T$2:T$10)-1</f>
        <v>2.2035741518189322E-3</v>
      </c>
    </row>
    <row r="22" spans="1:14" hidden="1" x14ac:dyDescent="0.2">
      <c r="A22" t="str">
        <f t="shared" si="0"/>
        <v>booth2</v>
      </c>
      <c r="B22" t="s">
        <v>11</v>
      </c>
      <c r="C22">
        <v>10</v>
      </c>
      <c r="D22">
        <v>12.41106700897217</v>
      </c>
      <c r="E22">
        <v>0.5943758342692409</v>
      </c>
      <c r="F22">
        <v>0.2392732123069492</v>
      </c>
      <c r="G22" t="s">
        <v>12</v>
      </c>
      <c r="H22">
        <v>10</v>
      </c>
      <c r="I22">
        <v>600</v>
      </c>
      <c r="J22">
        <v>2</v>
      </c>
      <c r="K22">
        <v>1</v>
      </c>
      <c r="L22" t="b">
        <v>1</v>
      </c>
      <c r="M22">
        <f t="shared" si="1"/>
        <v>1.241106700897217</v>
      </c>
      <c r="N22" s="8">
        <f>E22/_xlfn.XLOOKUP(A22,'acq funcs'!S$2:S$10,'acq funcs'!T$2:T$10)-1</f>
        <v>4.9437583426924085</v>
      </c>
    </row>
    <row r="23" spans="1:14" hidden="1" x14ac:dyDescent="0.2">
      <c r="A23" t="str">
        <f t="shared" si="0"/>
        <v>booth2</v>
      </c>
      <c r="B23" t="s">
        <v>11</v>
      </c>
      <c r="C23">
        <v>20</v>
      </c>
      <c r="D23">
        <v>115.11904191970829</v>
      </c>
      <c r="E23">
        <v>0.25694192436080687</v>
      </c>
      <c r="F23">
        <v>0.39528649344679012</v>
      </c>
      <c r="G23" t="s">
        <v>12</v>
      </c>
      <c r="H23">
        <v>20</v>
      </c>
      <c r="I23">
        <v>600</v>
      </c>
      <c r="J23">
        <v>2</v>
      </c>
      <c r="K23">
        <v>1</v>
      </c>
      <c r="L23" t="b">
        <v>1</v>
      </c>
      <c r="M23">
        <f t="shared" si="1"/>
        <v>5.7559520959854149</v>
      </c>
      <c r="N23" s="8">
        <f>E23/_xlfn.XLOOKUP(A23,'acq funcs'!S$2:S$10,'acq funcs'!T$2:T$10)-1</f>
        <v>1.5694192436080687</v>
      </c>
    </row>
    <row r="24" spans="1:14" hidden="1" x14ac:dyDescent="0.2">
      <c r="A24" t="str">
        <f t="shared" si="0"/>
        <v>booth2</v>
      </c>
      <c r="B24" t="s">
        <v>11</v>
      </c>
      <c r="C24">
        <v>50</v>
      </c>
      <c r="D24">
        <v>299.09904098510742</v>
      </c>
      <c r="E24">
        <v>1.1907073477057619</v>
      </c>
      <c r="F24">
        <v>0.79723887481855316</v>
      </c>
      <c r="G24" t="s">
        <v>12</v>
      </c>
      <c r="H24">
        <v>50</v>
      </c>
      <c r="I24">
        <v>600</v>
      </c>
      <c r="J24">
        <v>2</v>
      </c>
      <c r="K24">
        <v>1</v>
      </c>
      <c r="L24" t="b">
        <v>1</v>
      </c>
      <c r="M24">
        <f t="shared" si="1"/>
        <v>5.981980819702148</v>
      </c>
      <c r="N24" s="8">
        <f>E24/_xlfn.XLOOKUP(A24,'acq funcs'!S$2:S$10,'acq funcs'!T$2:T$10)-1</f>
        <v>10.907073477057619</v>
      </c>
    </row>
    <row r="25" spans="1:14" hidden="1" x14ac:dyDescent="0.2">
      <c r="A25" t="str">
        <f t="shared" si="0"/>
        <v>booth2</v>
      </c>
      <c r="B25" t="s">
        <v>11</v>
      </c>
      <c r="C25">
        <v>72</v>
      </c>
      <c r="D25">
        <v>607.17759776115417</v>
      </c>
      <c r="E25">
        <v>0.79931471524687236</v>
      </c>
      <c r="F25">
        <v>0.28567736114626291</v>
      </c>
      <c r="G25" t="s">
        <v>12</v>
      </c>
      <c r="H25">
        <v>100</v>
      </c>
      <c r="I25">
        <v>600</v>
      </c>
      <c r="J25">
        <v>2</v>
      </c>
      <c r="K25">
        <v>1</v>
      </c>
      <c r="L25" t="b">
        <v>1</v>
      </c>
      <c r="M25">
        <f t="shared" si="1"/>
        <v>8.4330221911271419</v>
      </c>
      <c r="N25" s="8">
        <f>E25/_xlfn.XLOOKUP(A25,'acq funcs'!S$2:S$10,'acq funcs'!T$2:T$10)-1</f>
        <v>6.9931471524687234</v>
      </c>
    </row>
    <row r="26" spans="1:14" x14ac:dyDescent="0.2">
      <c r="A26" t="str">
        <f t="shared" si="0"/>
        <v>sphere5</v>
      </c>
      <c r="B26" t="s">
        <v>11</v>
      </c>
      <c r="C26">
        <v>10</v>
      </c>
      <c r="D26">
        <v>66.712667942047119</v>
      </c>
      <c r="E26">
        <v>0.1350126420650728</v>
      </c>
      <c r="F26">
        <v>0.36744066468624942</v>
      </c>
      <c r="G26" t="s">
        <v>13</v>
      </c>
      <c r="H26">
        <v>10</v>
      </c>
      <c r="I26">
        <v>600</v>
      </c>
      <c r="J26">
        <v>5</v>
      </c>
      <c r="K26">
        <v>0</v>
      </c>
      <c r="L26" t="s">
        <v>31</v>
      </c>
      <c r="M26">
        <f t="shared" si="1"/>
        <v>6.6712667942047119</v>
      </c>
      <c r="N26" s="8">
        <f>E26/_xlfn.XLOOKUP(A26,'acq funcs'!S$2:S$10,'acq funcs'!T$2:T$10)-1</f>
        <v>0.35012642065072797</v>
      </c>
    </row>
    <row r="27" spans="1:14" x14ac:dyDescent="0.2">
      <c r="A27" t="str">
        <f t="shared" si="0"/>
        <v>sphere5</v>
      </c>
      <c r="B27" t="s">
        <v>11</v>
      </c>
      <c r="C27">
        <v>20</v>
      </c>
      <c r="D27">
        <v>204.8481369018555</v>
      </c>
      <c r="E27">
        <v>5.7877613726749932E-2</v>
      </c>
      <c r="F27">
        <v>0.24057766672480199</v>
      </c>
      <c r="G27" t="s">
        <v>13</v>
      </c>
      <c r="H27">
        <v>20</v>
      </c>
      <c r="I27">
        <v>600</v>
      </c>
      <c r="J27">
        <v>5</v>
      </c>
      <c r="K27">
        <v>0</v>
      </c>
      <c r="L27" t="s">
        <v>31</v>
      </c>
      <c r="M27">
        <f t="shared" si="1"/>
        <v>10.242406845092775</v>
      </c>
      <c r="N27" s="8">
        <f>E27/_xlfn.XLOOKUP(A27,'acq funcs'!S$2:S$10,'acq funcs'!T$2:T$10)-1</f>
        <v>-0.42122386273250068</v>
      </c>
    </row>
    <row r="28" spans="1:14" x14ac:dyDescent="0.2">
      <c r="A28" t="str">
        <f t="shared" si="0"/>
        <v>sphere5</v>
      </c>
      <c r="B28" t="s">
        <v>11</v>
      </c>
      <c r="C28">
        <v>45</v>
      </c>
      <c r="D28">
        <v>602.37554287910461</v>
      </c>
      <c r="E28">
        <v>6.7248114992910796E-3</v>
      </c>
      <c r="F28">
        <v>8.2004948017123214E-2</v>
      </c>
      <c r="G28" t="s">
        <v>13</v>
      </c>
      <c r="H28">
        <v>50</v>
      </c>
      <c r="I28">
        <v>600</v>
      </c>
      <c r="J28">
        <v>5</v>
      </c>
      <c r="K28">
        <v>0</v>
      </c>
      <c r="L28" t="s">
        <v>31</v>
      </c>
      <c r="M28">
        <f t="shared" si="1"/>
        <v>13.386123175091214</v>
      </c>
      <c r="N28" s="8">
        <f>E28/_xlfn.XLOOKUP(A28,'acq funcs'!S$2:S$10,'acq funcs'!T$2:T$10)-1</f>
        <v>-0.93275188500708917</v>
      </c>
    </row>
    <row r="29" spans="1:14" x14ac:dyDescent="0.2">
      <c r="A29" t="str">
        <f t="shared" si="0"/>
        <v>sphere5</v>
      </c>
      <c r="B29" t="s">
        <v>11</v>
      </c>
      <c r="C29">
        <v>42</v>
      </c>
      <c r="D29">
        <v>612.80912327766418</v>
      </c>
      <c r="E29">
        <v>2.2426299244385061E-2</v>
      </c>
      <c r="F29">
        <v>0.14975412930662399</v>
      </c>
      <c r="G29" t="s">
        <v>13</v>
      </c>
      <c r="H29">
        <v>100</v>
      </c>
      <c r="I29">
        <v>600</v>
      </c>
      <c r="J29">
        <v>5</v>
      </c>
      <c r="K29">
        <v>0</v>
      </c>
      <c r="L29" t="s">
        <v>31</v>
      </c>
      <c r="M29">
        <f t="shared" si="1"/>
        <v>14.590693411372957</v>
      </c>
      <c r="N29" s="8">
        <f>E29/_xlfn.XLOOKUP(A29,'acq funcs'!S$2:S$10,'acq funcs'!T$2:T$10)-1</f>
        <v>-0.77573700755614938</v>
      </c>
    </row>
    <row r="30" spans="1:14" hidden="1" x14ac:dyDescent="0.2">
      <c r="A30" t="str">
        <f t="shared" si="0"/>
        <v>sphere5</v>
      </c>
      <c r="B30" t="s">
        <v>11</v>
      </c>
      <c r="C30">
        <v>10</v>
      </c>
      <c r="D30">
        <v>60.577883958816528</v>
      </c>
      <c r="E30">
        <v>0.81087912561965214</v>
      </c>
      <c r="F30">
        <v>0.84482609676764431</v>
      </c>
      <c r="G30" t="s">
        <v>13</v>
      </c>
      <c r="H30">
        <v>10</v>
      </c>
      <c r="I30">
        <v>600</v>
      </c>
      <c r="J30">
        <v>5</v>
      </c>
      <c r="K30">
        <v>0.1</v>
      </c>
      <c r="L30" t="b">
        <v>1</v>
      </c>
      <c r="M30">
        <f t="shared" si="1"/>
        <v>6.0577883958816532</v>
      </c>
      <c r="N30" s="8">
        <f>E30/_xlfn.XLOOKUP(A30,'acq funcs'!S$2:S$10,'acq funcs'!T$2:T$10)-1</f>
        <v>7.1087912561965201</v>
      </c>
    </row>
    <row r="31" spans="1:14" hidden="1" x14ac:dyDescent="0.2">
      <c r="A31" t="str">
        <f t="shared" si="0"/>
        <v>sphere5</v>
      </c>
      <c r="B31" t="s">
        <v>11</v>
      </c>
      <c r="C31">
        <v>20</v>
      </c>
      <c r="D31">
        <v>257.18622493743902</v>
      </c>
      <c r="E31">
        <v>3.6706367840216032E-2</v>
      </c>
      <c r="F31">
        <v>0.31672436469629772</v>
      </c>
      <c r="G31" t="s">
        <v>13</v>
      </c>
      <c r="H31">
        <v>20</v>
      </c>
      <c r="I31">
        <v>600</v>
      </c>
      <c r="J31">
        <v>5</v>
      </c>
      <c r="K31">
        <v>0.1</v>
      </c>
      <c r="L31" t="b">
        <v>1</v>
      </c>
      <c r="M31">
        <f t="shared" si="1"/>
        <v>12.85931124687195</v>
      </c>
      <c r="N31" s="8">
        <f>E31/_xlfn.XLOOKUP(A31,'acq funcs'!S$2:S$10,'acq funcs'!T$2:T$10)-1</f>
        <v>-0.63293632159783964</v>
      </c>
    </row>
    <row r="32" spans="1:14" hidden="1" x14ac:dyDescent="0.2">
      <c r="A32" t="str">
        <f t="shared" si="0"/>
        <v>sphere5</v>
      </c>
      <c r="B32" t="s">
        <v>11</v>
      </c>
      <c r="C32">
        <v>43</v>
      </c>
      <c r="D32">
        <v>613.39079427719116</v>
      </c>
      <c r="E32">
        <v>0.28802876374148878</v>
      </c>
      <c r="F32">
        <v>0.43224751804618322</v>
      </c>
      <c r="G32" t="s">
        <v>13</v>
      </c>
      <c r="H32">
        <v>50</v>
      </c>
      <c r="I32">
        <v>600</v>
      </c>
      <c r="J32">
        <v>5</v>
      </c>
      <c r="K32">
        <v>0.1</v>
      </c>
      <c r="L32" t="b">
        <v>1</v>
      </c>
      <c r="M32">
        <f t="shared" si="1"/>
        <v>14.264902192492817</v>
      </c>
      <c r="N32" s="8">
        <f>E32/_xlfn.XLOOKUP(A32,'acq funcs'!S$2:S$10,'acq funcs'!T$2:T$10)-1</f>
        <v>1.8802876374148876</v>
      </c>
    </row>
    <row r="33" spans="1:14" hidden="1" x14ac:dyDescent="0.2">
      <c r="A33" t="str">
        <f t="shared" si="0"/>
        <v>sphere5</v>
      </c>
      <c r="B33" t="s">
        <v>11</v>
      </c>
      <c r="C33">
        <v>42</v>
      </c>
      <c r="D33">
        <v>601.40697407722473</v>
      </c>
      <c r="E33">
        <v>8.0719661116997854E-2</v>
      </c>
      <c r="F33">
        <v>0.24775217937809019</v>
      </c>
      <c r="G33" t="s">
        <v>13</v>
      </c>
      <c r="H33">
        <v>100</v>
      </c>
      <c r="I33">
        <v>600</v>
      </c>
      <c r="J33">
        <v>5</v>
      </c>
      <c r="K33">
        <v>0.1</v>
      </c>
      <c r="L33" t="b">
        <v>1</v>
      </c>
      <c r="M33">
        <f t="shared" si="1"/>
        <v>14.31921366850535</v>
      </c>
      <c r="N33" s="8">
        <f>E33/_xlfn.XLOOKUP(A33,'acq funcs'!S$2:S$10,'acq funcs'!T$2:T$10)-1</f>
        <v>-0.19280338883002146</v>
      </c>
    </row>
    <row r="34" spans="1:14" hidden="1" x14ac:dyDescent="0.2">
      <c r="A34" t="str">
        <f t="shared" si="0"/>
        <v>sphere5</v>
      </c>
      <c r="B34" t="s">
        <v>11</v>
      </c>
      <c r="C34">
        <v>10</v>
      </c>
      <c r="D34">
        <v>114.44194316864009</v>
      </c>
      <c r="E34">
        <v>3.465411690459522</v>
      </c>
      <c r="F34">
        <v>1.3622248748541139</v>
      </c>
      <c r="G34" t="s">
        <v>13</v>
      </c>
      <c r="H34">
        <v>10</v>
      </c>
      <c r="I34">
        <v>600</v>
      </c>
      <c r="J34">
        <v>5</v>
      </c>
      <c r="K34">
        <v>1</v>
      </c>
      <c r="L34" t="b">
        <v>1</v>
      </c>
      <c r="M34">
        <f t="shared" si="1"/>
        <v>11.44419431686401</v>
      </c>
      <c r="N34" s="8">
        <f>E34/_xlfn.XLOOKUP(A34,'acq funcs'!S$2:S$10,'acq funcs'!T$2:T$10)-1</f>
        <v>33.65411690459522</v>
      </c>
    </row>
    <row r="35" spans="1:14" hidden="1" x14ac:dyDescent="0.2">
      <c r="A35" t="str">
        <f t="shared" si="0"/>
        <v>sphere5</v>
      </c>
      <c r="B35" t="s">
        <v>11</v>
      </c>
      <c r="C35">
        <v>20</v>
      </c>
      <c r="D35">
        <v>231.93755578994751</v>
      </c>
      <c r="E35">
        <v>2.0538410221833052</v>
      </c>
      <c r="F35">
        <v>1.2933938198811219</v>
      </c>
      <c r="G35" t="s">
        <v>13</v>
      </c>
      <c r="H35">
        <v>20</v>
      </c>
      <c r="I35">
        <v>600</v>
      </c>
      <c r="J35">
        <v>5</v>
      </c>
      <c r="K35">
        <v>1</v>
      </c>
      <c r="L35" t="b">
        <v>1</v>
      </c>
      <c r="M35">
        <f t="shared" si="1"/>
        <v>11.596877789497375</v>
      </c>
      <c r="N35" s="8">
        <f>E35/_xlfn.XLOOKUP(A35,'acq funcs'!S$2:S$10,'acq funcs'!T$2:T$10)-1</f>
        <v>19.53841022183305</v>
      </c>
    </row>
    <row r="36" spans="1:14" hidden="1" x14ac:dyDescent="0.2">
      <c r="A36" t="str">
        <f t="shared" si="0"/>
        <v>sphere5</v>
      </c>
      <c r="B36" t="s">
        <v>11</v>
      </c>
      <c r="C36">
        <v>41</v>
      </c>
      <c r="D36">
        <v>604.79506897926331</v>
      </c>
      <c r="E36">
        <v>0.21996600035177</v>
      </c>
      <c r="F36">
        <v>0.74492623158445226</v>
      </c>
      <c r="G36" t="s">
        <v>13</v>
      </c>
      <c r="H36">
        <v>50</v>
      </c>
      <c r="I36">
        <v>600</v>
      </c>
      <c r="J36">
        <v>5</v>
      </c>
      <c r="K36">
        <v>1</v>
      </c>
      <c r="L36" t="b">
        <v>1</v>
      </c>
      <c r="M36">
        <f t="shared" si="1"/>
        <v>14.751099243396666</v>
      </c>
      <c r="N36" s="8">
        <f>E36/_xlfn.XLOOKUP(A36,'acq funcs'!S$2:S$10,'acq funcs'!T$2:T$10)-1</f>
        <v>1.1996600035176996</v>
      </c>
    </row>
    <row r="37" spans="1:14" hidden="1" x14ac:dyDescent="0.2">
      <c r="A37" t="str">
        <f t="shared" si="0"/>
        <v>sphere5</v>
      </c>
      <c r="B37" t="s">
        <v>11</v>
      </c>
      <c r="C37">
        <v>40</v>
      </c>
      <c r="D37">
        <v>605.56808304786682</v>
      </c>
      <c r="E37">
        <v>1.8406067498499179</v>
      </c>
      <c r="F37">
        <v>1.1045139830296571</v>
      </c>
      <c r="G37" t="s">
        <v>13</v>
      </c>
      <c r="H37">
        <v>100</v>
      </c>
      <c r="I37">
        <v>600</v>
      </c>
      <c r="J37">
        <v>5</v>
      </c>
      <c r="K37">
        <v>1</v>
      </c>
      <c r="L37" t="b">
        <v>1</v>
      </c>
      <c r="M37">
        <f t="shared" si="1"/>
        <v>15.139202076196671</v>
      </c>
      <c r="N37" s="8">
        <f>E37/_xlfn.XLOOKUP(A37,'acq funcs'!S$2:S$10,'acq funcs'!T$2:T$10)-1</f>
        <v>17.406067498499176</v>
      </c>
    </row>
    <row r="38" spans="1:14" x14ac:dyDescent="0.2">
      <c r="A38" t="str">
        <f t="shared" si="0"/>
        <v>one_dim1</v>
      </c>
      <c r="B38" t="s">
        <v>11</v>
      </c>
      <c r="C38">
        <v>10</v>
      </c>
      <c r="D38">
        <v>1.7414813041687009</v>
      </c>
      <c r="E38">
        <v>1.1396689999999999E-2</v>
      </c>
      <c r="F38">
        <v>6.8296614597697092E-3</v>
      </c>
      <c r="G38" t="s">
        <v>10</v>
      </c>
      <c r="H38">
        <v>10</v>
      </c>
      <c r="I38">
        <v>240</v>
      </c>
      <c r="J38">
        <v>1</v>
      </c>
      <c r="K38">
        <v>0</v>
      </c>
      <c r="L38" t="s">
        <v>32</v>
      </c>
      <c r="M38">
        <f t="shared" si="1"/>
        <v>0.17414813041687011</v>
      </c>
      <c r="N38" s="8">
        <f>E38/_xlfn.XLOOKUP(A38,'acq funcs'!S$2:S$10,'acq funcs'!T$2:T$10)-1</f>
        <v>-0.88603310000000002</v>
      </c>
    </row>
    <row r="39" spans="1:14" x14ac:dyDescent="0.2">
      <c r="A39" t="str">
        <f t="shared" si="0"/>
        <v>one_dim1</v>
      </c>
      <c r="B39" t="s">
        <v>11</v>
      </c>
      <c r="C39">
        <v>20</v>
      </c>
      <c r="D39">
        <v>3.2521131038665771</v>
      </c>
      <c r="E39">
        <v>1.5855E-4</v>
      </c>
      <c r="F39">
        <v>8.0263814703984693E-4</v>
      </c>
      <c r="G39" t="s">
        <v>10</v>
      </c>
      <c r="H39">
        <v>20</v>
      </c>
      <c r="I39">
        <v>240</v>
      </c>
      <c r="J39">
        <v>1</v>
      </c>
      <c r="K39">
        <v>0</v>
      </c>
      <c r="L39" t="s">
        <v>32</v>
      </c>
      <c r="M39">
        <f t="shared" si="1"/>
        <v>0.16260565519332887</v>
      </c>
      <c r="N39" s="8">
        <f>E39/_xlfn.XLOOKUP(A39,'acq funcs'!S$2:S$10,'acq funcs'!T$2:T$10)-1</f>
        <v>-0.99841449999999998</v>
      </c>
    </row>
    <row r="40" spans="1:14" x14ac:dyDescent="0.2">
      <c r="A40" t="str">
        <f t="shared" si="0"/>
        <v>one_dim1</v>
      </c>
      <c r="B40" t="s">
        <v>11</v>
      </c>
      <c r="C40">
        <v>50</v>
      </c>
      <c r="D40">
        <v>8.1030709743499756</v>
      </c>
      <c r="E40">
        <v>2.05270595E-6</v>
      </c>
      <c r="F40">
        <v>4.0141628074530367E-5</v>
      </c>
      <c r="G40" t="s">
        <v>10</v>
      </c>
      <c r="H40">
        <v>50</v>
      </c>
      <c r="I40">
        <v>240</v>
      </c>
      <c r="J40">
        <v>1</v>
      </c>
      <c r="K40">
        <v>0</v>
      </c>
      <c r="L40" t="s">
        <v>32</v>
      </c>
      <c r="M40">
        <f t="shared" si="1"/>
        <v>0.16206141948699951</v>
      </c>
      <c r="N40" s="8">
        <f>E40/_xlfn.XLOOKUP(A40,'acq funcs'!S$2:S$10,'acq funcs'!T$2:T$10)-1</f>
        <v>-0.99997947294050005</v>
      </c>
    </row>
    <row r="41" spans="1:14" x14ac:dyDescent="0.2">
      <c r="A41" t="str">
        <f t="shared" si="0"/>
        <v>one_dim1</v>
      </c>
      <c r="B41" t="s">
        <v>11</v>
      </c>
      <c r="C41">
        <v>100</v>
      </c>
      <c r="D41">
        <v>19.11240386962891</v>
      </c>
      <c r="E41">
        <v>2.5311088299999998E-6</v>
      </c>
      <c r="F41">
        <v>9.7339339450996931E-6</v>
      </c>
      <c r="G41" t="s">
        <v>10</v>
      </c>
      <c r="H41">
        <v>100</v>
      </c>
      <c r="I41">
        <v>240</v>
      </c>
      <c r="J41">
        <v>1</v>
      </c>
      <c r="K41">
        <v>0</v>
      </c>
      <c r="L41" t="s">
        <v>32</v>
      </c>
      <c r="M41">
        <f t="shared" si="1"/>
        <v>0.19112403869628911</v>
      </c>
      <c r="N41" s="8">
        <f>E41/_xlfn.XLOOKUP(A41,'acq funcs'!S$2:S$10,'acq funcs'!T$2:T$10)-1</f>
        <v>-0.99997468891170005</v>
      </c>
    </row>
    <row r="42" spans="1:14" hidden="1" x14ac:dyDescent="0.2">
      <c r="A42" t="str">
        <f t="shared" si="0"/>
        <v>one_dim1</v>
      </c>
      <c r="B42" t="s">
        <v>11</v>
      </c>
      <c r="C42">
        <v>10</v>
      </c>
      <c r="D42">
        <v>1.3871691226959231</v>
      </c>
      <c r="E42">
        <v>0.30469863000000003</v>
      </c>
      <c r="F42">
        <v>3.2500036576318059E-2</v>
      </c>
      <c r="G42" t="s">
        <v>10</v>
      </c>
      <c r="H42">
        <v>10</v>
      </c>
      <c r="I42">
        <v>240</v>
      </c>
      <c r="J42">
        <v>1</v>
      </c>
      <c r="K42">
        <v>0.1</v>
      </c>
      <c r="L42" t="b">
        <v>0</v>
      </c>
      <c r="M42">
        <f t="shared" si="1"/>
        <v>0.13871691226959232</v>
      </c>
      <c r="N42" s="8">
        <f>E42/_xlfn.XLOOKUP(A42,'acq funcs'!S$2:S$10,'acq funcs'!T$2:T$10)-1</f>
        <v>2.0469862999999999</v>
      </c>
    </row>
    <row r="43" spans="1:14" hidden="1" x14ac:dyDescent="0.2">
      <c r="A43" t="str">
        <f t="shared" si="0"/>
        <v>one_dim1</v>
      </c>
      <c r="B43" t="s">
        <v>11</v>
      </c>
      <c r="C43">
        <v>20</v>
      </c>
      <c r="D43">
        <v>3.2291970252990718</v>
      </c>
      <c r="E43">
        <v>2.4686329999999999E-2</v>
      </c>
      <c r="F43">
        <v>9.0834143548582658E-3</v>
      </c>
      <c r="G43" t="s">
        <v>10</v>
      </c>
      <c r="H43">
        <v>20</v>
      </c>
      <c r="I43">
        <v>240</v>
      </c>
      <c r="J43">
        <v>1</v>
      </c>
      <c r="K43">
        <v>0.1</v>
      </c>
      <c r="L43" t="b">
        <v>0</v>
      </c>
      <c r="M43">
        <f t="shared" si="1"/>
        <v>0.1614598512649536</v>
      </c>
      <c r="N43" s="8">
        <f>E43/_xlfn.XLOOKUP(A43,'acq funcs'!S$2:S$10,'acq funcs'!T$2:T$10)-1</f>
        <v>-0.75313669999999999</v>
      </c>
    </row>
    <row r="44" spans="1:14" hidden="1" x14ac:dyDescent="0.2">
      <c r="A44" t="str">
        <f t="shared" si="0"/>
        <v>one_dim1</v>
      </c>
      <c r="B44" t="s">
        <v>11</v>
      </c>
      <c r="C44">
        <v>50</v>
      </c>
      <c r="D44">
        <v>9.2708327770233154</v>
      </c>
      <c r="E44">
        <v>0.19246373999999999</v>
      </c>
      <c r="F44">
        <v>1.253831285970675E-3</v>
      </c>
      <c r="G44" t="s">
        <v>10</v>
      </c>
      <c r="H44">
        <v>50</v>
      </c>
      <c r="I44">
        <v>240</v>
      </c>
      <c r="J44">
        <v>1</v>
      </c>
      <c r="K44">
        <v>0.1</v>
      </c>
      <c r="L44" t="b">
        <v>0</v>
      </c>
      <c r="M44">
        <f t="shared" si="1"/>
        <v>0.1854166555404663</v>
      </c>
      <c r="N44" s="8">
        <f>E44/_xlfn.XLOOKUP(A44,'acq funcs'!S$2:S$10,'acq funcs'!T$2:T$10)-1</f>
        <v>0.92463739999999994</v>
      </c>
    </row>
    <row r="45" spans="1:14" hidden="1" x14ac:dyDescent="0.2">
      <c r="A45" t="str">
        <f t="shared" si="0"/>
        <v>one_dim1</v>
      </c>
      <c r="B45" t="s">
        <v>11</v>
      </c>
      <c r="C45">
        <v>100</v>
      </c>
      <c r="D45">
        <v>22.503155946731571</v>
      </c>
      <c r="E45">
        <v>6.7683880000000002E-2</v>
      </c>
      <c r="F45">
        <v>2.4462298637534241E-3</v>
      </c>
      <c r="G45" t="s">
        <v>10</v>
      </c>
      <c r="H45">
        <v>100</v>
      </c>
      <c r="I45">
        <v>240</v>
      </c>
      <c r="J45">
        <v>1</v>
      </c>
      <c r="K45">
        <v>0.1</v>
      </c>
      <c r="L45" t="b">
        <v>0</v>
      </c>
      <c r="M45">
        <f t="shared" si="1"/>
        <v>0.22503155946731571</v>
      </c>
      <c r="N45" s="8">
        <f>E45/_xlfn.XLOOKUP(A45,'acq funcs'!S$2:S$10,'acq funcs'!T$2:T$10)-1</f>
        <v>-0.32316120000000004</v>
      </c>
    </row>
    <row r="46" spans="1:14" hidden="1" x14ac:dyDescent="0.2">
      <c r="A46" t="str">
        <f t="shared" si="0"/>
        <v>one_dim1</v>
      </c>
      <c r="B46" t="s">
        <v>11</v>
      </c>
      <c r="C46">
        <v>10</v>
      </c>
      <c r="D46">
        <v>1.555556058883667</v>
      </c>
      <c r="E46">
        <v>0.39639825000000001</v>
      </c>
      <c r="F46">
        <v>0.89348177586680477</v>
      </c>
      <c r="G46" t="s">
        <v>10</v>
      </c>
      <c r="H46">
        <v>10</v>
      </c>
      <c r="I46">
        <v>240</v>
      </c>
      <c r="J46">
        <v>1</v>
      </c>
      <c r="K46">
        <v>1</v>
      </c>
      <c r="L46" t="b">
        <v>0</v>
      </c>
      <c r="M46">
        <f t="shared" si="1"/>
        <v>0.1555556058883667</v>
      </c>
      <c r="N46" s="8">
        <f>E46/_xlfn.XLOOKUP(A46,'acq funcs'!S$2:S$10,'acq funcs'!T$2:T$10)-1</f>
        <v>2.9639824999999997</v>
      </c>
    </row>
    <row r="47" spans="1:14" hidden="1" x14ac:dyDescent="0.2">
      <c r="A47" t="str">
        <f t="shared" si="0"/>
        <v>one_dim1</v>
      </c>
      <c r="B47" t="s">
        <v>11</v>
      </c>
      <c r="C47">
        <v>20</v>
      </c>
      <c r="D47">
        <v>3.4213531017303471</v>
      </c>
      <c r="E47">
        <v>1.3542531600000001</v>
      </c>
      <c r="F47">
        <v>1.088605638974172E-2</v>
      </c>
      <c r="G47" t="s">
        <v>10</v>
      </c>
      <c r="H47">
        <v>20</v>
      </c>
      <c r="I47">
        <v>240</v>
      </c>
      <c r="J47">
        <v>1</v>
      </c>
      <c r="K47">
        <v>1</v>
      </c>
      <c r="L47" t="b">
        <v>0</v>
      </c>
      <c r="M47">
        <f t="shared" si="1"/>
        <v>0.17106765508651736</v>
      </c>
      <c r="N47" s="8">
        <f>E47/_xlfn.XLOOKUP(A47,'acq funcs'!S$2:S$10,'acq funcs'!T$2:T$10)-1</f>
        <v>12.5425316</v>
      </c>
    </row>
    <row r="48" spans="1:14" hidden="1" x14ac:dyDescent="0.2">
      <c r="A48" t="str">
        <f t="shared" si="0"/>
        <v>one_dim1</v>
      </c>
      <c r="B48" t="s">
        <v>11</v>
      </c>
      <c r="C48">
        <v>50</v>
      </c>
      <c r="D48">
        <v>8.7701730728149414</v>
      </c>
      <c r="E48">
        <v>0.39595496000000002</v>
      </c>
      <c r="F48">
        <v>0.8856961097419167</v>
      </c>
      <c r="G48" t="s">
        <v>10</v>
      </c>
      <c r="H48">
        <v>50</v>
      </c>
      <c r="I48">
        <v>240</v>
      </c>
      <c r="J48">
        <v>1</v>
      </c>
      <c r="K48">
        <v>1</v>
      </c>
      <c r="L48" t="b">
        <v>0</v>
      </c>
      <c r="M48">
        <f t="shared" si="1"/>
        <v>0.17540346145629881</v>
      </c>
      <c r="N48" s="8">
        <f>E48/_xlfn.XLOOKUP(A48,'acq funcs'!S$2:S$10,'acq funcs'!T$2:T$10)-1</f>
        <v>2.9595495999999999</v>
      </c>
    </row>
    <row r="49" spans="1:14" hidden="1" x14ac:dyDescent="0.2">
      <c r="A49" t="str">
        <f t="shared" si="0"/>
        <v>one_dim1</v>
      </c>
      <c r="B49" t="s">
        <v>11</v>
      </c>
      <c r="C49">
        <v>100</v>
      </c>
      <c r="D49">
        <v>18.69674181938171</v>
      </c>
      <c r="E49">
        <v>0.61116139999999997</v>
      </c>
      <c r="F49">
        <v>2.8786310832024098E-3</v>
      </c>
      <c r="G49" t="s">
        <v>10</v>
      </c>
      <c r="H49">
        <v>100</v>
      </c>
      <c r="I49">
        <v>240</v>
      </c>
      <c r="J49">
        <v>1</v>
      </c>
      <c r="K49">
        <v>1</v>
      </c>
      <c r="L49" t="b">
        <v>0</v>
      </c>
      <c r="M49">
        <f t="shared" si="1"/>
        <v>0.1869674181938171</v>
      </c>
      <c r="N49" s="8">
        <f>E49/_xlfn.XLOOKUP(A49,'acq funcs'!S$2:S$10,'acq funcs'!T$2:T$10)-1</f>
        <v>5.1116139999999994</v>
      </c>
    </row>
    <row r="50" spans="1:14" x14ac:dyDescent="0.2">
      <c r="A50" t="str">
        <f t="shared" si="0"/>
        <v>booth2</v>
      </c>
      <c r="B50" t="s">
        <v>11</v>
      </c>
      <c r="C50">
        <v>10</v>
      </c>
      <c r="D50">
        <v>2.0363459587097168</v>
      </c>
      <c r="E50">
        <v>0.1580622024475096</v>
      </c>
      <c r="F50">
        <v>0.3932849666837499</v>
      </c>
      <c r="G50" t="s">
        <v>12</v>
      </c>
      <c r="H50">
        <v>10</v>
      </c>
      <c r="I50">
        <v>240</v>
      </c>
      <c r="J50">
        <v>2</v>
      </c>
      <c r="K50">
        <v>0</v>
      </c>
      <c r="L50" t="s">
        <v>32</v>
      </c>
      <c r="M50">
        <f t="shared" si="1"/>
        <v>0.20363459587097169</v>
      </c>
      <c r="N50" s="8">
        <f>E50/_xlfn.XLOOKUP(A50,'acq funcs'!S$2:S$10,'acq funcs'!T$2:T$10)-1</f>
        <v>0.58062202447509592</v>
      </c>
    </row>
    <row r="51" spans="1:14" x14ac:dyDescent="0.2">
      <c r="A51" t="str">
        <f t="shared" si="0"/>
        <v>booth2</v>
      </c>
      <c r="B51" t="s">
        <v>11</v>
      </c>
      <c r="C51">
        <v>20</v>
      </c>
      <c r="D51">
        <v>6.4869718551635742</v>
      </c>
      <c r="E51">
        <v>3.5338719906700219E-2</v>
      </c>
      <c r="F51">
        <v>0.18790077890739831</v>
      </c>
      <c r="G51" t="s">
        <v>12</v>
      </c>
      <c r="H51">
        <v>20</v>
      </c>
      <c r="I51">
        <v>240</v>
      </c>
      <c r="J51">
        <v>2</v>
      </c>
      <c r="K51">
        <v>0</v>
      </c>
      <c r="L51" t="s">
        <v>32</v>
      </c>
      <c r="M51">
        <f t="shared" si="1"/>
        <v>0.32434859275817873</v>
      </c>
      <c r="N51" s="8">
        <f>E51/_xlfn.XLOOKUP(A51,'acq funcs'!S$2:S$10,'acq funcs'!T$2:T$10)-1</f>
        <v>-0.64661280093299789</v>
      </c>
    </row>
    <row r="52" spans="1:14" x14ac:dyDescent="0.2">
      <c r="A52" t="str">
        <f t="shared" si="0"/>
        <v>booth2</v>
      </c>
      <c r="B52" t="s">
        <v>11</v>
      </c>
      <c r="C52">
        <v>50</v>
      </c>
      <c r="D52">
        <v>21.83918213844299</v>
      </c>
      <c r="E52">
        <v>1.546119592693586E-2</v>
      </c>
      <c r="F52">
        <v>8.4890307962026554E-2</v>
      </c>
      <c r="G52" t="s">
        <v>12</v>
      </c>
      <c r="H52">
        <v>50</v>
      </c>
      <c r="I52">
        <v>240</v>
      </c>
      <c r="J52">
        <v>2</v>
      </c>
      <c r="K52">
        <v>0</v>
      </c>
      <c r="L52" t="s">
        <v>32</v>
      </c>
      <c r="M52">
        <f t="shared" si="1"/>
        <v>0.43678364276885978</v>
      </c>
      <c r="N52" s="8">
        <f>E52/_xlfn.XLOOKUP(A52,'acq funcs'!S$2:S$10,'acq funcs'!T$2:T$10)-1</f>
        <v>-0.84538804073064144</v>
      </c>
    </row>
    <row r="53" spans="1:14" x14ac:dyDescent="0.2">
      <c r="A53" t="str">
        <f t="shared" si="0"/>
        <v>booth2</v>
      </c>
      <c r="B53" t="s">
        <v>11</v>
      </c>
      <c r="C53">
        <v>100</v>
      </c>
      <c r="D53">
        <v>55.143388986587517</v>
      </c>
      <c r="E53">
        <v>1.93316209411101E-3</v>
      </c>
      <c r="F53">
        <v>4.3604706402741167E-2</v>
      </c>
      <c r="G53" t="s">
        <v>12</v>
      </c>
      <c r="H53">
        <v>100</v>
      </c>
      <c r="I53">
        <v>240</v>
      </c>
      <c r="J53">
        <v>2</v>
      </c>
      <c r="K53">
        <v>0</v>
      </c>
      <c r="L53" t="s">
        <v>32</v>
      </c>
      <c r="M53">
        <f t="shared" si="1"/>
        <v>0.55143388986587516</v>
      </c>
      <c r="N53" s="8">
        <f>E53/_xlfn.XLOOKUP(A53,'acq funcs'!S$2:S$10,'acq funcs'!T$2:T$10)-1</f>
        <v>-0.98066837905888993</v>
      </c>
    </row>
    <row r="54" spans="1:14" hidden="1" x14ac:dyDescent="0.2">
      <c r="A54" t="str">
        <f t="shared" si="0"/>
        <v>booth2</v>
      </c>
      <c r="B54" t="s">
        <v>11</v>
      </c>
      <c r="C54">
        <v>10</v>
      </c>
      <c r="D54">
        <v>1.891055822372437</v>
      </c>
      <c r="E54">
        <v>7.6384082388125329E-2</v>
      </c>
      <c r="F54">
        <v>6.5984936865957355E-2</v>
      </c>
      <c r="G54" t="s">
        <v>12</v>
      </c>
      <c r="H54">
        <v>10</v>
      </c>
      <c r="I54">
        <v>240</v>
      </c>
      <c r="J54">
        <v>2</v>
      </c>
      <c r="K54">
        <v>0.1</v>
      </c>
      <c r="L54" t="b">
        <v>0</v>
      </c>
      <c r="M54">
        <f t="shared" si="1"/>
        <v>0.18910558223724369</v>
      </c>
      <c r="N54" s="8">
        <f>E54/_xlfn.XLOOKUP(A54,'acq funcs'!S$2:S$10,'acq funcs'!T$2:T$10)-1</f>
        <v>-0.23615917611874671</v>
      </c>
    </row>
    <row r="55" spans="1:14" hidden="1" x14ac:dyDescent="0.2">
      <c r="A55" t="str">
        <f t="shared" si="0"/>
        <v>booth2</v>
      </c>
      <c r="B55" t="s">
        <v>11</v>
      </c>
      <c r="C55">
        <v>20</v>
      </c>
      <c r="D55">
        <v>5.9802308082580566</v>
      </c>
      <c r="E55">
        <v>8.6319137710075267E-2</v>
      </c>
      <c r="F55">
        <v>0.32218459323453741</v>
      </c>
      <c r="G55" t="s">
        <v>12</v>
      </c>
      <c r="H55">
        <v>20</v>
      </c>
      <c r="I55">
        <v>240</v>
      </c>
      <c r="J55">
        <v>2</v>
      </c>
      <c r="K55">
        <v>0.1</v>
      </c>
      <c r="L55" t="b">
        <v>0</v>
      </c>
      <c r="M55">
        <f t="shared" si="1"/>
        <v>0.29901154041290284</v>
      </c>
      <c r="N55" s="8">
        <f>E55/_xlfn.XLOOKUP(A55,'acq funcs'!S$2:S$10,'acq funcs'!T$2:T$10)-1</f>
        <v>-0.13680862289924733</v>
      </c>
    </row>
    <row r="56" spans="1:14" hidden="1" x14ac:dyDescent="0.2">
      <c r="A56" t="str">
        <f t="shared" si="0"/>
        <v>booth2</v>
      </c>
      <c r="B56" t="s">
        <v>11</v>
      </c>
      <c r="C56">
        <v>50</v>
      </c>
      <c r="D56">
        <v>20.132175207138062</v>
      </c>
      <c r="E56">
        <v>0.31183314738253709</v>
      </c>
      <c r="F56">
        <v>9.9424871490000871E-2</v>
      </c>
      <c r="G56" t="s">
        <v>12</v>
      </c>
      <c r="H56">
        <v>50</v>
      </c>
      <c r="I56">
        <v>240</v>
      </c>
      <c r="J56">
        <v>2</v>
      </c>
      <c r="K56">
        <v>0.1</v>
      </c>
      <c r="L56" t="b">
        <v>0</v>
      </c>
      <c r="M56">
        <f t="shared" si="1"/>
        <v>0.40264350414276123</v>
      </c>
      <c r="N56" s="8">
        <f>E56/_xlfn.XLOOKUP(A56,'acq funcs'!S$2:S$10,'acq funcs'!T$2:T$10)-1</f>
        <v>2.1183314738253709</v>
      </c>
    </row>
    <row r="57" spans="1:14" hidden="1" x14ac:dyDescent="0.2">
      <c r="A57" t="str">
        <f t="shared" si="0"/>
        <v>booth2</v>
      </c>
      <c r="B57" t="s">
        <v>11</v>
      </c>
      <c r="C57">
        <v>100</v>
      </c>
      <c r="D57">
        <v>51.232930898666382</v>
      </c>
      <c r="E57">
        <v>0.18954278646432299</v>
      </c>
      <c r="F57">
        <v>0.15979725208539081</v>
      </c>
      <c r="G57" t="s">
        <v>12</v>
      </c>
      <c r="H57">
        <v>100</v>
      </c>
      <c r="I57">
        <v>240</v>
      </c>
      <c r="J57">
        <v>2</v>
      </c>
      <c r="K57">
        <v>0.1</v>
      </c>
      <c r="L57" t="b">
        <v>0</v>
      </c>
      <c r="M57">
        <f t="shared" si="1"/>
        <v>0.51232930898666385</v>
      </c>
      <c r="N57" s="8">
        <f>E57/_xlfn.XLOOKUP(A57,'acq funcs'!S$2:S$10,'acq funcs'!T$2:T$10)-1</f>
        <v>0.89542786464322988</v>
      </c>
    </row>
    <row r="58" spans="1:14" hidden="1" x14ac:dyDescent="0.2">
      <c r="A58" t="str">
        <f t="shared" si="0"/>
        <v>booth2</v>
      </c>
      <c r="B58" t="s">
        <v>11</v>
      </c>
      <c r="C58">
        <v>10</v>
      </c>
      <c r="D58">
        <v>1.789496898651123</v>
      </c>
      <c r="E58">
        <v>1.0117333072944199</v>
      </c>
      <c r="F58">
        <v>0.76364728668160264</v>
      </c>
      <c r="G58" t="s">
        <v>12</v>
      </c>
      <c r="H58">
        <v>10</v>
      </c>
      <c r="I58">
        <v>240</v>
      </c>
      <c r="J58">
        <v>2</v>
      </c>
      <c r="K58">
        <v>1</v>
      </c>
      <c r="L58" t="b">
        <v>0</v>
      </c>
      <c r="M58">
        <f t="shared" si="1"/>
        <v>0.17894968986511231</v>
      </c>
      <c r="N58" s="8">
        <f>E58/_xlfn.XLOOKUP(A58,'acq funcs'!S$2:S$10,'acq funcs'!T$2:T$10)-1</f>
        <v>9.1173330729441986</v>
      </c>
    </row>
    <row r="59" spans="1:14" hidden="1" x14ac:dyDescent="0.2">
      <c r="A59" t="str">
        <f t="shared" si="0"/>
        <v>booth2</v>
      </c>
      <c r="B59" t="s">
        <v>11</v>
      </c>
      <c r="C59">
        <v>20</v>
      </c>
      <c r="D59">
        <v>5.5744829177856454</v>
      </c>
      <c r="E59">
        <v>2.086552431708701</v>
      </c>
      <c r="F59">
        <v>0.817658629360411</v>
      </c>
      <c r="G59" t="s">
        <v>12</v>
      </c>
      <c r="H59">
        <v>20</v>
      </c>
      <c r="I59">
        <v>240</v>
      </c>
      <c r="J59">
        <v>2</v>
      </c>
      <c r="K59">
        <v>1</v>
      </c>
      <c r="L59" t="b">
        <v>0</v>
      </c>
      <c r="M59">
        <f t="shared" si="1"/>
        <v>0.27872414588928229</v>
      </c>
      <c r="N59" s="8">
        <f>E59/_xlfn.XLOOKUP(A59,'acq funcs'!S$2:S$10,'acq funcs'!T$2:T$10)-1</f>
        <v>19.865524317087008</v>
      </c>
    </row>
    <row r="60" spans="1:14" hidden="1" x14ac:dyDescent="0.2">
      <c r="A60" t="str">
        <f t="shared" si="0"/>
        <v>booth2</v>
      </c>
      <c r="B60" t="s">
        <v>11</v>
      </c>
      <c r="C60">
        <v>50</v>
      </c>
      <c r="D60">
        <v>10.9004340171814</v>
      </c>
      <c r="E60">
        <v>1.5283501648441691</v>
      </c>
      <c r="F60">
        <v>0.20915073133315301</v>
      </c>
      <c r="G60" t="s">
        <v>12</v>
      </c>
      <c r="H60">
        <v>50</v>
      </c>
      <c r="I60">
        <v>240</v>
      </c>
      <c r="J60">
        <v>2</v>
      </c>
      <c r="K60">
        <v>1</v>
      </c>
      <c r="L60" t="b">
        <v>0</v>
      </c>
      <c r="M60">
        <f t="shared" si="1"/>
        <v>0.218008680343628</v>
      </c>
      <c r="N60" s="8">
        <f>E60/_xlfn.XLOOKUP(A60,'acq funcs'!S$2:S$10,'acq funcs'!T$2:T$10)-1</f>
        <v>14.283501648441691</v>
      </c>
    </row>
    <row r="61" spans="1:14" hidden="1" x14ac:dyDescent="0.2">
      <c r="A61" t="str">
        <f t="shared" si="0"/>
        <v>booth2</v>
      </c>
      <c r="B61" t="s">
        <v>11</v>
      </c>
      <c r="C61">
        <v>100</v>
      </c>
      <c r="D61">
        <v>26.0628821849823</v>
      </c>
      <c r="E61">
        <v>1.015865928162949</v>
      </c>
      <c r="F61">
        <v>9.8229578412298582E-2</v>
      </c>
      <c r="G61" t="s">
        <v>12</v>
      </c>
      <c r="H61">
        <v>100</v>
      </c>
      <c r="I61">
        <v>240</v>
      </c>
      <c r="J61">
        <v>2</v>
      </c>
      <c r="K61">
        <v>1</v>
      </c>
      <c r="L61" t="b">
        <v>0</v>
      </c>
      <c r="M61">
        <f t="shared" si="1"/>
        <v>0.260628821849823</v>
      </c>
      <c r="N61" s="8">
        <f>E61/_xlfn.XLOOKUP(A61,'acq funcs'!S$2:S$10,'acq funcs'!T$2:T$10)-1</f>
        <v>9.1586592816294896</v>
      </c>
    </row>
    <row r="62" spans="1:14" x14ac:dyDescent="0.2">
      <c r="A62" t="str">
        <f t="shared" si="0"/>
        <v>sphere5</v>
      </c>
      <c r="B62" t="s">
        <v>11</v>
      </c>
      <c r="C62">
        <v>10</v>
      </c>
      <c r="D62">
        <v>2.3944568634033199</v>
      </c>
      <c r="E62">
        <v>0.14305097013952961</v>
      </c>
      <c r="F62">
        <v>0.3782207954879393</v>
      </c>
      <c r="G62" t="s">
        <v>13</v>
      </c>
      <c r="H62">
        <v>10</v>
      </c>
      <c r="I62">
        <v>240</v>
      </c>
      <c r="J62">
        <v>5</v>
      </c>
      <c r="K62">
        <v>0</v>
      </c>
      <c r="L62" t="s">
        <v>32</v>
      </c>
      <c r="M62">
        <f t="shared" si="1"/>
        <v>0.23944568634033198</v>
      </c>
      <c r="N62" s="8">
        <f>E62/_xlfn.XLOOKUP(A62,'acq funcs'!S$2:S$10,'acq funcs'!T$2:T$10)-1</f>
        <v>0.4305097013952961</v>
      </c>
    </row>
    <row r="63" spans="1:14" x14ac:dyDescent="0.2">
      <c r="A63" t="str">
        <f t="shared" si="0"/>
        <v>sphere5</v>
      </c>
      <c r="B63" t="s">
        <v>11</v>
      </c>
      <c r="C63">
        <v>20</v>
      </c>
      <c r="D63">
        <v>4.3091497421264648</v>
      </c>
      <c r="E63">
        <v>6.2151257286090257E-3</v>
      </c>
      <c r="F63">
        <v>7.8836068703411546E-2</v>
      </c>
      <c r="G63" t="s">
        <v>13</v>
      </c>
      <c r="H63">
        <v>20</v>
      </c>
      <c r="I63">
        <v>240</v>
      </c>
      <c r="J63">
        <v>5</v>
      </c>
      <c r="K63">
        <v>0</v>
      </c>
      <c r="L63" t="s">
        <v>32</v>
      </c>
      <c r="M63">
        <f t="shared" si="1"/>
        <v>0.21545748710632323</v>
      </c>
      <c r="N63" s="8">
        <f>E63/_xlfn.XLOOKUP(A63,'acq funcs'!S$2:S$10,'acq funcs'!T$2:T$10)-1</f>
        <v>-0.93784874271390972</v>
      </c>
    </row>
    <row r="64" spans="1:14" x14ac:dyDescent="0.2">
      <c r="A64" t="str">
        <f t="shared" si="0"/>
        <v>sphere5</v>
      </c>
      <c r="B64" t="s">
        <v>11</v>
      </c>
      <c r="C64">
        <v>50</v>
      </c>
      <c r="D64">
        <v>17.787949085235599</v>
      </c>
      <c r="E64">
        <v>4.656340603470862E-3</v>
      </c>
      <c r="F64">
        <v>6.8237384207418608E-2</v>
      </c>
      <c r="G64" t="s">
        <v>13</v>
      </c>
      <c r="H64">
        <v>50</v>
      </c>
      <c r="I64">
        <v>240</v>
      </c>
      <c r="J64">
        <v>5</v>
      </c>
      <c r="K64">
        <v>0</v>
      </c>
      <c r="L64" t="s">
        <v>32</v>
      </c>
      <c r="M64">
        <f t="shared" si="1"/>
        <v>0.35575898170471199</v>
      </c>
      <c r="N64" s="8">
        <f>E64/_xlfn.XLOOKUP(A64,'acq funcs'!S$2:S$10,'acq funcs'!T$2:T$10)-1</f>
        <v>-0.95343659396529135</v>
      </c>
    </row>
    <row r="65" spans="1:14" x14ac:dyDescent="0.2">
      <c r="A65" t="str">
        <f t="shared" si="0"/>
        <v>sphere5</v>
      </c>
      <c r="B65" t="s">
        <v>11</v>
      </c>
      <c r="C65">
        <v>100</v>
      </c>
      <c r="D65">
        <v>53.876452207565308</v>
      </c>
      <c r="E65">
        <v>7.8714273166578339E-3</v>
      </c>
      <c r="F65">
        <v>8.8721064672702354E-2</v>
      </c>
      <c r="G65" t="s">
        <v>13</v>
      </c>
      <c r="H65">
        <v>100</v>
      </c>
      <c r="I65">
        <v>240</v>
      </c>
      <c r="J65">
        <v>5</v>
      </c>
      <c r="K65">
        <v>0</v>
      </c>
      <c r="L65" t="s">
        <v>32</v>
      </c>
      <c r="M65">
        <f t="shared" si="1"/>
        <v>0.53876452207565306</v>
      </c>
      <c r="N65" s="8">
        <f>E65/_xlfn.XLOOKUP(A65,'acq funcs'!S$2:S$10,'acq funcs'!T$2:T$10)-1</f>
        <v>-0.92128572683342169</v>
      </c>
    </row>
    <row r="66" spans="1:14" hidden="1" x14ac:dyDescent="0.2">
      <c r="A66" t="str">
        <f t="shared" si="0"/>
        <v>sphere5</v>
      </c>
      <c r="B66" t="s">
        <v>11</v>
      </c>
      <c r="C66">
        <v>10</v>
      </c>
      <c r="D66">
        <v>2.2229630947113042</v>
      </c>
      <c r="E66">
        <v>0.39908173674585162</v>
      </c>
      <c r="F66">
        <v>0.6223816579185022</v>
      </c>
      <c r="G66" t="s">
        <v>13</v>
      </c>
      <c r="H66">
        <v>10</v>
      </c>
      <c r="I66">
        <v>240</v>
      </c>
      <c r="J66">
        <v>5</v>
      </c>
      <c r="K66">
        <v>0.1</v>
      </c>
      <c r="L66" t="b">
        <v>0</v>
      </c>
      <c r="M66">
        <f t="shared" si="1"/>
        <v>0.22229630947113041</v>
      </c>
      <c r="N66" s="8">
        <f>E66/_xlfn.XLOOKUP(A66,'acq funcs'!S$2:S$10,'acq funcs'!T$2:T$10)-1</f>
        <v>2.9908173674585159</v>
      </c>
    </row>
    <row r="67" spans="1:14" hidden="1" x14ac:dyDescent="0.2">
      <c r="A67" t="str">
        <f t="shared" ref="A67:A73" si="2">G67&amp;J67</f>
        <v>sphere5</v>
      </c>
      <c r="B67" t="s">
        <v>11</v>
      </c>
      <c r="C67">
        <v>20</v>
      </c>
      <c r="D67">
        <v>3.853175163269043</v>
      </c>
      <c r="E67">
        <v>0.20410619781123859</v>
      </c>
      <c r="F67">
        <v>0.5036282271293292</v>
      </c>
      <c r="G67" t="s">
        <v>13</v>
      </c>
      <c r="H67">
        <v>20</v>
      </c>
      <c r="I67">
        <v>240</v>
      </c>
      <c r="J67">
        <v>5</v>
      </c>
      <c r="K67">
        <v>0.1</v>
      </c>
      <c r="L67" t="b">
        <v>0</v>
      </c>
      <c r="M67">
        <f t="shared" ref="M67:M73" si="3">D67/C67</f>
        <v>0.19265875816345215</v>
      </c>
      <c r="N67" s="8">
        <f>E67/_xlfn.XLOOKUP(A67,'acq funcs'!S$2:S$10,'acq funcs'!T$2:T$10)-1</f>
        <v>1.0410619781123858</v>
      </c>
    </row>
    <row r="68" spans="1:14" hidden="1" x14ac:dyDescent="0.2">
      <c r="A68" t="str">
        <f t="shared" si="2"/>
        <v>sphere5</v>
      </c>
      <c r="B68" t="s">
        <v>11</v>
      </c>
      <c r="C68">
        <v>50</v>
      </c>
      <c r="D68">
        <v>11.287833690643311</v>
      </c>
      <c r="E68">
        <v>0.32830572026738969</v>
      </c>
      <c r="F68">
        <v>0.48580205248864822</v>
      </c>
      <c r="G68" t="s">
        <v>13</v>
      </c>
      <c r="H68">
        <v>50</v>
      </c>
      <c r="I68">
        <v>240</v>
      </c>
      <c r="J68">
        <v>5</v>
      </c>
      <c r="K68">
        <v>0.1</v>
      </c>
      <c r="L68" t="b">
        <v>0</v>
      </c>
      <c r="M68">
        <f t="shared" si="3"/>
        <v>0.22575667381286621</v>
      </c>
      <c r="N68" s="8">
        <f>E68/_xlfn.XLOOKUP(A68,'acq funcs'!S$2:S$10,'acq funcs'!T$2:T$10)-1</f>
        <v>2.2830572026738967</v>
      </c>
    </row>
    <row r="69" spans="1:14" hidden="1" x14ac:dyDescent="0.2">
      <c r="A69" t="str">
        <f t="shared" si="2"/>
        <v>sphere5</v>
      </c>
      <c r="B69" t="s">
        <v>11</v>
      </c>
      <c r="C69">
        <v>100</v>
      </c>
      <c r="D69">
        <v>23.37818169593811</v>
      </c>
      <c r="E69">
        <v>0.21099369614934041</v>
      </c>
      <c r="F69">
        <v>0.12617275633122099</v>
      </c>
      <c r="G69" t="s">
        <v>13</v>
      </c>
      <c r="H69">
        <v>100</v>
      </c>
      <c r="I69">
        <v>240</v>
      </c>
      <c r="J69">
        <v>5</v>
      </c>
      <c r="K69">
        <v>0.1</v>
      </c>
      <c r="L69" t="b">
        <v>0</v>
      </c>
      <c r="M69">
        <f t="shared" si="3"/>
        <v>0.23378181695938111</v>
      </c>
      <c r="N69" s="8">
        <f>E69/_xlfn.XLOOKUP(A69,'acq funcs'!S$2:S$10,'acq funcs'!T$2:T$10)-1</f>
        <v>1.1099369614934038</v>
      </c>
    </row>
    <row r="70" spans="1:14" hidden="1" x14ac:dyDescent="0.2">
      <c r="A70" t="str">
        <f t="shared" si="2"/>
        <v>sphere5</v>
      </c>
      <c r="B70" t="s">
        <v>11</v>
      </c>
      <c r="C70">
        <v>10</v>
      </c>
      <c r="D70">
        <v>2.1861081123352051</v>
      </c>
      <c r="E70">
        <v>1.195256295687942</v>
      </c>
      <c r="F70">
        <v>0.76233727783792937</v>
      </c>
      <c r="G70" t="s">
        <v>13</v>
      </c>
      <c r="H70">
        <v>10</v>
      </c>
      <c r="I70">
        <v>240</v>
      </c>
      <c r="J70">
        <v>5</v>
      </c>
      <c r="K70">
        <v>1</v>
      </c>
      <c r="L70" t="b">
        <v>0</v>
      </c>
      <c r="M70">
        <f t="shared" si="3"/>
        <v>0.2186108112335205</v>
      </c>
      <c r="N70" s="8">
        <f>E70/_xlfn.XLOOKUP(A70,'acq funcs'!S$2:S$10,'acq funcs'!T$2:T$10)-1</f>
        <v>10.952562956879419</v>
      </c>
    </row>
    <row r="71" spans="1:14" hidden="1" x14ac:dyDescent="0.2">
      <c r="A71" t="str">
        <f t="shared" si="2"/>
        <v>sphere5</v>
      </c>
      <c r="B71" t="s">
        <v>11</v>
      </c>
      <c r="C71">
        <v>20</v>
      </c>
      <c r="D71">
        <v>2.8023478984832759</v>
      </c>
      <c r="E71">
        <v>0.82471332028290667</v>
      </c>
      <c r="F71">
        <v>0.92650697082862166</v>
      </c>
      <c r="G71" t="s">
        <v>13</v>
      </c>
      <c r="H71">
        <v>20</v>
      </c>
      <c r="I71">
        <v>240</v>
      </c>
      <c r="J71">
        <v>5</v>
      </c>
      <c r="K71">
        <v>1</v>
      </c>
      <c r="L71" t="b">
        <v>0</v>
      </c>
      <c r="M71">
        <f t="shared" si="3"/>
        <v>0.14011739492416381</v>
      </c>
      <c r="N71" s="8">
        <f>E71/_xlfn.XLOOKUP(A71,'acq funcs'!S$2:S$10,'acq funcs'!T$2:T$10)-1</f>
        <v>7.2471332028290654</v>
      </c>
    </row>
    <row r="72" spans="1:14" hidden="1" x14ac:dyDescent="0.2">
      <c r="A72" t="str">
        <f t="shared" si="2"/>
        <v>sphere5</v>
      </c>
      <c r="B72" t="s">
        <v>11</v>
      </c>
      <c r="C72">
        <v>50</v>
      </c>
      <c r="D72">
        <v>7.8942711353302002</v>
      </c>
      <c r="E72">
        <v>1.559411317702188</v>
      </c>
      <c r="F72">
        <v>0.82816269775737228</v>
      </c>
      <c r="G72" t="s">
        <v>13</v>
      </c>
      <c r="H72">
        <v>50</v>
      </c>
      <c r="I72">
        <v>240</v>
      </c>
      <c r="J72">
        <v>5</v>
      </c>
      <c r="K72">
        <v>1</v>
      </c>
      <c r="L72" t="b">
        <v>0</v>
      </c>
      <c r="M72">
        <f t="shared" si="3"/>
        <v>0.157885422706604</v>
      </c>
      <c r="N72" s="8">
        <f>E72/_xlfn.XLOOKUP(A72,'acq funcs'!S$2:S$10,'acq funcs'!T$2:T$10)-1</f>
        <v>14.59411317702188</v>
      </c>
    </row>
    <row r="73" spans="1:14" hidden="1" x14ac:dyDescent="0.2">
      <c r="A73" t="str">
        <f t="shared" si="2"/>
        <v>sphere5</v>
      </c>
      <c r="B73" t="s">
        <v>11</v>
      </c>
      <c r="C73">
        <v>100</v>
      </c>
      <c r="D73">
        <v>21.880801200866699</v>
      </c>
      <c r="E73">
        <v>0.2986283057950031</v>
      </c>
      <c r="F73">
        <v>0.53126826255764947</v>
      </c>
      <c r="G73" t="s">
        <v>13</v>
      </c>
      <c r="H73">
        <v>100</v>
      </c>
      <c r="I73">
        <v>240</v>
      </c>
      <c r="J73">
        <v>5</v>
      </c>
      <c r="K73">
        <v>1</v>
      </c>
      <c r="L73" t="b">
        <v>0</v>
      </c>
      <c r="M73">
        <f t="shared" si="3"/>
        <v>0.21880801200866698</v>
      </c>
      <c r="N73" s="8">
        <f>E73/_xlfn.XLOOKUP(A73,'acq funcs'!S$2:S$10,'acq funcs'!T$2:T$10)-1</f>
        <v>1.9862830579500308</v>
      </c>
    </row>
  </sheetData>
  <autoFilter ref="A1:Y73" xr:uid="{513F7C16-BA06-D846-98E3-2C5001DAE28D}">
    <filterColumn colId="10">
      <filters>
        <filter val="0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9BEA-3EF6-924B-92DB-21565ACEC0E2}">
  <dimension ref="A1:D27"/>
  <sheetViews>
    <sheetView workbookViewId="0">
      <selection activeCell="O6" sqref="O6"/>
    </sheetView>
  </sheetViews>
  <sheetFormatPr baseColWidth="10" defaultRowHeight="15" x14ac:dyDescent="0.2"/>
  <cols>
    <col min="1" max="1" width="23.83203125" bestFit="1" customWidth="1"/>
    <col min="2" max="2" width="14.83203125" bestFit="1" customWidth="1"/>
    <col min="3" max="4" width="12.1640625" bestFit="1" customWidth="1"/>
    <col min="5" max="5" width="20.6640625" bestFit="1" customWidth="1"/>
    <col min="6" max="6" width="23.33203125" bestFit="1" customWidth="1"/>
    <col min="7" max="7" width="25" bestFit="1" customWidth="1"/>
    <col min="8" max="11" width="12.1640625" bestFit="1" customWidth="1"/>
  </cols>
  <sheetData>
    <row r="1" spans="1:4" x14ac:dyDescent="0.2">
      <c r="A1" s="3" t="s">
        <v>2</v>
      </c>
      <c r="B1" s="4">
        <v>0</v>
      </c>
    </row>
    <row r="3" spans="1:4" x14ac:dyDescent="0.2">
      <c r="A3" s="3" t="s">
        <v>22</v>
      </c>
      <c r="B3" s="3" t="s">
        <v>19</v>
      </c>
    </row>
    <row r="4" spans="1:4" x14ac:dyDescent="0.2">
      <c r="A4" s="3" t="s">
        <v>17</v>
      </c>
      <c r="B4" t="s">
        <v>32</v>
      </c>
      <c r="C4" t="s">
        <v>31</v>
      </c>
      <c r="D4" t="s">
        <v>18</v>
      </c>
    </row>
    <row r="5" spans="1:4" x14ac:dyDescent="0.2">
      <c r="A5" s="4" t="s">
        <v>12</v>
      </c>
      <c r="B5" s="2">
        <v>0.37905018031597137</v>
      </c>
      <c r="C5" s="2">
        <v>4.2502787113189697</v>
      </c>
      <c r="D5" s="2">
        <v>2.3146644458174706</v>
      </c>
    </row>
    <row r="6" spans="1:4" x14ac:dyDescent="0.2">
      <c r="A6" s="4" t="s">
        <v>10</v>
      </c>
      <c r="B6" s="2">
        <v>0.17248481094837192</v>
      </c>
      <c r="C6" s="2">
        <v>1.2863141244649889</v>
      </c>
      <c r="D6" s="2">
        <v>0.7293994677066804</v>
      </c>
    </row>
    <row r="7" spans="1:4" x14ac:dyDescent="0.2">
      <c r="A7" s="4" t="s">
        <v>13</v>
      </c>
      <c r="B7" s="2">
        <v>0.33735666930675506</v>
      </c>
      <c r="C7" s="2">
        <v>11.222622556440415</v>
      </c>
      <c r="D7" s="2">
        <v>5.7799896128735844</v>
      </c>
    </row>
    <row r="8" spans="1:4" x14ac:dyDescent="0.2">
      <c r="A8" s="4" t="s">
        <v>18</v>
      </c>
      <c r="B8" s="2">
        <v>0.29629722019036608</v>
      </c>
      <c r="C8" s="2">
        <v>5.5864051307414577</v>
      </c>
      <c r="D8" s="2">
        <v>2.9413511754659116</v>
      </c>
    </row>
    <row r="20" spans="1:4" x14ac:dyDescent="0.2">
      <c r="A20" s="3" t="s">
        <v>2</v>
      </c>
      <c r="B20" s="4">
        <v>0</v>
      </c>
    </row>
    <row r="22" spans="1:4" x14ac:dyDescent="0.2">
      <c r="A22" s="3" t="s">
        <v>26</v>
      </c>
      <c r="B22" s="3" t="s">
        <v>19</v>
      </c>
    </row>
    <row r="23" spans="1:4" x14ac:dyDescent="0.2">
      <c r="A23" s="3" t="s">
        <v>17</v>
      </c>
      <c r="B23" t="s">
        <v>32</v>
      </c>
      <c r="C23" t="s">
        <v>31</v>
      </c>
      <c r="D23" t="s">
        <v>18</v>
      </c>
    </row>
    <row r="24" spans="1:4" x14ac:dyDescent="0.2">
      <c r="A24" s="4" t="s">
        <v>12</v>
      </c>
      <c r="B24" s="2">
        <v>-0.47301179906185836</v>
      </c>
      <c r="C24" s="2">
        <v>0.67074468491012906</v>
      </c>
      <c r="D24" s="2">
        <v>9.8866442924135295E-2</v>
      </c>
    </row>
    <row r="25" spans="1:4" x14ac:dyDescent="0.2">
      <c r="A25" s="4" t="s">
        <v>10</v>
      </c>
      <c r="B25" s="2">
        <v>-0.97110044046305</v>
      </c>
      <c r="C25" s="2">
        <v>4.1423353775555398</v>
      </c>
      <c r="D25" s="2">
        <v>1.5856174685462447</v>
      </c>
    </row>
    <row r="26" spans="1:4" x14ac:dyDescent="0.2">
      <c r="A26" s="4" t="s">
        <v>13</v>
      </c>
      <c r="B26" s="2">
        <v>-0.59551534052933164</v>
      </c>
      <c r="C26" s="2">
        <v>-0.44489658366125284</v>
      </c>
      <c r="D26" s="2">
        <v>-0.52020596209529224</v>
      </c>
    </row>
    <row r="27" spans="1:4" x14ac:dyDescent="0.2">
      <c r="A27" s="4" t="s">
        <v>18</v>
      </c>
      <c r="B27" s="2">
        <v>-0.67987586001807998</v>
      </c>
      <c r="C27" s="2">
        <v>1.4560611596014723</v>
      </c>
      <c r="D27" s="2">
        <v>0.38809264979169589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acq funcs</vt:lpstr>
      <vt:lpstr>Sheet2</vt:lpstr>
      <vt:lpstr>Sheet3</vt:lpstr>
      <vt:lpstr>time per it growth</vt:lpstr>
      <vt:lpstr>Sheet6</vt:lpstr>
      <vt:lpstr>sparse_regression</vt:lpstr>
      <vt:lpstr>Sheet5</vt:lpstr>
      <vt:lpstr>sparse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2020-10-26T03:31:51Z</dcterms:created>
  <dcterms:modified xsi:type="dcterms:W3CDTF">2021-05-30T16:41:19Z</dcterms:modified>
</cp:coreProperties>
</file>