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tan/Documents/Cambridge/IIB/Project/"/>
    </mc:Choice>
  </mc:AlternateContent>
  <xr:revisionPtr revIDLastSave="0" documentId="13_ncr:1_{E3D4438D-DCA9-1A40-9748-50B997BCB2F0}" xr6:coauthVersionLast="47" xr6:coauthVersionMax="47" xr10:uidLastSave="{00000000-0000-0000-0000-000000000000}"/>
  <bookViews>
    <workbookView xWindow="0" yWindow="500" windowWidth="38400" windowHeight="19840" activeTab="1" xr2:uid="{00000000-000D-0000-FFFF-FFFF00000000}"/>
  </bookViews>
  <sheets>
    <sheet name="Sheet1" sheetId="3" r:id="rId1"/>
    <sheet name="Sheet2" sheetId="4" r:id="rId2"/>
    <sheet name="n_opt" sheetId="1" r:id="rId3"/>
  </sheets>
  <definedNames>
    <definedName name="_xlnm._FilterDatabase" localSheetId="2" hidden="1">n_opt!$A$1:$AA$51</definedName>
    <definedName name="_xlchart.v1.0" hidden="1">Sheet1!$A$2:$A$30</definedName>
    <definedName name="_xlchart.v1.1" hidden="1">Sheet1!$B$2:$B$30</definedName>
  </definedNames>
  <calcPr calcId="191029"/>
  <pivotCaches>
    <pivotCache cacheId="21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1" l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2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Y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</calcChain>
</file>

<file path=xl/sharedStrings.xml><?xml version="1.0" encoding="utf-8"?>
<sst xmlns="http://schemas.openxmlformats.org/spreadsheetml/2006/main" count="86" uniqueCount="36">
  <si>
    <t>equiv_cant</t>
  </si>
  <si>
    <t>n</t>
  </si>
  <si>
    <t>lf_model</t>
  </si>
  <si>
    <t>hf_iter</t>
  </si>
  <si>
    <t>lf_iter</t>
  </si>
  <si>
    <t>mf score</t>
  </si>
  <si>
    <t>mf mass</t>
  </si>
  <si>
    <t>mf EI</t>
  </si>
  <si>
    <t>hf mass</t>
  </si>
  <si>
    <t>hf EI</t>
  </si>
  <si>
    <t>lf score</t>
  </si>
  <si>
    <t>lf mass</t>
  </si>
  <si>
    <t>lf EI</t>
  </si>
  <si>
    <t>hf time</t>
  </si>
  <si>
    <t>hf score</t>
  </si>
  <si>
    <t>lf time</t>
  </si>
  <si>
    <t>mf time</t>
  </si>
  <si>
    <t>mf equiv score</t>
  </si>
  <si>
    <t>mf equiv EI</t>
  </si>
  <si>
    <t>hf equiv score</t>
  </si>
  <si>
    <t>hf equiv EI</t>
  </si>
  <si>
    <t>lf equiv score</t>
  </si>
  <si>
    <t>lf equiv EI</t>
  </si>
  <si>
    <t>total time</t>
  </si>
  <si>
    <t>best 1/EI</t>
  </si>
  <si>
    <t>best density</t>
  </si>
  <si>
    <t>equiv 1/EI</t>
  </si>
  <si>
    <t>if hf-mf</t>
  </si>
  <si>
    <t>best score</t>
  </si>
  <si>
    <t>equiv score</t>
  </si>
  <si>
    <t>X</t>
  </si>
  <si>
    <t>Y</t>
  </si>
  <si>
    <t>Row Labels</t>
  </si>
  <si>
    <t>Grand Total</t>
  </si>
  <si>
    <t>Average of best score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</si>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</sst>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Structural</a:t>
            </a:r>
            <a:r>
              <a:rPr lang="en-GB" baseline="0"/>
              <a:t> Optimisation Pareto Front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n_opt!$X$2:$X$11</c:f>
              <c:numCache>
                <c:formatCode>General</c:formatCode>
                <c:ptCount val="10"/>
                <c:pt idx="0">
                  <c:v>6.9999457458419248E-2</c:v>
                </c:pt>
                <c:pt idx="1">
                  <c:v>4.1433101989040502E-2</c:v>
                </c:pt>
                <c:pt idx="2">
                  <c:v>8.7838150509812002E-2</c:v>
                </c:pt>
                <c:pt idx="3">
                  <c:v>7.1596920276346496E-2</c:v>
                </c:pt>
                <c:pt idx="4">
                  <c:v>7.0375851571800124E-2</c:v>
                </c:pt>
                <c:pt idx="5">
                  <c:v>6.7775486369744994E-2</c:v>
                </c:pt>
                <c:pt idx="6">
                  <c:v>9.3150270981820243E-2</c:v>
                </c:pt>
                <c:pt idx="7">
                  <c:v>9.4068951527822381E-2</c:v>
                </c:pt>
                <c:pt idx="8">
                  <c:v>6.4144660391718372E-2</c:v>
                </c:pt>
                <c:pt idx="9">
                  <c:v>6.1470319731388251E-2</c:v>
                </c:pt>
              </c:numCache>
            </c:numRef>
          </c:xVal>
          <c:yVal>
            <c:numRef>
              <c:f>n_opt!$Y$2:$Y$11</c:f>
              <c:numCache>
                <c:formatCode>General</c:formatCode>
                <c:ptCount val="10"/>
                <c:pt idx="0">
                  <c:v>1.8362639884640937</c:v>
                </c:pt>
                <c:pt idx="1">
                  <c:v>3.152819296070156</c:v>
                </c:pt>
                <c:pt idx="2">
                  <c:v>1.7467607431531877</c:v>
                </c:pt>
                <c:pt idx="3">
                  <c:v>5.1373031783024867</c:v>
                </c:pt>
                <c:pt idx="4">
                  <c:v>2.775704284995022</c:v>
                </c:pt>
                <c:pt idx="5">
                  <c:v>3.7606000889103832</c:v>
                </c:pt>
                <c:pt idx="6">
                  <c:v>1.4888079680433359</c:v>
                </c:pt>
                <c:pt idx="7">
                  <c:v>3.5808108103225194</c:v>
                </c:pt>
                <c:pt idx="8">
                  <c:v>3.3816488358326322</c:v>
                </c:pt>
                <c:pt idx="9">
                  <c:v>2.6628633384333549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73B-BF41-808E-40DEAD87FFEB}"/>
            </c:ext>
          </c:extLst>
        </c:ser>
        <c:ser>
          <c:idx val="2"/>
          <c:order val="1"/>
          <c:tx>
            <c:v>n=2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n_opt!$X$12:$X$21</c:f>
              <c:numCache>
                <c:formatCode>General</c:formatCode>
                <c:ptCount val="10"/>
                <c:pt idx="0">
                  <c:v>0.12011190927989338</c:v>
                </c:pt>
                <c:pt idx="1">
                  <c:v>0.10172618326362487</c:v>
                </c:pt>
                <c:pt idx="2">
                  <c:v>0.12020815509689912</c:v>
                </c:pt>
                <c:pt idx="3">
                  <c:v>6.2427225741016251E-2</c:v>
                </c:pt>
                <c:pt idx="4">
                  <c:v>0.12947846449086001</c:v>
                </c:pt>
                <c:pt idx="5">
                  <c:v>8.5854155882244751E-2</c:v>
                </c:pt>
                <c:pt idx="6">
                  <c:v>0.14109344947035374</c:v>
                </c:pt>
                <c:pt idx="7">
                  <c:v>0.12675612010539</c:v>
                </c:pt>
                <c:pt idx="8">
                  <c:v>6.0529153306910749E-2</c:v>
                </c:pt>
                <c:pt idx="9">
                  <c:v>0.12621209748968751</c:v>
                </c:pt>
              </c:numCache>
            </c:numRef>
          </c:xVal>
          <c:yVal>
            <c:numRef>
              <c:f>n_opt!$Y$12:$Y$21</c:f>
              <c:numCache>
                <c:formatCode>General</c:formatCode>
                <c:ptCount val="10"/>
                <c:pt idx="0">
                  <c:v>1.6821067580043532</c:v>
                </c:pt>
                <c:pt idx="1">
                  <c:v>1.4779500446505007</c:v>
                </c:pt>
                <c:pt idx="2">
                  <c:v>2.5121275124227078</c:v>
                </c:pt>
                <c:pt idx="3">
                  <c:v>3.4245784414334146</c:v>
                </c:pt>
                <c:pt idx="4">
                  <c:v>2.4502485845022255</c:v>
                </c:pt>
                <c:pt idx="5">
                  <c:v>1.8839722637411787</c:v>
                </c:pt>
                <c:pt idx="6">
                  <c:v>1.412743958367122</c:v>
                </c:pt>
                <c:pt idx="7">
                  <c:v>1.6147250885912476</c:v>
                </c:pt>
                <c:pt idx="8">
                  <c:v>3.1782414435788451</c:v>
                </c:pt>
                <c:pt idx="9">
                  <c:v>1.2919064503533639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73B-BF41-808E-40DEAD87FFEB}"/>
            </c:ext>
          </c:extLst>
        </c:ser>
        <c:ser>
          <c:idx val="3"/>
          <c:order val="2"/>
          <c:tx>
            <c:v>n=3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n_opt!$X$22:$X$31</c:f>
              <c:numCache>
                <c:formatCode>General</c:formatCode>
                <c:ptCount val="10"/>
                <c:pt idx="0">
                  <c:v>0.17116106089225375</c:v>
                </c:pt>
                <c:pt idx="1">
                  <c:v>0.1630312819112375</c:v>
                </c:pt>
                <c:pt idx="2">
                  <c:v>0.11668561237025413</c:v>
                </c:pt>
                <c:pt idx="3">
                  <c:v>0.13325020459004749</c:v>
                </c:pt>
                <c:pt idx="4">
                  <c:v>0.13856332978234251</c:v>
                </c:pt>
                <c:pt idx="5">
                  <c:v>0.143234872972895</c:v>
                </c:pt>
                <c:pt idx="6">
                  <c:v>0.13426599229324249</c:v>
                </c:pt>
                <c:pt idx="7">
                  <c:v>0.17995526622220501</c:v>
                </c:pt>
                <c:pt idx="8">
                  <c:v>9.7550118625289881E-2</c:v>
                </c:pt>
                <c:pt idx="9">
                  <c:v>8.1557046069317005E-2</c:v>
                </c:pt>
              </c:numCache>
            </c:numRef>
          </c:xVal>
          <c:yVal>
            <c:numRef>
              <c:f>n_opt!$Y$22:$Y$31</c:f>
              <c:numCache>
                <c:formatCode>General</c:formatCode>
                <c:ptCount val="10"/>
                <c:pt idx="0">
                  <c:v>1.2409457496015486</c:v>
                </c:pt>
                <c:pt idx="1">
                  <c:v>1.4075015849991792</c:v>
                </c:pt>
                <c:pt idx="2">
                  <c:v>1.52496064179206</c:v>
                </c:pt>
                <c:pt idx="3">
                  <c:v>2.0215019919324795</c:v>
                </c:pt>
                <c:pt idx="4">
                  <c:v>1.4857173862665747</c:v>
                </c:pt>
                <c:pt idx="5">
                  <c:v>1.3141923409138816</c:v>
                </c:pt>
                <c:pt idx="6">
                  <c:v>1.3225284099740775</c:v>
                </c:pt>
                <c:pt idx="7">
                  <c:v>1.3193534169059213</c:v>
                </c:pt>
                <c:pt idx="8">
                  <c:v>2.2423760788599125</c:v>
                </c:pt>
                <c:pt idx="9">
                  <c:v>2.1003337104203634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73B-BF41-808E-40DEAD87FFEB}"/>
            </c:ext>
          </c:extLst>
        </c:ser>
        <c:ser>
          <c:idx val="4"/>
          <c:order val="3"/>
          <c:tx>
            <c:v>n=4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n_opt!$X$32:$X$41</c:f>
              <c:numCache>
                <c:formatCode>General</c:formatCode>
                <c:ptCount val="10"/>
                <c:pt idx="0">
                  <c:v>0.19216421879400875</c:v>
                </c:pt>
                <c:pt idx="1">
                  <c:v>0.15544106330596125</c:v>
                </c:pt>
                <c:pt idx="2">
                  <c:v>0.19773304871468</c:v>
                </c:pt>
                <c:pt idx="3">
                  <c:v>0.12373122696066625</c:v>
                </c:pt>
                <c:pt idx="4">
                  <c:v>0.20997518157416126</c:v>
                </c:pt>
                <c:pt idx="5">
                  <c:v>0.18993127648221875</c:v>
                </c:pt>
                <c:pt idx="6">
                  <c:v>0.17503687073310625</c:v>
                </c:pt>
                <c:pt idx="7">
                  <c:v>0.14497860851677125</c:v>
                </c:pt>
                <c:pt idx="8">
                  <c:v>0.18233299695629124</c:v>
                </c:pt>
                <c:pt idx="9">
                  <c:v>0.11077811738033838</c:v>
                </c:pt>
              </c:numCache>
            </c:numRef>
          </c:xVal>
          <c:yVal>
            <c:numRef>
              <c:f>n_opt!$Y$32:$Y$41</c:f>
              <c:numCache>
                <c:formatCode>General</c:formatCode>
                <c:ptCount val="10"/>
                <c:pt idx="0">
                  <c:v>1.3270109118601676</c:v>
                </c:pt>
                <c:pt idx="1">
                  <c:v>1.4965445595028166</c:v>
                </c:pt>
                <c:pt idx="2">
                  <c:v>1.2909809324978176</c:v>
                </c:pt>
                <c:pt idx="3">
                  <c:v>1.6921158010891406</c:v>
                </c:pt>
                <c:pt idx="4">
                  <c:v>1.2640178826125301</c:v>
                </c:pt>
                <c:pt idx="5">
                  <c:v>1.3878439127325666</c:v>
                </c:pt>
                <c:pt idx="6">
                  <c:v>1.4759679544308748</c:v>
                </c:pt>
                <c:pt idx="7">
                  <c:v>1.6426882659639916</c:v>
                </c:pt>
                <c:pt idx="8">
                  <c:v>1.7068785473506245</c:v>
                </c:pt>
                <c:pt idx="9">
                  <c:v>2.3964878123785258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73B-BF41-808E-40DEAD87FFEB}"/>
            </c:ext>
          </c:extLst>
        </c:ser>
        <c:ser>
          <c:idx val="5"/>
          <c:order val="4"/>
          <c:tx>
            <c:v>n=5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n_opt!$X$42:$X$51</c:f>
              <c:numCache>
                <c:formatCode>General</c:formatCode>
                <c:ptCount val="10"/>
                <c:pt idx="0">
                  <c:v>0.22350747387332875</c:v>
                </c:pt>
                <c:pt idx="1">
                  <c:v>0.13133298748476999</c:v>
                </c:pt>
                <c:pt idx="2">
                  <c:v>0.14710654142604124</c:v>
                </c:pt>
                <c:pt idx="3">
                  <c:v>0.15067451090699124</c:v>
                </c:pt>
                <c:pt idx="4">
                  <c:v>0.16861383787134876</c:v>
                </c:pt>
                <c:pt idx="5">
                  <c:v>0.22852096377020251</c:v>
                </c:pt>
                <c:pt idx="6">
                  <c:v>0.19066499995600875</c:v>
                </c:pt>
                <c:pt idx="7">
                  <c:v>0.19338823067858374</c:v>
                </c:pt>
                <c:pt idx="8">
                  <c:v>0.16835014959387751</c:v>
                </c:pt>
                <c:pt idx="9">
                  <c:v>0.117743407375242</c:v>
                </c:pt>
              </c:numCache>
            </c:numRef>
          </c:xVal>
          <c:yVal>
            <c:numRef>
              <c:f>n_opt!$Y$42:$Y$51</c:f>
              <c:numCache>
                <c:formatCode>General</c:formatCode>
                <c:ptCount val="10"/>
                <c:pt idx="0">
                  <c:v>1.243886222946833</c:v>
                </c:pt>
                <c:pt idx="1">
                  <c:v>1.5796556513549411</c:v>
                </c:pt>
                <c:pt idx="2">
                  <c:v>1.3422320707510951</c:v>
                </c:pt>
                <c:pt idx="3">
                  <c:v>1.8693890303634157</c:v>
                </c:pt>
                <c:pt idx="4">
                  <c:v>1.6453686652698953</c:v>
                </c:pt>
                <c:pt idx="5">
                  <c:v>1.3489475412647152</c:v>
                </c:pt>
                <c:pt idx="6">
                  <c:v>1.4976022049144226</c:v>
                </c:pt>
                <c:pt idx="7">
                  <c:v>1.6531751774880317</c:v>
                </c:pt>
                <c:pt idx="8">
                  <c:v>1.3118078404194942</c:v>
                </c:pt>
                <c:pt idx="9">
                  <c:v>1.5853684814368942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73B-BF41-808E-40DEAD87FFEB}"/>
            </c:ext>
          </c:extLst>
        </c:ser>
        <c:ser>
          <c:idx val="0"/>
          <c:order val="5"/>
          <c:tx>
            <c:v>equiv beam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n_opt!$X$2:$X$51</c:f>
              <c:numCache>
                <c:formatCode>General</c:formatCode>
                <c:ptCount val="50"/>
                <c:pt idx="0">
                  <c:v>6.9999457458419248E-2</c:v>
                </c:pt>
                <c:pt idx="1">
                  <c:v>4.1433101989040502E-2</c:v>
                </c:pt>
                <c:pt idx="2">
                  <c:v>8.7838150509812002E-2</c:v>
                </c:pt>
                <c:pt idx="3">
                  <c:v>7.1596920276346496E-2</c:v>
                </c:pt>
                <c:pt idx="4">
                  <c:v>7.0375851571800124E-2</c:v>
                </c:pt>
                <c:pt idx="5">
                  <c:v>6.7775486369744994E-2</c:v>
                </c:pt>
                <c:pt idx="6">
                  <c:v>9.3150270981820243E-2</c:v>
                </c:pt>
                <c:pt idx="7">
                  <c:v>9.4068951527822381E-2</c:v>
                </c:pt>
                <c:pt idx="8">
                  <c:v>6.4144660391718372E-2</c:v>
                </c:pt>
                <c:pt idx="9">
                  <c:v>6.1470319731388251E-2</c:v>
                </c:pt>
                <c:pt idx="10">
                  <c:v>0.12011190927989338</c:v>
                </c:pt>
                <c:pt idx="11">
                  <c:v>0.10172618326362487</c:v>
                </c:pt>
                <c:pt idx="12">
                  <c:v>0.12020815509689912</c:v>
                </c:pt>
                <c:pt idx="13">
                  <c:v>6.2427225741016251E-2</c:v>
                </c:pt>
                <c:pt idx="14">
                  <c:v>0.12947846449086001</c:v>
                </c:pt>
                <c:pt idx="15">
                  <c:v>8.5854155882244751E-2</c:v>
                </c:pt>
                <c:pt idx="16">
                  <c:v>0.14109344947035374</c:v>
                </c:pt>
                <c:pt idx="17">
                  <c:v>0.12675612010539</c:v>
                </c:pt>
                <c:pt idx="18">
                  <c:v>6.0529153306910749E-2</c:v>
                </c:pt>
                <c:pt idx="19">
                  <c:v>0.12621209748968751</c:v>
                </c:pt>
                <c:pt idx="20">
                  <c:v>0.17116106089225375</c:v>
                </c:pt>
                <c:pt idx="21">
                  <c:v>0.1630312819112375</c:v>
                </c:pt>
                <c:pt idx="22">
                  <c:v>0.11668561237025413</c:v>
                </c:pt>
                <c:pt idx="23">
                  <c:v>0.13325020459004749</c:v>
                </c:pt>
                <c:pt idx="24">
                  <c:v>0.13856332978234251</c:v>
                </c:pt>
                <c:pt idx="25">
                  <c:v>0.143234872972895</c:v>
                </c:pt>
                <c:pt idx="26">
                  <c:v>0.13426599229324249</c:v>
                </c:pt>
                <c:pt idx="27">
                  <c:v>0.17995526622220501</c:v>
                </c:pt>
                <c:pt idx="28">
                  <c:v>9.7550118625289881E-2</c:v>
                </c:pt>
                <c:pt idx="29">
                  <c:v>8.1557046069317005E-2</c:v>
                </c:pt>
                <c:pt idx="30">
                  <c:v>0.19216421879400875</c:v>
                </c:pt>
                <c:pt idx="31">
                  <c:v>0.15544106330596125</c:v>
                </c:pt>
                <c:pt idx="32">
                  <c:v>0.19773304871468</c:v>
                </c:pt>
                <c:pt idx="33">
                  <c:v>0.12373122696066625</c:v>
                </c:pt>
                <c:pt idx="34">
                  <c:v>0.20997518157416126</c:v>
                </c:pt>
                <c:pt idx="35">
                  <c:v>0.18993127648221875</c:v>
                </c:pt>
                <c:pt idx="36">
                  <c:v>0.17503687073310625</c:v>
                </c:pt>
                <c:pt idx="37">
                  <c:v>0.14497860851677125</c:v>
                </c:pt>
                <c:pt idx="38">
                  <c:v>0.18233299695629124</c:v>
                </c:pt>
                <c:pt idx="39">
                  <c:v>0.11077811738033838</c:v>
                </c:pt>
                <c:pt idx="40">
                  <c:v>0.22350747387332875</c:v>
                </c:pt>
                <c:pt idx="41">
                  <c:v>0.13133298748476999</c:v>
                </c:pt>
                <c:pt idx="42">
                  <c:v>0.14710654142604124</c:v>
                </c:pt>
                <c:pt idx="43">
                  <c:v>0.15067451090699124</c:v>
                </c:pt>
                <c:pt idx="44">
                  <c:v>0.16861383787134876</c:v>
                </c:pt>
                <c:pt idx="45">
                  <c:v>0.22852096377020251</c:v>
                </c:pt>
                <c:pt idx="46">
                  <c:v>0.19066499995600875</c:v>
                </c:pt>
                <c:pt idx="47">
                  <c:v>0.19338823067858374</c:v>
                </c:pt>
                <c:pt idx="48">
                  <c:v>0.16835014959387751</c:v>
                </c:pt>
                <c:pt idx="49">
                  <c:v>0.117743407375242</c:v>
                </c:pt>
              </c:numCache>
            </c:numRef>
          </c:xVal>
          <c:yVal>
            <c:numRef>
              <c:f>n_opt!$Z$2:$Z$51</c:f>
              <c:numCache>
                <c:formatCode>General</c:formatCode>
                <c:ptCount val="50"/>
                <c:pt idx="0">
                  <c:v>6.3732665578412178</c:v>
                </c:pt>
                <c:pt idx="1">
                  <c:v>16.79564485006934</c:v>
                </c:pt>
                <c:pt idx="2">
                  <c:v>4.2410397479471156</c:v>
                </c:pt>
                <c:pt idx="3">
                  <c:v>6.1181437493682882</c:v>
                </c:pt>
                <c:pt idx="4">
                  <c:v>6.3116421659805599</c:v>
                </c:pt>
                <c:pt idx="5">
                  <c:v>6.7578306205603953</c:v>
                </c:pt>
                <c:pt idx="6">
                  <c:v>3.8223309918037791</c:v>
                </c:pt>
                <c:pt idx="7">
                  <c:v>3.7567197577219664</c:v>
                </c:pt>
                <c:pt idx="8">
                  <c:v>7.4705767791373905</c:v>
                </c:pt>
                <c:pt idx="9">
                  <c:v>8.0754312444318508</c:v>
                </c:pt>
                <c:pt idx="10">
                  <c:v>2.4550700053642975</c:v>
                </c:pt>
                <c:pt idx="11">
                  <c:v>3.2743099844563068</c:v>
                </c:pt>
                <c:pt idx="12">
                  <c:v>2.4516962076679421</c:v>
                </c:pt>
                <c:pt idx="13">
                  <c:v>7.850343048646474</c:v>
                </c:pt>
                <c:pt idx="14">
                  <c:v>2.1593367338601381</c:v>
                </c:pt>
                <c:pt idx="15">
                  <c:v>4.4167951581843319</c:v>
                </c:pt>
                <c:pt idx="16">
                  <c:v>1.8671019371289959</c:v>
                </c:pt>
                <c:pt idx="17">
                  <c:v>2.2389496905329622</c:v>
                </c:pt>
                <c:pt idx="18">
                  <c:v>8.3069803172701544</c:v>
                </c:pt>
                <c:pt idx="19">
                  <c:v>2.2554432749032269</c:v>
                </c:pt>
                <c:pt idx="20">
                  <c:v>1.3541912659942419</c:v>
                </c:pt>
                <c:pt idx="21">
                  <c:v>1.467168534573384</c:v>
                </c:pt>
                <c:pt idx="22">
                  <c:v>2.5803574421279865</c:v>
                </c:pt>
                <c:pt idx="23">
                  <c:v>2.0565414375525983</c:v>
                </c:pt>
                <c:pt idx="24">
                  <c:v>1.924925120195929</c:v>
                </c:pt>
                <c:pt idx="25">
                  <c:v>1.82039040554881</c:v>
                </c:pt>
                <c:pt idx="26">
                  <c:v>2.0302405938402805</c:v>
                </c:pt>
                <c:pt idx="27">
                  <c:v>1.2476492715872549</c:v>
                </c:pt>
                <c:pt idx="28">
                  <c:v>3.523968504961196</c:v>
                </c:pt>
                <c:pt idx="29">
                  <c:v>4.8404190257790844</c:v>
                </c:pt>
                <c:pt idx="30">
                  <c:v>1.1216192967219187</c:v>
                </c:pt>
                <c:pt idx="31">
                  <c:v>1.5878012479256283</c:v>
                </c:pt>
                <c:pt idx="32">
                  <c:v>1.071158332035506</c:v>
                </c:pt>
                <c:pt idx="33">
                  <c:v>2.3332734048238168</c:v>
                </c:pt>
                <c:pt idx="34">
                  <c:v>0.97293747653273743</c:v>
                </c:pt>
                <c:pt idx="35">
                  <c:v>1.1430060270776248</c:v>
                </c:pt>
                <c:pt idx="36">
                  <c:v>1.3054042390813931</c:v>
                </c:pt>
                <c:pt idx="37">
                  <c:v>1.783777383374394</c:v>
                </c:pt>
                <c:pt idx="38">
                  <c:v>1.2212656623727858</c:v>
                </c:pt>
                <c:pt idx="39">
                  <c:v>2.8227012700725234</c:v>
                </c:pt>
                <c:pt idx="40">
                  <c:v>0.88114884947876804</c:v>
                </c:pt>
                <c:pt idx="41">
                  <c:v>2.1077526993736653</c:v>
                </c:pt>
                <c:pt idx="42">
                  <c:v>1.740738091681455</c:v>
                </c:pt>
                <c:pt idx="43">
                  <c:v>1.672364882973935</c:v>
                </c:pt>
                <c:pt idx="44">
                  <c:v>1.3879629480013687</c:v>
                </c:pt>
                <c:pt idx="45">
                  <c:v>0.85086425346799333</c:v>
                </c:pt>
                <c:pt idx="46">
                  <c:v>1.1359022769687344</c:v>
                </c:pt>
                <c:pt idx="47">
                  <c:v>1.110184074674905</c:v>
                </c:pt>
                <c:pt idx="48">
                  <c:v>1.3915403341405521</c:v>
                </c:pt>
                <c:pt idx="49">
                  <c:v>2.5405727081192704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73B-BF41-808E-40DEAD87F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582928"/>
        <c:axId val="2084913664"/>
      </c:scatterChart>
      <c:valAx>
        <c:axId val="2085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density (kg/m^3)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13664"/>
        <c:crosses val="autoZero"/>
        <c:crossBetween val="midCat"/>
      </c:valAx>
      <c:valAx>
        <c:axId val="208491366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1/EI (1/Nm^2)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8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9</xdr:row>
      <xdr:rowOff>152400</xdr:rowOff>
    </xdr:from>
    <xdr:to>
      <xdr:col>25</xdr:col>
      <xdr:colOff>241300</xdr:colOff>
      <xdr:row>38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29DDB-B4EE-A748-B416-DEA3D211A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0.05931</cdr:x>
      <cdr:y>0.03906</cdr:y>
    </cdr:from>
    <cdr:to>
      <cdr:x>0.13766</cdr:x>
      <cdr:y>0.08842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24DAC6A-697C-7C4C-B2EC-6549A1F8A314}"/>
            </a:ext>
          </a:extLst>
        </cdr:cNvPr>
        <cdr:cNvSpPr txBox="1"/>
      </cdr:nvSpPr>
      <cdr:spPr>
        <a:xfrm xmlns:a="http://schemas.openxmlformats.org/drawingml/2006/main">
          <a:off x="476023" y="235616"/>
          <a:ext cx="628877" cy="2977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050">
              <a:solidFill>
                <a:schemeClr val="bg1">
                  <a:lumMod val="50000"/>
                </a:schemeClr>
              </a:solidFill>
            </a:rPr>
            <a:t>x10^-7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44.045910879628" createdVersion="7" refreshedVersion="7" minRefreshableVersion="3" recordCount="51" xr:uid="{0F7288C8-CBE7-1747-8B9C-A63A20B5C137}">
  <cacheSource type="worksheet">
    <worksheetSource ref="A1:AC1048576" sheet="n_opt"/>
  </cacheSource>
  <cacheFields count="29">
    <cacheField name="n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lf_model" numFmtId="0">
      <sharedItems containsBlank="1"/>
    </cacheField>
    <cacheField name="hf_iter" numFmtId="0">
      <sharedItems containsString="0" containsBlank="1" containsNumber="1" containsInteger="1" minValue="20" maxValue="100"/>
    </cacheField>
    <cacheField name="lf_iter" numFmtId="0">
      <sharedItems containsString="0" containsBlank="1" containsNumber="1" containsInteger="1" minValue="50" maxValue="250"/>
    </cacheField>
    <cacheField name="mf score" numFmtId="0">
      <sharedItems containsString="0" containsBlank="1" containsNumber="1" minValue="1.2340101358978901" maxValue="4.7388530627607102"/>
    </cacheField>
    <cacheField name="mf mass" numFmtId="0">
      <sharedItems containsString="0" containsBlank="1" containsNumber="1" minValue="0.36474357957498099" maxValue="1.8281677101616201"/>
    </cacheField>
    <cacheField name="mf EI" numFmtId="0">
      <sharedItems containsString="0" containsBlank="1" containsNumber="1" minValue="1934484.8600184701" maxValue="7953150.4574720403"/>
    </cacheField>
    <cacheField name="mf equiv score" numFmtId="0">
      <sharedItems containsString="0" containsBlank="1" containsNumber="1" minValue="1.6530227217529501" maxValue="13.403325900473099"/>
    </cacheField>
    <cacheField name="mf equiv EI" numFmtId="0">
      <sharedItems containsString="0" containsBlank="1" containsNumber="1" minValue="712322.63852695096" maxValue="11752756.0468565"/>
    </cacheField>
    <cacheField name="hf score" numFmtId="0">
      <sharedItems containsString="0" containsBlank="1" containsNumber="1" minValue="1.2340101358978901" maxValue="4.7100785405132299"/>
    </cacheField>
    <cacheField name="hf mass" numFmtId="0">
      <sharedItems containsString="0" containsBlank="1" containsNumber="1" minValue="0.33146481591232402" maxValue="1.8281677101616201"/>
    </cacheField>
    <cacheField name="hf EI" numFmtId="0">
      <sharedItems containsString="0" containsBlank="1" containsNumber="1" minValue="1946546.59320774" maxValue="8058369.9998254301"/>
    </cacheField>
    <cacheField name="hf equiv score" numFmtId="0">
      <sharedItems containsString="0" containsBlank="1" containsNumber="1" minValue="1.6530227217529501" maxValue="16.1271096659816"/>
    </cacheField>
    <cacheField name="hf equiv EI" numFmtId="0">
      <sharedItems containsString="0" containsBlank="1" containsNumber="1" minValue="595392.44186618505" maxValue="11752756.0468565"/>
    </cacheField>
    <cacheField name="lf score" numFmtId="0">
      <sharedItems containsString="0" containsBlank="1" containsNumber="1" minValue="2.0315270909941301" maxValue="226.132557357504"/>
    </cacheField>
    <cacheField name="lf mass" numFmtId="0">
      <sharedItems containsString="0" containsBlank="1" containsNumber="1" minValue="0.78646336145579898" maxValue="2.5126770350422398"/>
    </cacheField>
    <cacheField name="lf EI" numFmtId="0">
      <sharedItems containsString="0" containsBlank="1" containsNumber="1" minValue="44192.326462846497" maxValue="8459069.2998846602"/>
    </cacheField>
    <cacheField name="lf equiv score" numFmtId="0">
      <sharedItems containsString="0" containsBlank="1" containsNumber="1" minValue="1.65096806609881" maxValue="3.2628680956326002"/>
    </cacheField>
    <cacheField name="lf equiv EI" numFmtId="0">
      <sharedItems containsString="0" containsBlank="1" containsNumber="1" minValue="2876535.0310593001" maxValue="19155069.5349859"/>
    </cacheField>
    <cacheField name="hf time" numFmtId="0">
      <sharedItems containsString="0" containsBlank="1" containsNumber="1" minValue="7.1403651237487704" maxValue="115.581016778945"/>
    </cacheField>
    <cacheField name="lf time" numFmtId="0">
      <sharedItems containsString="0" containsBlank="1" containsNumber="1" minValue="11.3971951007843" maxValue="6155.8607351779901"/>
    </cacheField>
    <cacheField name="mf time" numFmtId="0">
      <sharedItems containsString="0" containsBlank="1" containsNumber="1" minValue="1.3779449462890601" maxValue="19595.802338838501"/>
    </cacheField>
    <cacheField name="total time" numFmtId="0">
      <sharedItems containsString="0" containsBlank="1" containsNumber="1" minValue="21.523873090744001" maxValue="19781.218763828201"/>
    </cacheField>
    <cacheField name="best density" numFmtId="0">
      <sharedItems containsString="0" containsBlank="1" containsNumber="1" minValue="4.1433101989040502E-2" maxValue="0.22852096377020251"/>
    </cacheField>
    <cacheField name="best 1/EI" numFmtId="0">
      <sharedItems containsString="0" containsBlank="1" containsNumber="1" minValue="1.2409457496015486" maxValue="5.1373031783024867"/>
    </cacheField>
    <cacheField name="equiv 1/EI" numFmtId="0">
      <sharedItems containsString="0" containsBlank="1" containsNumber="1" minValue="0.85086425346799333" maxValue="16.79564485006934"/>
    </cacheField>
    <cacheField name="if hf-mf" numFmtId="0">
      <sharedItems containsBlank="1" count="3">
        <b v="1"/>
        <b v="0"/>
        <m/>
      </sharedItems>
    </cacheField>
    <cacheField name="best score" numFmtId="0">
      <sharedItems containsString="0" containsBlank="1" containsNumber="1" minValue="1.2340101358978901" maxValue="4.7100785405132299" count="51">
        <n v="1.39625964813144"/>
        <n v="2.4842841119824701"/>
        <n v="1.44946594723168"/>
        <n v="4.7100785405132299"/>
        <n v="2.3387110975694099"/>
        <n v="3.3028039798683402"/>
        <n v="1.2340101358978901"/>
        <n v="3.33336242254508"/>
        <n v="2.8948061189663798"/>
        <n v="2.15462589628445"/>
        <n v="1.64300203224349"/>
        <n v="1.2917595107594899"/>
        <n v="2.4737927531978898"/>
        <n v="2.9239962473615302"/>
        <n v="2.4860763004291102"/>
        <n v="1.5708055107991299"/>
        <n v="1.5414915541299501"/>
        <n v="1.6287740494343601"/>
        <n v="2.6624746700341202"/>
        <n v="1.30160323027086"/>
        <n v="1.6102342367395699"/>
        <n v="1.7117518402890799"/>
        <n v="1.4584455407540899"/>
        <n v="2.0875036286528599"/>
        <n v="1.5942240245253101"/>
        <n v="1.46007132469704"/>
        <n v="1.3966563483200101"/>
        <n v="1.7589955466835601"/>
        <n v="2.0227770278622201"/>
        <n v="1.75279007897489"/>
        <n v="1.86432466221223"/>
        <n v="1.7400730659504999"/>
        <n v="1.8728453222152599"/>
        <n v="1.6819656167744701"/>
        <n v="1.94381933520582"/>
        <n v="1.9072941245903201"/>
        <n v="1.8762629202957199"/>
        <n v="1.8025171340981601"/>
        <n v="2.16554252300095"/>
        <n v="2.2827127514212302"/>
        <n v="2.0319460139334602"/>
        <n v="1.6303195512330999"/>
        <n v="1.5190844021594201"/>
        <n v="2.0747851176193399"/>
        <n v="1.9942793682406901"/>
        <n v="2.1771152514263399"/>
        <n v="2.0229222045624899"/>
        <n v="2.2002810229167"/>
        <n v="1.65860903717051"/>
        <n v="1.52731574043883"/>
        <m/>
      </sharedItems>
    </cacheField>
    <cacheField name="equiv score" numFmtId="0">
      <sharedItems containsString="0" containsBlank="1" containsNumber="1" minValue="1.6530227217529501" maxValue="16.12710966598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s v="equiv_cant"/>
    <n v="20"/>
    <n v="50"/>
    <n v="1.39625964813144"/>
    <n v="0.55999565966735398"/>
    <n v="5445840.0659288103"/>
    <n v="5.9332622175085303"/>
    <n v="1569054.09639531"/>
    <n v="1.4326141862069299"/>
    <n v="0.55955043970303697"/>
    <n v="5338846.5922023105"/>
    <n v="5.9420101684045203"/>
    <n v="1566794.0613915101"/>
    <n v="2.38638600087556"/>
    <n v="1.00984754739377"/>
    <n v="4207800.6292510396"/>
    <n v="2.2647160930933001"/>
    <n v="4434848.3281084802"/>
    <n v="11.6141860485076"/>
    <n v="12.001668214797901"/>
    <n v="2.2863917350768999"/>
    <n v="25.902247905731201"/>
    <n v="6.9999457458419248E-2"/>
    <n v="1.8362639884640937"/>
    <n v="6.3732665578412178"/>
    <x v="0"/>
    <x v="0"/>
    <n v="5.9332622175085303"/>
  </r>
  <r>
    <x v="0"/>
    <s v="equiv_cant"/>
    <n v="20"/>
    <n v="50"/>
    <n v="3.1695681293977098"/>
    <n v="0.36474357957498099"/>
    <n v="2628242.0829275502"/>
    <n v="13.403325900473099"/>
    <n v="712322.63852695096"/>
    <n v="2.4842841119824701"/>
    <n v="0.33146481591232402"/>
    <n v="3171764.39907753"/>
    <n v="16.1271096659816"/>
    <n v="595392.44186618505"/>
    <n v="226.132557357504"/>
    <n v="0.84892849249743896"/>
    <n v="44192.326462846497"/>
    <n v="2.8905131092213399"/>
    <n v="3287759.9212646601"/>
    <n v="15.345630407333299"/>
    <n v="14.481342077255199"/>
    <n v="3.3573541641235298"/>
    <n v="33.1843292713165"/>
    <n v="4.1433101989040502E-2"/>
    <n v="3.152819296070156"/>
    <n v="16.79564485006934"/>
    <x v="1"/>
    <x v="1"/>
    <n v="16.1271096659816"/>
  </r>
  <r>
    <x v="0"/>
    <s v="equiv_cant"/>
    <n v="20"/>
    <n v="50"/>
    <n v="1.44946594723168"/>
    <n v="0.70270520407849602"/>
    <n v="5724882.4941808404"/>
    <n v="3.9437449520255998"/>
    <n v="2357912.3503477001"/>
    <n v="1.44946594723168"/>
    <n v="0.70270520407849602"/>
    <n v="5724882.4941808404"/>
    <n v="3.9437449520255998"/>
    <n v="2357912.3503477001"/>
    <n v="5.9680299139646698"/>
    <n v="0.78646336145579898"/>
    <n v="1617712.90740878"/>
    <n v="3.2628680956326002"/>
    <n v="2876535.0310593001"/>
    <n v="14.901296138763399"/>
    <n v="20.793670892715401"/>
    <n v="3.6167287826538002"/>
    <n v="39.311697959899902"/>
    <n v="8.7838150509812002E-2"/>
    <n v="1.7467607431531877"/>
    <n v="4.2410397479471156"/>
    <x v="1"/>
    <x v="2"/>
    <n v="3.9437449520255998"/>
  </r>
  <r>
    <x v="0"/>
    <s v="equiv_cant"/>
    <n v="20"/>
    <n v="50"/>
    <n v="4.7388530627607102"/>
    <n v="0.56951821466866404"/>
    <n v="1934484.8600184701"/>
    <n v="5.7511139129725501"/>
    <n v="1617705.2800046101"/>
    <n v="4.7100785405132299"/>
    <n v="0.57277536221077197"/>
    <n v="1946546.59320774"/>
    <n v="5.6909191115790403"/>
    <n v="1634482.68129243"/>
    <n v="173.17514592645901"/>
    <n v="0.87104307807306802"/>
    <n v="57702.038414799499"/>
    <n v="2.7796264638035999"/>
    <n v="3438099.8148651398"/>
    <n v="11.465407848358099"/>
    <n v="18.697577953338602"/>
    <n v="1.51992511749267"/>
    <n v="31.682912826538001"/>
    <n v="7.1596920276346496E-2"/>
    <n v="5.1373031783024867"/>
    <n v="6.1181437493682882"/>
    <x v="1"/>
    <x v="3"/>
    <n v="5.6909191115790403"/>
  </r>
  <r>
    <x v="0"/>
    <s v="equiv_cant"/>
    <n v="20"/>
    <n v="50"/>
    <n v="2.3387110975694099"/>
    <n v="0.56300681257440099"/>
    <n v="3602689.25406005"/>
    <n v="5.8746489785549203"/>
    <n v="1584373.7235135899"/>
    <n v="2.3866369789283501"/>
    <n v="0.57310132449054696"/>
    <n v="3554246.7657116498"/>
    <n v="5.6849524442977604"/>
    <n v="1636165.50926643"/>
    <n v="5.6002109313036303"/>
    <n v="0.79317469848545596"/>
    <n v="1722048.8385254899"/>
    <n v="3.21813260224005"/>
    <n v="2919743.9154033102"/>
    <n v="12.678471803665101"/>
    <n v="19.487123966216998"/>
    <n v="5.0207521915435702"/>
    <n v="37.186350107192901"/>
    <n v="7.0375851571800124E-2"/>
    <n v="2.775704284995022"/>
    <n v="6.3116421659805599"/>
    <x v="0"/>
    <x v="4"/>
    <n v="5.8746489785549203"/>
  </r>
  <r>
    <x v="0"/>
    <s v="equiv_cant"/>
    <n v="20"/>
    <n v="50"/>
    <n v="3.3223357893879499"/>
    <n v="0.54253576738675302"/>
    <n v="2645642.6111944201"/>
    <n v="6.2928569274731396"/>
    <n v="1481410.99702462"/>
    <n v="3.3028039798683402"/>
    <n v="0.54220389095795996"/>
    <n v="2659150.0727474201"/>
    <n v="6.3000345115183096"/>
    <n v="1479764.8182503199"/>
    <n v="6.5250017868645598"/>
    <n v="0.90947168925381905"/>
    <n v="1511594.6647437301"/>
    <n v="2.6084951655132498"/>
    <n v="3705043.7270960398"/>
    <n v="7.1403651237487704"/>
    <n v="13.0055611133575"/>
    <n v="1.3779449462890601"/>
    <n v="21.523873090744001"/>
    <n v="6.7775486369744994E-2"/>
    <n v="3.7606000889103832"/>
    <n v="6.7578306205603953"/>
    <x v="1"/>
    <x v="5"/>
    <n v="6.3000345115183096"/>
  </r>
  <r>
    <x v="0"/>
    <s v="equiv_cant"/>
    <n v="20"/>
    <n v="50"/>
    <n v="1.2340101358978901"/>
    <n v="0.74520216785456195"/>
    <n v="6716782.9664039798"/>
    <n v="3.5675331596583302"/>
    <n v="2616204.6200192999"/>
    <n v="1.2340101358978901"/>
    <n v="0.74520216785456195"/>
    <n v="6716782.9664039798"/>
    <n v="3.5675331596583302"/>
    <n v="2616204.6200192999"/>
    <n v="6.3444132404250899"/>
    <n v="0.84054542162844403"/>
    <n v="1537546.6228110001"/>
    <n v="2.93517064837584"/>
    <n v="3231409.0616104901"/>
    <n v="10.2603149414062"/>
    <n v="11.3971951007843"/>
    <n v="1.89918708801269"/>
    <n v="23.5566999912261"/>
    <n v="9.3150270981820243E-2"/>
    <n v="1.4888079680433359"/>
    <n v="3.8223309918037791"/>
    <x v="1"/>
    <x v="6"/>
    <n v="3.5675331596583302"/>
  </r>
  <r>
    <x v="0"/>
    <s v="equiv_cant"/>
    <n v="20"/>
    <n v="50"/>
    <n v="3.33336242254508"/>
    <n v="0.75255161222257905"/>
    <n v="2792663.59763344"/>
    <n v="3.5092713699445302"/>
    <n v="2661896.7197233499"/>
    <n v="3.6090143898743698"/>
    <n v="0.66218119393180697"/>
    <n v="2533676.8754960801"/>
    <n v="4.3763210386705502"/>
    <n v="2121277.7578417701"/>
    <n v="23.664885716425999"/>
    <n v="0.85588982972974903"/>
    <n v="420009.31276516698"/>
    <n v="2.85455048462673"/>
    <n v="3334822.1592428"/>
    <n v="14.189206838607699"/>
    <n v="35.549869775772002"/>
    <n v="3.4340560436248699"/>
    <n v="53.173135995864797"/>
    <n v="9.4068951527822381E-2"/>
    <n v="3.5808108103225194"/>
    <n v="3.7567197577219664"/>
    <x v="0"/>
    <x v="7"/>
    <n v="3.5092713699445302"/>
  </r>
  <r>
    <x v="0"/>
    <s v="equiv_cant"/>
    <n v="20"/>
    <n v="50"/>
    <n v="2.8948061189663798"/>
    <n v="0.51315728313374698"/>
    <n v="2957137.3272227398"/>
    <n v="6.9837340622711102"/>
    <n v="1338584.72988677"/>
    <n v="2.8948061189663798"/>
    <n v="0.51315728313374698"/>
    <n v="2957137.3272227398"/>
    <n v="6.9837340622711102"/>
    <n v="1338584.72988677"/>
    <n v="4.5759323584257601"/>
    <n v="0.82024318892824899"/>
    <n v="2102744.6587844598"/>
    <n v="3.0497832482393399"/>
    <n v="3096416.1510147401"/>
    <n v="10.1186859607696"/>
    <n v="16.9301209449768"/>
    <n v="1.7743790149688701"/>
    <n v="28.823187828063901"/>
    <n v="6.4144660391718372E-2"/>
    <n v="3.3816488358326322"/>
    <n v="7.4705767791373905"/>
    <x v="1"/>
    <x v="8"/>
    <n v="6.9837340622711102"/>
  </r>
  <r>
    <x v="0"/>
    <s v="equiv_cant"/>
    <n v="20"/>
    <n v="50"/>
    <n v="2.4359920887622701"/>
    <n v="0.41203263569994503"/>
    <n v="3306922.6473500198"/>
    <n v="10.600065695064799"/>
    <n v="893812.160452054"/>
    <n v="2.15462589628445"/>
    <n v="0.49176255785110601"/>
    <n v="3755356.0694118501"/>
    <n v="7.5671938022829401"/>
    <n v="1238323.9603327899"/>
    <n v="2.8493474407713402"/>
    <n v="0.83530956287343305"/>
    <n v="3317808.33722445"/>
    <n v="2.9638351238452598"/>
    <n v="3196393.8938998501"/>
    <n v="12.8550372123718"/>
    <n v="18.456101894378602"/>
    <n v="9.4574301242828298"/>
    <n v="40.768573284149099"/>
    <n v="6.1470319731388251E-2"/>
    <n v="2.6628633384333549"/>
    <n v="8.0754312444318508"/>
    <x v="1"/>
    <x v="9"/>
    <n v="7.5671938022829401"/>
  </r>
  <r>
    <x v="1"/>
    <s v="equiv_cant"/>
    <n v="40"/>
    <n v="100"/>
    <n v="1.64300203224349"/>
    <n v="0.960895274239147"/>
    <n v="5944925.88084241"/>
    <n v="2.4159652796034399"/>
    <n v="4073203.6064756298"/>
    <n v="1.64300203224349"/>
    <n v="0.960895274239147"/>
    <n v="5944925.88084241"/>
    <n v="2.4159652796034399"/>
    <n v="4073203.6064756298"/>
    <n v="14.9614650639149"/>
    <n v="1.1275659742036599"/>
    <n v="674131.59139905102"/>
    <n v="1.9979634723445701"/>
    <n v="5346457.1086838404"/>
    <n v="22.4679660797119"/>
    <n v="35.966827154159503"/>
    <n v="14.116648912429801"/>
    <n v="72.551445007324205"/>
    <n v="0.12011190927989338"/>
    <n v="1.6821067580043532"/>
    <n v="2.4550700053642975"/>
    <x v="1"/>
    <x v="10"/>
    <n v="2.4159652796034399"/>
  </r>
  <r>
    <x v="1"/>
    <s v="equiv_cant"/>
    <n v="40"/>
    <n v="100"/>
    <n v="1.2917595107594899"/>
    <n v="0.81380946610899896"/>
    <n v="6766128.5550180804"/>
    <n v="3.0881194505652898"/>
    <n v="3054078.5837234901"/>
    <n v="1.2917595107594899"/>
    <n v="0.81380946610899896"/>
    <n v="6766128.5550180804"/>
    <n v="3.0881194505652898"/>
    <n v="3054078.5837234901"/>
    <n v="67.515146676680004"/>
    <n v="0.96880307660840403"/>
    <n v="148046.50358586301"/>
    <n v="2.3895839798426999"/>
    <n v="4130898.41655618"/>
    <n v="21.303619146347"/>
    <n v="74.236073017120304"/>
    <n v="18.180082798004101"/>
    <n v="113.719779014587"/>
    <n v="0.10172618326362487"/>
    <n v="1.4779500446505007"/>
    <n v="3.2743099844563068"/>
    <x v="1"/>
    <x v="11"/>
    <n v="3.0881194505652898"/>
  </r>
  <r>
    <x v="1"/>
    <s v="equiv_cant"/>
    <n v="40"/>
    <n v="100"/>
    <n v="2.5322358606873299"/>
    <n v="0.94085633597062002"/>
    <n v="3858948.4498968399"/>
    <n v="2.4865009374934002"/>
    <n v="3928278.1241411502"/>
    <n v="2.4737927531978898"/>
    <n v="0.961665240775193"/>
    <n v="3980689.6547046499"/>
    <n v="2.4133614484431298"/>
    <n v="4078808.7727688001"/>
    <n v="167.933666160602"/>
    <n v="1.07247876882435"/>
    <n v="59573.032666929597"/>
    <n v="2.1080115191350401"/>
    <n v="4912718.7948578401"/>
    <n v="26.9276571273803"/>
    <n v="63.506145954132002"/>
    <n v="26.792989969253501"/>
    <n v="117.226796865463"/>
    <n v="0.12020815509689912"/>
    <n v="2.5121275124227078"/>
    <n v="2.4516962076679421"/>
    <x v="1"/>
    <x v="12"/>
    <n v="2.4133614484431298"/>
  </r>
  <r>
    <x v="1"/>
    <s v="equiv_cant"/>
    <n v="40"/>
    <n v="100"/>
    <n v="2.9239962473615302"/>
    <n v="0.49941780592813001"/>
    <n v="2920067.4392537298"/>
    <n v="7.3497608545745496"/>
    <n v="1273829.68336959"/>
    <n v="2.9239962473615302"/>
    <n v="0.49941780592813001"/>
    <n v="2920067.4392537298"/>
    <n v="7.3497608545745496"/>
    <n v="1273829.68336959"/>
    <n v="2.4718269039238998"/>
    <n v="1.1680683143627899"/>
    <n v="4340732.5946878502"/>
    <n v="1.93079474659715"/>
    <n v="5673030.0386568997"/>
    <n v="21.838538885116499"/>
    <n v="46.8560531139373"/>
    <n v="14.9964339733123"/>
    <n v="83.691029071807804"/>
    <n v="6.2427225741016251E-2"/>
    <n v="3.4245784414334146"/>
    <n v="7.850343048646474"/>
    <x v="1"/>
    <x v="13"/>
    <n v="7.3497608545745496"/>
  </r>
  <r>
    <x v="1"/>
    <s v="equiv_cant"/>
    <n v="40"/>
    <n v="100"/>
    <n v="2.4860763004291102"/>
    <n v="1.0358277159268801"/>
    <n v="4081218.5601288802"/>
    <n v="2.1951644497870202"/>
    <n v="4631051.6758187599"/>
    <n v="2.4860763004291102"/>
    <n v="1.0358277159268801"/>
    <n v="4081218.5601288802"/>
    <n v="2.1951644497870202"/>
    <n v="4631051.6758187599"/>
    <n v="2.4222961718467402"/>
    <n v="1.14847563569323"/>
    <n v="4397884.45965767"/>
    <n v="1.96195618317953"/>
    <n v="5514258.2112949695"/>
    <n v="21.1004076004028"/>
    <n v="44.965341806411701"/>
    <n v="15.175367116928101"/>
    <n v="81.241118907928396"/>
    <n v="0.12947846449086001"/>
    <n v="2.4502485845022255"/>
    <n v="2.1593367338601381"/>
    <x v="1"/>
    <x v="14"/>
    <n v="2.1951644497870202"/>
  </r>
  <r>
    <x v="1"/>
    <s v="equiv_cant"/>
    <n v="40"/>
    <n v="100"/>
    <n v="1.5708055107991299"/>
    <n v="0.68683324705795801"/>
    <n v="5307933.7697584098"/>
    <n v="4.1036284052422696"/>
    <n v="2264085.0756843402"/>
    <n v="1.5708055107991299"/>
    <n v="0.68683324705795801"/>
    <n v="5307933.7697584098"/>
    <n v="4.1036284052422696"/>
    <n v="2264085.0756843402"/>
    <n v="4.7766465111090204"/>
    <n v="0.92378411729870602"/>
    <n v="2060639.51303352"/>
    <n v="2.5510262551445"/>
    <n v="3806272.6902665501"/>
    <n v="23.791823148727399"/>
    <n v="44.8782668113708"/>
    <n v="9.8624079227447492"/>
    <n v="78.532502174377399"/>
    <n v="8.5854155882244751E-2"/>
    <n v="1.8839722637411787"/>
    <n v="4.4167951581843319"/>
    <x v="1"/>
    <x v="15"/>
    <n v="4.1036284052422696"/>
  </r>
  <r>
    <x v="1"/>
    <s v="equiv_cant"/>
    <n v="40"/>
    <n v="100"/>
    <n v="2.0029468756903399"/>
    <n v="1.0841660807251401"/>
    <n v="5211642.7401397703"/>
    <n v="2.0826822683887798"/>
    <n v="5003712.2850080403"/>
    <n v="1.5414915541299501"/>
    <n v="1.1287475957628299"/>
    <n v="7078423.4756581103"/>
    <n v="1.99584953289182"/>
    <n v="5355893.9665483898"/>
    <n v="2.3636001193984502"/>
    <n v="1.1916762312854099"/>
    <n v="4604212.9076115703"/>
    <n v="1.89633279969714"/>
    <n v="5866284.2623586198"/>
    <n v="21.358845949172899"/>
    <n v="44.965600013732903"/>
    <n v="6.8310599327087402"/>
    <n v="73.155508995056096"/>
    <n v="0.14109344947035374"/>
    <n v="1.412743958367122"/>
    <n v="1.8671019371289959"/>
    <x v="1"/>
    <x v="16"/>
    <n v="1.99584953289182"/>
  </r>
  <r>
    <x v="1"/>
    <s v="equiv_cant"/>
    <n v="40"/>
    <n v="100"/>
    <n v="1.6287740494343601"/>
    <n v="1.01404896084312"/>
    <n v="6193004.6610747902"/>
    <n v="2.25299865137608"/>
    <n v="4466379.94693824"/>
    <n v="1.6287740494343601"/>
    <n v="1.01404896084312"/>
    <n v="6193004.6610747902"/>
    <n v="2.25299865137608"/>
    <n v="4466379.94693824"/>
    <n v="2.0315270909941301"/>
    <n v="1.53567587023963"/>
    <n v="6685156.8265967201"/>
    <n v="1.6592275371466001"/>
    <n v="8900347.2599787302"/>
    <n v="32.068713903427103"/>
    <n v="69.292428731918307"/>
    <n v="22.199856042861899"/>
    <n v="123.561003923416"/>
    <n v="0.12675612010539"/>
    <n v="1.6147250885912476"/>
    <n v="2.2389496905329622"/>
    <x v="1"/>
    <x v="17"/>
    <n v="2.25299865137608"/>
  </r>
  <r>
    <x v="1"/>
    <s v="equiv_cant"/>
    <n v="40"/>
    <n v="100"/>
    <n v="2.6624746700341202"/>
    <n v="0.48423322645528599"/>
    <n v="3146394.0602132301"/>
    <n v="7.79121354372539"/>
    <n v="1203806.8730234101"/>
    <n v="2.6624746700341202"/>
    <n v="0.48423322645528599"/>
    <n v="3146394.0602132301"/>
    <n v="7.79121354372539"/>
    <n v="1203806.8730234101"/>
    <n v="118.164609026199"/>
    <n v="1.2147189236938301"/>
    <n v="84781.766149247094"/>
    <n v="1.86572183212753"/>
    <n v="6056924.5207974799"/>
    <n v="24.647900104522702"/>
    <n v="43.798821210861199"/>
    <n v="15.410365819931"/>
    <n v="83.857089996337805"/>
    <n v="6.0529153306910749E-2"/>
    <n v="3.1782414435788451"/>
    <n v="8.3069803172701544"/>
    <x v="1"/>
    <x v="18"/>
    <n v="7.79121354372539"/>
  </r>
  <r>
    <x v="1"/>
    <s v="equiv_cant"/>
    <n v="40"/>
    <n v="100"/>
    <n v="1.30160323027086"/>
    <n v="1.0096967799175001"/>
    <n v="7740498.5455911197"/>
    <n v="2.2651400548207201"/>
    <n v="4433718.2456646198"/>
    <n v="1.3038150331481699"/>
    <n v="1.0122121859529001"/>
    <n v="7742318.0211433796"/>
    <n v="2.2580983110298201"/>
    <n v="4452585.5021511996"/>
    <n v="2.9103832151072"/>
    <n v="1.2214870360585799"/>
    <n v="3718998.1814538301"/>
    <n v="1.85726693404067"/>
    <n v="6113291.8996841097"/>
    <n v="22.3126008510589"/>
    <n v="48.582555055618201"/>
    <n v="30.058921098709099"/>
    <n v="100.954079866409"/>
    <n v="0.12621209748968751"/>
    <n v="1.2919064503533639"/>
    <n v="2.2554432749032269"/>
    <x v="0"/>
    <x v="19"/>
    <n v="2.2651400548207201"/>
  </r>
  <r>
    <x v="2"/>
    <s v="equiv_cant"/>
    <n v="60"/>
    <n v="150"/>
    <n v="1.6116096604243699"/>
    <n v="1.35057193620213"/>
    <n v="7929976.8816730501"/>
    <n v="1.7357286299638801"/>
    <n v="7219399.8303848403"/>
    <n v="1.6102342367395699"/>
    <n v="1.36928848713803"/>
    <n v="8058369.9998254301"/>
    <n v="1.7234797531322701"/>
    <n v="7384481.2406599298"/>
    <n v="18.244527472079501"/>
    <n v="1.4224273289507301"/>
    <n v="561101.10030188796"/>
    <n v="1.69480029109661"/>
    <n v="7859330.7917631799"/>
    <n v="31.931798934936499"/>
    <n v="68.396974802017198"/>
    <n v="40.421558141708303"/>
    <n v="140.75033497810301"/>
    <n v="0.17116106089225375"/>
    <n v="1.2409457496015486"/>
    <n v="1.3541912659942419"/>
    <x v="1"/>
    <x v="20"/>
    <n v="1.7234797531322701"/>
  </r>
  <r>
    <x v="2"/>
    <s v="equiv_cant"/>
    <n v="60"/>
    <n v="150"/>
    <n v="1.7117518402890799"/>
    <n v="1.3042502552899"/>
    <n v="7104787.7363532996"/>
    <n v="1.7714187898632801"/>
    <n v="6815849.5526267197"/>
    <n v="1.7117518402890799"/>
    <n v="1.3042502552899"/>
    <n v="7104787.7363532996"/>
    <n v="1.7714187898632801"/>
    <n v="6815849.5526267197"/>
    <n v="17.408149841800199"/>
    <n v="1.7482570628393499"/>
    <n v="600243.95911050297"/>
    <n v="1.7482570628393499"/>
    <n v="10951783.795288101"/>
    <n v="40.7233147621154"/>
    <n v="129.33045506477299"/>
    <n v="28.364104032516401"/>
    <n v="198.41787791252099"/>
    <n v="0.1630312819112375"/>
    <n v="1.4075015849991792"/>
    <n v="1.467168534573384"/>
    <x v="1"/>
    <x v="21"/>
    <n v="1.7714187898632801"/>
  </r>
  <r>
    <x v="2"/>
    <s v="equiv_cant"/>
    <n v="60"/>
    <n v="150"/>
    <n v="1.5333301240182"/>
    <n v="0.94012739683017499"/>
    <n v="6276665.1282663597"/>
    <n v="2.4891702728034901"/>
    <n v="3923041.1125123198"/>
    <n v="1.4584455407540899"/>
    <n v="0.93348489896203302"/>
    <n v="6557546.2906691702"/>
    <n v="2.5138423410900099"/>
    <n v="3875432.0764774098"/>
    <n v="2.7873979767421"/>
    <n v="1.5184802397876001"/>
    <n v="4407387.6443941398"/>
    <n v="1.6626674508261099"/>
    <n v="8739828.5031726602"/>
    <n v="53.981637001037598"/>
    <n v="6155.8607351779901"/>
    <n v="60.325613975524902"/>
    <n v="6270.1679890155701"/>
    <n v="0.11668561237025413"/>
    <n v="1.52496064179206"/>
    <n v="2.5803574421279865"/>
    <x v="1"/>
    <x v="22"/>
    <n v="2.5138423410900099"/>
  </r>
  <r>
    <x v="2"/>
    <s v="equiv_cant"/>
    <n v="60"/>
    <n v="150"/>
    <n v="2.0875036286528599"/>
    <n v="1.06600163672038"/>
    <n v="4946816.7926168498"/>
    <n v="2.1225430742729801"/>
    <n v="4862532.7053465899"/>
    <n v="2.0875036286528599"/>
    <n v="1.06600163672038"/>
    <n v="4946816.7926168498"/>
    <n v="2.1225430742729801"/>
    <n v="4862532.7053465899"/>
    <n v="2.7055029090757299"/>
    <n v="1.5044658283746299"/>
    <n v="4543312.8263403298"/>
    <n v="1.6659543143570801"/>
    <n v="8609641.9557198491"/>
    <n v="39.690989017486501"/>
    <n v="92.271751880645695"/>
    <n v="18.7144389152526"/>
    <n v="150.67718601226801"/>
    <n v="0.13325020459004749"/>
    <n v="2.0215019919324795"/>
    <n v="2.0565414375525983"/>
    <x v="1"/>
    <x v="23"/>
    <n v="2.1225430742729801"/>
  </r>
  <r>
    <x v="2"/>
    <s v="equiv_cant"/>
    <n v="60"/>
    <n v="150"/>
    <n v="1.5942240245253101"/>
    <n v="1.1085066382587401"/>
    <n v="6730755.1842876198"/>
    <n v="2.0334317584546699"/>
    <n v="5195007.2733126096"/>
    <n v="1.5942240245253101"/>
    <n v="1.1085066382587401"/>
    <n v="6730755.1842876198"/>
    <n v="2.0334317584546699"/>
    <n v="5195007.2733126096"/>
    <n v="2.8156507671498399"/>
    <n v="1.5195708177726299"/>
    <n v="4355249.0420520501"/>
    <n v="1.66243012240111"/>
    <n v="8749983.4489695597"/>
    <n v="37.314220190048196"/>
    <n v="89.691426992416297"/>
    <n v="75.232357025146399"/>
    <n v="202.238007068634"/>
    <n v="0.13856332978234251"/>
    <n v="1.4857173862665747"/>
    <n v="1.924925120195929"/>
    <x v="1"/>
    <x v="24"/>
    <n v="2.0334317584546699"/>
  </r>
  <r>
    <x v="2"/>
    <s v="equiv_cant"/>
    <n v="60"/>
    <n v="150"/>
    <n v="1.4677863381157701"/>
    <n v="1.12828146488904"/>
    <n v="7465445.0311263502"/>
    <n v="1.9966822899332199"/>
    <n v="5352170.6188304396"/>
    <n v="1.46007132469704"/>
    <n v="1.14587898378316"/>
    <n v="7609236.2500347998"/>
    <n v="1.96626938933197"/>
    <n v="5493327.1289051902"/>
    <n v="3.12508952090083"/>
    <n v="1.60920682459336"/>
    <n v="3974748.1131281899"/>
    <n v="1.6512853969458201"/>
    <n v="9596205.3777051903"/>
    <n v="36.4521129131317"/>
    <n v="66.703990936279297"/>
    <n v="116.135457754135"/>
    <n v="219.29156470298699"/>
    <n v="0.143234872972895"/>
    <n v="1.3141923409138816"/>
    <n v="1.82039040554881"/>
    <x v="1"/>
    <x v="25"/>
    <n v="1.96626938933197"/>
  </r>
  <r>
    <x v="2"/>
    <s v="equiv_cant"/>
    <n v="60"/>
    <n v="150"/>
    <n v="1.3966563483200101"/>
    <n v="1.0741279383459399"/>
    <n v="7561274.24150836"/>
    <n v="2.1043685321862098"/>
    <n v="4925524.6054777196"/>
    <n v="1.3966563483200101"/>
    <n v="1.0741279383459399"/>
    <n v="7561274.24150836"/>
    <n v="2.1043685321862098"/>
    <n v="4925524.6054777196"/>
    <n v="3.3890925138311201"/>
    <n v="1.62008721853796"/>
    <n v="3611405.15585085"/>
    <n v="1.65096806609881"/>
    <n v="9700442.1254510991"/>
    <n v="28.6931679248809"/>
    <n v="68.099649190902696"/>
    <n v="42.446768999099703"/>
    <n v="139.239588975906"/>
    <n v="0.13426599229324249"/>
    <n v="1.3225284099740775"/>
    <n v="2.0302405938402805"/>
    <x v="1"/>
    <x v="26"/>
    <n v="2.1043685321862098"/>
  </r>
  <r>
    <x v="2"/>
    <s v="equiv_cant"/>
    <n v="60"/>
    <n v="150"/>
    <n v="1.8027267207777"/>
    <n v="1.35723846478142"/>
    <n v="6918077.6519748699"/>
    <n v="1.73122959946161"/>
    <n v="7278067.3379873196"/>
    <n v="1.7589955466835601"/>
    <n v="1.4396421297776401"/>
    <n v="7579470.2707114499"/>
    <n v="1.6872914013648901"/>
    <n v="8015073.0078798803"/>
    <n v="6.3635380619858504"/>
    <n v="1.5436358117603699"/>
    <n v="1718241.9171408799"/>
    <n v="1.6578493195175501"/>
    <n v="8974940.5570653602"/>
    <n v="53.152570962905799"/>
    <n v="92.420311927795396"/>
    <n v="27.985988855361899"/>
    <n v="173.558876037597"/>
    <n v="0.17995526622220501"/>
    <n v="1.3193534169059213"/>
    <n v="1.2476492715872549"/>
    <x v="1"/>
    <x v="27"/>
    <n v="1.6872914013648901"/>
  </r>
  <r>
    <x v="2"/>
    <s v="equiv_cant"/>
    <n v="60"/>
    <n v="150"/>
    <n v="2.0227770278622201"/>
    <n v="0.78040094900231904"/>
    <n v="4459555.2433311203"/>
    <n v="3.3043694539635"/>
    <n v="2837709.8109479598"/>
    <n v="2.0227770278622201"/>
    <n v="0.78040094900231904"/>
    <n v="4459555.2433311203"/>
    <n v="3.3043694539635"/>
    <n v="2837709.8109479598"/>
    <n v="2.8194489608867102"/>
    <n v="1.51247503353819"/>
    <n v="4334682.7120379899"/>
    <n v="1.66402168858958"/>
    <n v="8683972.9472826198"/>
    <n v="31.038532972335801"/>
    <n v="85.515589952468801"/>
    <n v="48.145863056182797"/>
    <n v="164.69998788833601"/>
    <n v="9.7550118625289881E-2"/>
    <n v="2.2423760788599125"/>
    <n v="3.523968504961196"/>
    <x v="1"/>
    <x v="28"/>
    <n v="3.3043694539635"/>
  </r>
  <r>
    <x v="2"/>
    <s v="equiv_cant"/>
    <n v="60"/>
    <n v="150"/>
    <n v="1.75279007897489"/>
    <n v="0.65245636855453604"/>
    <n v="4761148.1691633603"/>
    <n v="4.4928753943336002"/>
    <n v="2065936.84281093"/>
    <n v="1.7840005087322099"/>
    <n v="0.669681925811209"/>
    <n v="4729656.2026071995"/>
    <n v="4.2900101315278301"/>
    <n v="2164348.40876179"/>
    <n v="2.9230222896778302"/>
    <n v="1.4243528337472799"/>
    <n v="4002130.0041368599"/>
    <n v="1.6939192277961199"/>
    <n v="7876705.0284849303"/>
    <n v="36.780034065246497"/>
    <n v="90.142157793045001"/>
    <n v="62.762102127075103"/>
    <n v="189.684296131134"/>
    <n v="8.1557046069317005E-2"/>
    <n v="2.1003337104203634"/>
    <n v="4.8404190257790844"/>
    <x v="0"/>
    <x v="29"/>
    <n v="4.4928753943336002"/>
  </r>
  <r>
    <x v="3"/>
    <s v="equiv_cant"/>
    <n v="80"/>
    <n v="200"/>
    <n v="1.8815255053922799"/>
    <n v="1.5003712342561399"/>
    <n v="7240320.8019434204"/>
    <n v="1.6669990425316401"/>
    <n v="8571714.07115856"/>
    <n v="1.86432466221223"/>
    <n v="1.53731375035207"/>
    <n v="7535733.06038778"/>
    <n v="1.65893304707398"/>
    <n v="8915681.1310453806"/>
    <n v="3.4897152171234702"/>
    <n v="1.7627584717057001"/>
    <n v="3667091.5359414602"/>
    <n v="1.7627584717057001"/>
    <n v="11095989.0602489"/>
    <n v="57.6672267913818"/>
    <n v="127.749196052551"/>
    <n v="19595.802338838501"/>
    <n v="19781.218763828201"/>
    <n v="0.19216421879400875"/>
    <n v="1.3270109118601676"/>
    <n v="1.1216192967219187"/>
    <x v="1"/>
    <x v="30"/>
    <n v="1.65893304707398"/>
  </r>
  <r>
    <x v="3"/>
    <s v="equiv_cant"/>
    <n v="80"/>
    <n v="200"/>
    <n v="1.7400730659504999"/>
    <n v="1.24352850644769"/>
    <n v="6682059.6396556403"/>
    <n v="1.83132975437331"/>
    <n v="6298017.4710559202"/>
    <n v="1.7906803619366101"/>
    <n v="1.3817456907577399"/>
    <n v="7097561.1606128598"/>
    <n v="1.7159706751780599"/>
    <n v="7494987.8144762097"/>
    <n v="2.0316590616880901"/>
    <n v="1.7847683680180899"/>
    <n v="8019949.1830088301"/>
    <n v="1.7847683680180899"/>
    <n v="11315842.0921022"/>
    <n v="76.245165824890094"/>
    <n v="201.59648895263601"/>
    <n v="287.90255093574501"/>
    <n v="565.74420976638703"/>
    <n v="0.15544106330596125"/>
    <n v="1.4965445595028166"/>
    <n v="1.5878012479256283"/>
    <x v="0"/>
    <x v="31"/>
    <n v="1.83132975437331"/>
  </r>
  <r>
    <x v="3"/>
    <s v="equiv_cant"/>
    <n v="80"/>
    <n v="200"/>
    <n v="1.8728453222152599"/>
    <n v="1.58186438971744"/>
    <n v="7746047.7906918302"/>
    <n v="1.6530227217529501"/>
    <n v="9335688.0126182195"/>
    <n v="1.8728453222152599"/>
    <n v="1.58186438971744"/>
    <n v="7746047.7906918302"/>
    <n v="1.6530227217529501"/>
    <n v="9335688.0126182195"/>
    <n v="3.83394298179243"/>
    <n v="1.9227557424267501"/>
    <n v="3435024.6747367899"/>
    <n v="1.9227557424267501"/>
    <n v="12720109.2032599"/>
    <n v="47.5926899909973"/>
    <n v="120.88908386230401"/>
    <n v="253.54269504547099"/>
    <n v="422.02447295188898"/>
    <n v="0.19773304871468"/>
    <n v="1.2909809324978176"/>
    <n v="1.071158332035506"/>
    <x v="1"/>
    <x v="32"/>
    <n v="1.6530227217529501"/>
  </r>
  <r>
    <x v="3"/>
    <s v="equiv_cant"/>
    <n v="80"/>
    <n v="200"/>
    <n v="1.6819656167744701"/>
    <n v="0.98984981568533004"/>
    <n v="5909761.0184618803"/>
    <n v="2.3231232205091401"/>
    <n v="4285824.3613140099"/>
    <n v="1.6923796012946699"/>
    <n v="1.0661518715373901"/>
    <n v="6149200.2731330199"/>
    <n v="2.1222019414901601"/>
    <n v="4863694.7835758198"/>
    <n v="4.6408096894762103"/>
    <n v="1.9718280757856199"/>
    <n v="2725551.95225988"/>
    <n v="1.9718280757856199"/>
    <n v="13229801.967991101"/>
    <n v="61.919998168945298"/>
    <n v="143.00535607337901"/>
    <n v="147.944111108779"/>
    <n v="352.86946797370899"/>
    <n v="0.12373122696066625"/>
    <n v="1.6921158010891406"/>
    <n v="2.3332734048238168"/>
    <x v="0"/>
    <x v="33"/>
    <n v="2.3231232205091401"/>
  </r>
  <r>
    <x v="3"/>
    <s v="equiv_cant"/>
    <n v="80"/>
    <n v="200"/>
    <n v="1.94381933520582"/>
    <n v="1.6798014525932901"/>
    <n v="7911280.4791428596"/>
    <n v="1.6798014525932901"/>
    <n v="10278152.749996901"/>
    <n v="1.94381933520582"/>
    <n v="1.6798014525932901"/>
    <n v="7911280.4791428596"/>
    <n v="1.6798014525932901"/>
    <n v="10278152.749996901"/>
    <n v="2.1579914489332199"/>
    <n v="1.9226837500429801"/>
    <n v="8095149.0944188796"/>
    <n v="1.9226837500429801"/>
    <n v="12719365.298079699"/>
    <n v="55.625486135482703"/>
    <n v="142.72448897361701"/>
    <n v="54.0904891490936"/>
    <n v="252.44046616554201"/>
    <n v="0.20997518157416126"/>
    <n v="1.2640178826125301"/>
    <n v="0.97293747653273743"/>
    <x v="1"/>
    <x v="34"/>
    <n v="1.6798014525932901"/>
  </r>
  <r>
    <x v="3"/>
    <s v="equiv_cant"/>
    <n v="80"/>
    <n v="200"/>
    <n v="1.9072941245903201"/>
    <n v="1.51945021185775"/>
    <n v="7205421.2352387002"/>
    <n v="1.6624562389353801"/>
    <n v="8748860.2536658999"/>
    <n v="1.9072941245903201"/>
    <n v="1.51945021185775"/>
    <n v="7205421.2352387002"/>
    <n v="1.6624562389353801"/>
    <n v="8748860.2536658999"/>
    <n v="3.1618045640693002"/>
    <n v="2.5126770350422398"/>
    <n v="6063812.4244398298"/>
    <n v="2.5126770350422398"/>
    <n v="19155069.5349859"/>
    <n v="59.286108970641997"/>
    <n v="131.73796463012599"/>
    <n v="44.975725889205897"/>
    <n v="235.999802827835"/>
    <n v="0.18993127648221875"/>
    <n v="1.3878439127325666"/>
    <n v="1.1430060270776248"/>
    <x v="1"/>
    <x v="35"/>
    <n v="1.6624562389353801"/>
  </r>
  <r>
    <x v="3"/>
    <s v="equiv_cant"/>
    <n v="80"/>
    <n v="200"/>
    <n v="1.8762629202957199"/>
    <n v="1.40029496586485"/>
    <n v="6775214.8479781495"/>
    <n v="1.7056992049462401"/>
    <n v="7660462.3308385704"/>
    <n v="1.8762629202957199"/>
    <n v="1.40029496586485"/>
    <n v="6775214.8479781495"/>
    <n v="1.7056992049462401"/>
    <n v="7660462.3308385704"/>
    <n v="2.7923309793143498"/>
    <n v="1.97471782371723"/>
    <n v="5501720.7425057497"/>
    <n v="1.97471782371723"/>
    <n v="13259977.9931246"/>
    <n v="47.309336185455301"/>
    <n v="120.103276014328"/>
    <n v="135.74058794975201"/>
    <n v="303.153203964233"/>
    <n v="0.17503687073310625"/>
    <n v="1.4759679544308748"/>
    <n v="1.3054042390813931"/>
    <x v="1"/>
    <x v="36"/>
    <n v="1.7056992049462401"/>
  </r>
  <r>
    <x v="3"/>
    <s v="equiv_cant"/>
    <n v="80"/>
    <n v="200"/>
    <n v="1.8025171340981601"/>
    <n v="1.15982886813417"/>
    <n v="6087582.2925122203"/>
    <n v="1.9436062515085599"/>
    <n v="5606080.7212853404"/>
    <n v="1.8025171340981601"/>
    <n v="1.15982886813417"/>
    <n v="6087582.2925122203"/>
    <n v="1.9436062515085599"/>
    <n v="5606080.7212853404"/>
    <n v="3.4176518977153001"/>
    <n v="2.0310057430471198"/>
    <n v="4189980.1444970798"/>
    <n v="2.0310057430471198"/>
    <n v="13851261.0352662"/>
    <n v="48.906300067901597"/>
    <n v="124.535874843597"/>
    <n v="1713.83658003807"/>
    <n v="1887.2787590026801"/>
    <n v="0.14497860851677125"/>
    <n v="1.6426882659639916"/>
    <n v="1.783777383374394"/>
    <x v="1"/>
    <x v="37"/>
    <n v="1.9436062515085599"/>
  </r>
  <r>
    <x v="3"/>
    <s v="equiv_cant"/>
    <n v="80"/>
    <n v="200"/>
    <n v="2.16554252300095"/>
    <n v="1.4586639756503299"/>
    <n v="5858647.6556997905"/>
    <n v="1.6799296380231199"/>
    <n v="8188226.6144870501"/>
    <n v="2.16554252300095"/>
    <n v="1.4586639756503299"/>
    <n v="5858647.6556997905"/>
    <n v="1.6799296380231199"/>
    <n v="8188226.6144870501"/>
    <n v="2.3276175279622802"/>
    <n v="1.96771821133112"/>
    <n v="7353485.5688968701"/>
    <n v="1.96771821133112"/>
    <n v="13186915.5838254"/>
    <n v="50.105310916900599"/>
    <n v="122.103786945343"/>
    <n v="237.04865694046001"/>
    <n v="409.25775790214499"/>
    <n v="0.18233299695629124"/>
    <n v="1.7068785473506245"/>
    <n v="1.2212656623727858"/>
    <x v="1"/>
    <x v="38"/>
    <n v="1.6799296380231199"/>
  </r>
  <r>
    <x v="3"/>
    <s v="equiv_cant"/>
    <n v="80"/>
    <n v="200"/>
    <n v="2.2827127514212302"/>
    <n v="0.88622493904270705"/>
    <n v="4172773.1509199501"/>
    <n v="2.7089262091152202"/>
    <n v="3542705.7429081299"/>
    <n v="2.2827127514212302"/>
    <n v="0.88622493904270705"/>
    <n v="4172773.1509199501"/>
    <n v="2.7089262091152202"/>
    <n v="3542705.7429081299"/>
    <n v="13.704716309498"/>
    <n v="1.8668525978916"/>
    <n v="778945.79851001"/>
    <n v="1.8668525978916"/>
    <n v="12145929.358855899"/>
    <n v="63.551110744476297"/>
    <n v="141.94828414916901"/>
    <n v="182.306287288665"/>
    <n v="387.80568504333399"/>
    <n v="0.11077811738033838"/>
    <n v="2.3964878123785258"/>
    <n v="2.8227012700725234"/>
    <x v="1"/>
    <x v="39"/>
    <n v="2.7089262091152202"/>
  </r>
  <r>
    <x v="4"/>
    <s v="equiv_cant"/>
    <n v="100"/>
    <n v="250"/>
    <n v="2.04112667324106"/>
    <n v="1.7837633109517299"/>
    <n v="7953150.4574720403"/>
    <n v="1.7837633109517299"/>
    <n v="11305777.170567101"/>
    <n v="2.0319460139334602"/>
    <n v="1.78805979098663"/>
    <n v="8039320.4905103501"/>
    <n v="1.78805979098663"/>
    <n v="11348820.3564192"/>
    <n v="3.21471314666482"/>
    <n v="2.1403431983004699"/>
    <n v="4820740.8750233101"/>
    <n v="2.1403431983004699"/>
    <n v="15018170.6693675"/>
    <n v="100.089633226394"/>
    <n v="324.04839801788302"/>
    <n v="367.117966175079"/>
    <n v="791.25600218772797"/>
    <n v="0.22350747387332875"/>
    <n v="1.243886222946833"/>
    <n v="0.88114884947876804"/>
    <x v="1"/>
    <x v="40"/>
    <n v="1.78805979098663"/>
  </r>
  <r>
    <x v="4"/>
    <s v="equiv_cant"/>
    <n v="100"/>
    <n v="250"/>
    <n v="1.6303195512330999"/>
    <n v="1.0506638998781599"/>
    <n v="6330493.6056301603"/>
    <n v="2.1584165992518201"/>
    <n v="4744389.6065091398"/>
    <n v="1.6303195512330999"/>
    <n v="1.0506638998781599"/>
    <n v="6330493.6056301603"/>
    <n v="2.1584165992518201"/>
    <n v="4744389.6065091398"/>
    <n v="2.2610076390384002"/>
    <n v="2.07884449017563"/>
    <n v="8459069.2998846602"/>
    <n v="2.07884449017563"/>
    <n v="14358904.6308496"/>
    <n v="115.581016778945"/>
    <n v="324.48726105690002"/>
    <n v="1078.67308807373"/>
    <n v="1518.74137091636"/>
    <n v="0.13133298748476999"/>
    <n v="1.5796556513549411"/>
    <n v="2.1077526993736653"/>
    <x v="1"/>
    <x v="41"/>
    <n v="2.1584165992518201"/>
  </r>
  <r>
    <x v="4"/>
    <s v="equiv_cant"/>
    <n v="100"/>
    <n v="250"/>
    <n v="4.4417323871571002"/>
    <n v="1.09997943621053"/>
    <n v="2303217.1827786299"/>
    <n v="2.0501645579105099"/>
    <n v="5127718.3323411699"/>
    <n v="1.5190844021594201"/>
    <n v="1.1768523314083299"/>
    <n v="7450276.4595724"/>
    <n v="1.91759042308978"/>
    <n v="5744689.5933325402"/>
    <n v="4.9789496235767103"/>
    <n v="2.1649632833529"/>
    <n v="2621928.6352801099"/>
    <n v="2.1649632833529"/>
    <n v="15284142.941711901"/>
    <n v="72.389861106872502"/>
    <n v="632.27462196350098"/>
    <n v="324.91411185264502"/>
    <n v="1029.57859802246"/>
    <n v="0.14710654142604124"/>
    <n v="1.3422320707510951"/>
    <n v="1.740738091681455"/>
    <x v="1"/>
    <x v="42"/>
    <n v="1.91759042308978"/>
  </r>
  <r>
    <x v="4"/>
    <s v="equiv_cant"/>
    <n v="100"/>
    <n v="250"/>
    <n v="2.0747851176193399"/>
    <n v="1.2053960872559299"/>
    <n v="5349341.3289452996"/>
    <n v="1.8777609702298601"/>
    <n v="5979556.31681119"/>
    <n v="2.08888648316417"/>
    <n v="1.55594780284387"/>
    <n v="6523418.14345147"/>
    <n v="1.65597631316533"/>
    <n v="9090673.4745245092"/>
    <n v="9.2284858661568503"/>
    <n v="2.29193362461025"/>
    <n v="1259992.9661713201"/>
    <n v="2.29193362461025"/>
    <n v="16673586.693829101"/>
    <n v="97.783374071121202"/>
    <n v="235.558573961257"/>
    <n v="943.31254911422695"/>
    <n v="1276.65450119972"/>
    <n v="0.15067451090699124"/>
    <n v="1.8693890303634157"/>
    <n v="1.672364882973935"/>
    <x v="0"/>
    <x v="43"/>
    <n v="1.8777609702298601"/>
  </r>
  <r>
    <x v="4"/>
    <s v="equiv_cant"/>
    <n v="100"/>
    <n v="250"/>
    <n v="1.9942793682406901"/>
    <n v="1.3489107029707901"/>
    <n v="6077665.2740981104"/>
    <n v="1.7368736509721601"/>
    <n v="7204803.2797991801"/>
    <n v="1.9956801246229301"/>
    <n v="1.3494033663182801"/>
    <n v="6074312.8089216799"/>
    <n v="1.73653307573153"/>
    <n v="7209131.1520030396"/>
    <n v="2.4482380817667999"/>
    <n v="2.2082781922512802"/>
    <n v="8064777.0017038202"/>
    <n v="2.2082781922512802"/>
    <n v="15754840.0978666"/>
    <n v="67.723420858383093"/>
    <n v="170.29742503166199"/>
    <n v="330.18363308906498"/>
    <n v="568.20448279380798"/>
    <n v="0.16861383787134876"/>
    <n v="1.6453686652698953"/>
    <n v="1.3879629480013687"/>
    <x v="0"/>
    <x v="44"/>
    <n v="1.7368736509721601"/>
  </r>
  <r>
    <x v="4"/>
    <s v="equiv_cant"/>
    <n v="100"/>
    <n v="250"/>
    <n v="2.1771152514263399"/>
    <n v="1.8281677101616201"/>
    <n v="7413186.7208300997"/>
    <n v="1.8281677101616201"/>
    <n v="11752756.0468565"/>
    <n v="2.1771152514263399"/>
    <n v="1.8281677101616201"/>
    <n v="7413186.7208300997"/>
    <n v="1.8281677101616201"/>
    <n v="11752756.0468565"/>
    <n v="3.6624192568896801"/>
    <n v="2.3059931374833602"/>
    <n v="4243714.6310869297"/>
    <n v="2.3059931374833602"/>
    <n v="16829211.798363"/>
    <n v="78.0156090259552"/>
    <n v="307.527041912078"/>
    <n v="150.700196266174"/>
    <n v="536.24285006523098"/>
    <n v="0.22852096377020251"/>
    <n v="1.3489475412647152"/>
    <n v="0.85086425346799333"/>
    <x v="1"/>
    <x v="45"/>
    <n v="1.8281677101616201"/>
  </r>
  <r>
    <x v="4"/>
    <s v="equiv_cant"/>
    <n v="100"/>
    <n v="250"/>
    <n v="2.0229222045624899"/>
    <n v="1.52531999964807"/>
    <n v="6677340.5963110402"/>
    <n v="1.6612222766168001"/>
    <n v="8803574.2182733994"/>
    <n v="2.1037849463352201"/>
    <n v="1.69537339129468"/>
    <n v="7100197.3565263804"/>
    <n v="1.69537339129468"/>
    <n v="10430340.237522401"/>
    <n v="2.55482353442767"/>
    <n v="2.2087492440785801"/>
    <n v="7429010.4726735801"/>
    <n v="2.2087492440785801"/>
    <n v="15759978.0553219"/>
    <n v="72.543073177337604"/>
    <n v="186.25369906425399"/>
    <n v="497.18580102920498"/>
    <n v="755.98257732391301"/>
    <n v="0.19066499995600875"/>
    <n v="1.4976022049144226"/>
    <n v="1.1359022769687344"/>
    <x v="0"/>
    <x v="46"/>
    <n v="1.6612222766168001"/>
  </r>
  <r>
    <x v="4"/>
    <s v="equiv_cant"/>
    <n v="100"/>
    <n v="250"/>
    <n v="2.2335868308373401"/>
    <n v="1.4270576536675901"/>
    <n v="5535476.6069523403"/>
    <n v="1.6926992860400401"/>
    <n v="7901130.7341834204"/>
    <n v="2.2002810229167"/>
    <n v="1.5471058454286699"/>
    <n v="6048965.7334407903"/>
    <n v="1.65728992010358"/>
    <n v="9007515.2653656099"/>
    <n v="3.1571698231357899"/>
    <n v="2.19613961619969"/>
    <n v="5099360.5119545404"/>
    <n v="2.19613961619969"/>
    <n v="15622580.479783799"/>
    <n v="90.1174991130828"/>
    <n v="221.64552593231201"/>
    <n v="384.89426398277197"/>
    <n v="696.65729403495698"/>
    <n v="0.19338823067858374"/>
    <n v="1.6531751774880317"/>
    <n v="1.110184074674905"/>
    <x v="1"/>
    <x v="47"/>
    <n v="1.65728992010358"/>
  </r>
  <r>
    <x v="4"/>
    <s v="equiv_cant"/>
    <n v="100"/>
    <n v="250"/>
    <n v="1.65860903717051"/>
    <n v="1.3468011967510201"/>
    <n v="7623067.7176027298"/>
    <n v="1.73834153089157"/>
    <n v="7186281.0977564901"/>
    <n v="1.65860903717051"/>
    <n v="1.3468011967510201"/>
    <n v="7623067.7176027298"/>
    <n v="1.73834153089157"/>
    <n v="7186281.0977564901"/>
    <n v="2.5690829032267901"/>
    <n v="2.2763886216423699"/>
    <n v="7735781.1065298896"/>
    <n v="2.2763886216423699"/>
    <n v="16501920.6021375"/>
    <n v="88.241264820098806"/>
    <n v="218.947529077529"/>
    <n v="154.99369096755899"/>
    <n v="462.18248891830399"/>
    <n v="0.16835014959387751"/>
    <n v="1.3118078404194942"/>
    <n v="1.3915403341405521"/>
    <x v="1"/>
    <x v="48"/>
    <n v="1.73834153089157"/>
  </r>
  <r>
    <x v="4"/>
    <s v="equiv_cant"/>
    <n v="100"/>
    <n v="250"/>
    <n v="1.52731574043883"/>
    <n v="0.94194725900193599"/>
    <n v="6307681.8525725501"/>
    <n v="2.4825199671211999"/>
    <n v="3936120.3747649398"/>
    <n v="1.6968050575843701"/>
    <n v="1.2422226011631901"/>
    <n v="6874825.1127706598"/>
    <n v="1.8328002778166901"/>
    <n v="6287023.9830345605"/>
    <n v="3.6917754088311101"/>
    <n v="2.38189852436104"/>
    <n v="4329235.0632333299"/>
    <n v="2.38189852436104"/>
    <n v="17675252.532547299"/>
    <n v="95.2095401287078"/>
    <n v="225.34374785423199"/>
    <n v="1304.7299451828001"/>
    <n v="1625.28323721885"/>
    <n v="0.117743407375242"/>
    <n v="1.5853684814368942"/>
    <n v="2.5405727081192704"/>
    <x v="0"/>
    <x v="49"/>
    <n v="2.4825199671211999"/>
  </r>
  <r>
    <x v="5"/>
    <m/>
    <m/>
    <m/>
    <m/>
    <m/>
    <m/>
    <m/>
    <m/>
    <m/>
    <m/>
    <m/>
    <m/>
    <m/>
    <m/>
    <m/>
    <m/>
    <m/>
    <m/>
    <m/>
    <m/>
    <m/>
    <m/>
    <m/>
    <m/>
    <m/>
    <x v="2"/>
    <x v="5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EE023B-C487-0346-B3A8-312ECE570C1B}" name="PivotTable1" cacheId="2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 rowPageCount="1" colPageCount="1"/>
  <pivotFields count="29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dataField="1" showAll="0">
      <items count="52">
        <item x="6"/>
        <item x="11"/>
        <item x="19"/>
        <item x="0"/>
        <item x="26"/>
        <item x="2"/>
        <item x="22"/>
        <item x="25"/>
        <item x="42"/>
        <item x="49"/>
        <item x="16"/>
        <item x="15"/>
        <item x="24"/>
        <item x="20"/>
        <item x="17"/>
        <item x="41"/>
        <item x="10"/>
        <item x="48"/>
        <item x="33"/>
        <item x="21"/>
        <item x="31"/>
        <item x="29"/>
        <item x="27"/>
        <item x="37"/>
        <item x="30"/>
        <item x="32"/>
        <item x="36"/>
        <item x="35"/>
        <item x="34"/>
        <item x="44"/>
        <item x="28"/>
        <item x="46"/>
        <item x="40"/>
        <item x="43"/>
        <item x="23"/>
        <item x="9"/>
        <item x="38"/>
        <item x="45"/>
        <item x="47"/>
        <item x="39"/>
        <item x="4"/>
        <item x="12"/>
        <item x="1"/>
        <item x="14"/>
        <item x="18"/>
        <item x="8"/>
        <item x="13"/>
        <item x="5"/>
        <item x="7"/>
        <item x="3"/>
        <item x="50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6" hier="-1"/>
  </pageFields>
  <dataFields count="1">
    <dataField name="Average of best score" fld="2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EAA6-331C-4D4A-B8BC-9912FBBD5A2C}">
  <dimension ref="A1:B30"/>
  <sheetViews>
    <sheetView workbookViewId="0">
      <selection activeCell="D30" sqref="D30"/>
    </sheetView>
  </sheetViews>
  <sheetFormatPr baseColWidth="10" defaultRowHeight="16" x14ac:dyDescent="0.2"/>
  <sheetData>
    <row r="1" spans="1:2" x14ac:dyDescent="0.2">
      <c r="A1" t="s">
        <v>30</v>
      </c>
      <c r="B1" t="s">
        <v>31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1</v>
      </c>
    </row>
    <row r="4" spans="1:2" x14ac:dyDescent="0.2">
      <c r="A4">
        <v>2</v>
      </c>
      <c r="B4">
        <v>2</v>
      </c>
    </row>
    <row r="5" spans="1:2" x14ac:dyDescent="0.2">
      <c r="A5">
        <v>3</v>
      </c>
      <c r="B5">
        <v>3</v>
      </c>
    </row>
    <row r="6" spans="1:2" x14ac:dyDescent="0.2">
      <c r="A6">
        <v>4</v>
      </c>
      <c r="B6">
        <v>4</v>
      </c>
    </row>
    <row r="7" spans="1:2" x14ac:dyDescent="0.2">
      <c r="A7">
        <v>5</v>
      </c>
      <c r="B7">
        <v>5</v>
      </c>
    </row>
    <row r="8" spans="1:2" x14ac:dyDescent="0.2">
      <c r="A8">
        <v>6</v>
      </c>
      <c r="B8">
        <v>6</v>
      </c>
    </row>
    <row r="9" spans="1:2" x14ac:dyDescent="0.2">
      <c r="A9">
        <v>7</v>
      </c>
      <c r="B9">
        <v>7</v>
      </c>
    </row>
    <row r="10" spans="1:2" x14ac:dyDescent="0.2">
      <c r="A10">
        <v>8</v>
      </c>
      <c r="B10">
        <v>8</v>
      </c>
    </row>
    <row r="11" spans="1:2" x14ac:dyDescent="0.2">
      <c r="A11">
        <v>9</v>
      </c>
      <c r="B11">
        <v>9</v>
      </c>
    </row>
    <row r="12" spans="1:2" x14ac:dyDescent="0.2">
      <c r="A12">
        <v>10</v>
      </c>
      <c r="B12">
        <v>10</v>
      </c>
    </row>
    <row r="13" spans="1:2" x14ac:dyDescent="0.2">
      <c r="A13">
        <v>11</v>
      </c>
      <c r="B13">
        <v>11</v>
      </c>
    </row>
    <row r="14" spans="1:2" x14ac:dyDescent="0.2">
      <c r="A14">
        <v>12</v>
      </c>
      <c r="B14">
        <v>12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14</v>
      </c>
    </row>
    <row r="17" spans="1:2" x14ac:dyDescent="0.2">
      <c r="A17">
        <v>15</v>
      </c>
      <c r="B17">
        <v>15</v>
      </c>
    </row>
    <row r="18" spans="1:2" x14ac:dyDescent="0.2">
      <c r="A18">
        <v>16</v>
      </c>
      <c r="B18">
        <v>16</v>
      </c>
    </row>
    <row r="19" spans="1:2" x14ac:dyDescent="0.2">
      <c r="A19">
        <v>17</v>
      </c>
      <c r="B19">
        <v>17</v>
      </c>
    </row>
    <row r="20" spans="1:2" x14ac:dyDescent="0.2">
      <c r="A20">
        <v>18</v>
      </c>
      <c r="B20">
        <v>18</v>
      </c>
    </row>
    <row r="21" spans="1:2" x14ac:dyDescent="0.2">
      <c r="A21">
        <v>19</v>
      </c>
      <c r="B21">
        <v>19</v>
      </c>
    </row>
    <row r="22" spans="1:2" x14ac:dyDescent="0.2">
      <c r="A22">
        <v>20</v>
      </c>
      <c r="B22">
        <v>20</v>
      </c>
    </row>
    <row r="23" spans="1:2" x14ac:dyDescent="0.2">
      <c r="A23">
        <v>21</v>
      </c>
      <c r="B23">
        <v>21</v>
      </c>
    </row>
    <row r="24" spans="1:2" x14ac:dyDescent="0.2">
      <c r="A24">
        <v>22</v>
      </c>
      <c r="B24">
        <v>22</v>
      </c>
    </row>
    <row r="25" spans="1:2" x14ac:dyDescent="0.2">
      <c r="A25">
        <v>23</v>
      </c>
      <c r="B25">
        <v>23</v>
      </c>
    </row>
    <row r="26" spans="1:2" x14ac:dyDescent="0.2">
      <c r="A26">
        <v>24</v>
      </c>
      <c r="B26">
        <v>24</v>
      </c>
    </row>
    <row r="27" spans="1:2" x14ac:dyDescent="0.2">
      <c r="A27">
        <v>25</v>
      </c>
      <c r="B27">
        <v>25</v>
      </c>
    </row>
    <row r="28" spans="1:2" x14ac:dyDescent="0.2">
      <c r="A28">
        <v>26</v>
      </c>
      <c r="B28">
        <v>26</v>
      </c>
    </row>
    <row r="29" spans="1:2" x14ac:dyDescent="0.2">
      <c r="A29">
        <v>27</v>
      </c>
      <c r="B29">
        <v>27</v>
      </c>
    </row>
    <row r="30" spans="1:2" x14ac:dyDescent="0.2">
      <c r="A30">
        <v>28</v>
      </c>
      <c r="B30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C226D-4952-8044-B0E0-19E63F1B5522}">
  <dimension ref="A1:B9"/>
  <sheetViews>
    <sheetView tabSelected="1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9.1640625" bestFit="1" customWidth="1"/>
  </cols>
  <sheetData>
    <row r="1" spans="1:2" x14ac:dyDescent="0.2">
      <c r="A1" s="1" t="s">
        <v>27</v>
      </c>
      <c r="B1" t="s">
        <v>35</v>
      </c>
    </row>
    <row r="3" spans="1:2" x14ac:dyDescent="0.2">
      <c r="A3" s="1" t="s">
        <v>32</v>
      </c>
      <c r="B3" t="s">
        <v>34</v>
      </c>
    </row>
    <row r="4" spans="1:2" x14ac:dyDescent="0.2">
      <c r="A4" s="2">
        <v>1</v>
      </c>
      <c r="B4" s="3">
        <v>2.3561110560819767</v>
      </c>
    </row>
    <row r="5" spans="1:2" x14ac:dyDescent="0.2">
      <c r="A5" s="2">
        <v>2</v>
      </c>
      <c r="B5" s="3">
        <v>1.30160323027086</v>
      </c>
    </row>
    <row r="6" spans="1:2" x14ac:dyDescent="0.2">
      <c r="A6" s="2">
        <v>3</v>
      </c>
      <c r="B6" s="3">
        <v>1.75279007897489</v>
      </c>
    </row>
    <row r="7" spans="1:2" x14ac:dyDescent="0.2">
      <c r="A7" s="2">
        <v>4</v>
      </c>
      <c r="B7" s="3">
        <v>1.711019341362485</v>
      </c>
    </row>
    <row r="8" spans="1:2" x14ac:dyDescent="0.2">
      <c r="A8" s="2">
        <v>5</v>
      </c>
      <c r="B8" s="3">
        <v>1.9048256077153374</v>
      </c>
    </row>
    <row r="9" spans="1:2" x14ac:dyDescent="0.2">
      <c r="A9" s="2" t="s">
        <v>33</v>
      </c>
      <c r="B9" s="3">
        <v>1.9240061446434544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"/>
  <sheetViews>
    <sheetView workbookViewId="0">
      <pane xSplit="1" topLeftCell="E1" activePane="topRight" state="frozen"/>
      <selection pane="topRight" activeCell="AC1" sqref="A1:AC1048576"/>
    </sheetView>
  </sheetViews>
  <sheetFormatPr baseColWidth="10" defaultRowHeight="16" x14ac:dyDescent="0.2"/>
  <cols>
    <col min="2" max="4" width="10.83203125" hidden="1" customWidth="1"/>
    <col min="5" max="13" width="10.83203125" customWidth="1"/>
    <col min="14" max="22" width="10.83203125" hidden="1" customWidth="1"/>
    <col min="23" max="23" width="10.83203125" customWidth="1"/>
    <col min="25" max="25" width="12.1640625" bestFit="1" customWidth="1"/>
  </cols>
  <sheetData>
    <row r="1" spans="1:29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17</v>
      </c>
      <c r="I1" t="s">
        <v>18</v>
      </c>
      <c r="J1" t="s">
        <v>14</v>
      </c>
      <c r="K1" t="s">
        <v>8</v>
      </c>
      <c r="L1" t="s">
        <v>9</v>
      </c>
      <c r="M1" t="s">
        <v>19</v>
      </c>
      <c r="N1" t="s">
        <v>20</v>
      </c>
      <c r="O1" t="s">
        <v>10</v>
      </c>
      <c r="P1" t="s">
        <v>11</v>
      </c>
      <c r="Q1" t="s">
        <v>12</v>
      </c>
      <c r="R1" t="s">
        <v>21</v>
      </c>
      <c r="S1" t="s">
        <v>22</v>
      </c>
      <c r="T1" t="s">
        <v>13</v>
      </c>
      <c r="U1" t="s">
        <v>15</v>
      </c>
      <c r="V1" t="s">
        <v>16</v>
      </c>
      <c r="W1" t="s">
        <v>23</v>
      </c>
      <c r="X1" t="s">
        <v>25</v>
      </c>
      <c r="Y1" t="s">
        <v>24</v>
      </c>
      <c r="Z1" t="s">
        <v>26</v>
      </c>
      <c r="AA1" t="s">
        <v>27</v>
      </c>
      <c r="AB1" t="s">
        <v>28</v>
      </c>
      <c r="AC1" t="s">
        <v>29</v>
      </c>
    </row>
    <row r="2" spans="1:29" x14ac:dyDescent="0.2">
      <c r="A2">
        <v>1</v>
      </c>
      <c r="B2" t="s">
        <v>0</v>
      </c>
      <c r="C2">
        <v>20</v>
      </c>
      <c r="D2">
        <v>50</v>
      </c>
      <c r="E2">
        <v>1.39625964813144</v>
      </c>
      <c r="F2">
        <v>0.55999565966735398</v>
      </c>
      <c r="G2">
        <v>5445840.0659288103</v>
      </c>
      <c r="H2">
        <v>5.9332622175085303</v>
      </c>
      <c r="I2">
        <v>1569054.09639531</v>
      </c>
      <c r="J2">
        <v>1.4326141862069299</v>
      </c>
      <c r="K2">
        <v>0.55955043970303697</v>
      </c>
      <c r="L2">
        <v>5338846.5922023105</v>
      </c>
      <c r="M2">
        <v>5.9420101684045203</v>
      </c>
      <c r="N2">
        <v>1566794.0613915101</v>
      </c>
      <c r="O2">
        <v>2.38638600087556</v>
      </c>
      <c r="P2">
        <v>1.00984754739377</v>
      </c>
      <c r="Q2">
        <v>4207800.6292510396</v>
      </c>
      <c r="R2">
        <v>2.2647160930933001</v>
      </c>
      <c r="S2">
        <v>4434848.3281084802</v>
      </c>
      <c r="T2">
        <v>11.6141860485076</v>
      </c>
      <c r="U2">
        <v>12.001668214797901</v>
      </c>
      <c r="V2">
        <v>2.2863917350768999</v>
      </c>
      <c r="W2">
        <v>25.902247905731201</v>
      </c>
      <c r="X2">
        <f>IF($J2&gt;$E2, F2, K2)/8</f>
        <v>6.9999457458419248E-2</v>
      </c>
      <c r="Y2">
        <f>10000000/IF($J2&gt;$E2, G2, L2)</f>
        <v>1.8362639884640937</v>
      </c>
      <c r="Z2">
        <f>10000000/IF($J2&gt;$E2, I2, N2)</f>
        <v>6.3732665578412178</v>
      </c>
      <c r="AA2" t="b">
        <f>IF(J2&gt;E2, TRUE, FALSE)</f>
        <v>1</v>
      </c>
      <c r="AB2">
        <f>IF(J2&gt;E2,E2,J2)</f>
        <v>1.39625964813144</v>
      </c>
      <c r="AC2">
        <f>IF(J2&gt;E2,H2,M2)</f>
        <v>5.9332622175085303</v>
      </c>
    </row>
    <row r="3" spans="1:29" x14ac:dyDescent="0.2">
      <c r="A3">
        <v>1</v>
      </c>
      <c r="B3" t="s">
        <v>0</v>
      </c>
      <c r="C3">
        <v>20</v>
      </c>
      <c r="D3">
        <v>50</v>
      </c>
      <c r="E3">
        <v>3.1695681293977098</v>
      </c>
      <c r="F3">
        <v>0.36474357957498099</v>
      </c>
      <c r="G3">
        <v>2628242.0829275502</v>
      </c>
      <c r="H3">
        <v>13.403325900473099</v>
      </c>
      <c r="I3">
        <v>712322.63852695096</v>
      </c>
      <c r="J3">
        <v>2.4842841119824701</v>
      </c>
      <c r="K3">
        <v>0.33146481591232402</v>
      </c>
      <c r="L3">
        <v>3171764.39907753</v>
      </c>
      <c r="M3">
        <v>16.1271096659816</v>
      </c>
      <c r="N3">
        <v>595392.44186618505</v>
      </c>
      <c r="O3">
        <v>226.132557357504</v>
      </c>
      <c r="P3">
        <v>0.84892849249743896</v>
      </c>
      <c r="Q3">
        <v>44192.326462846497</v>
      </c>
      <c r="R3">
        <v>2.8905131092213399</v>
      </c>
      <c r="S3">
        <v>3287759.9212646601</v>
      </c>
      <c r="T3">
        <v>15.345630407333299</v>
      </c>
      <c r="U3">
        <v>14.481342077255199</v>
      </c>
      <c r="V3">
        <v>3.3573541641235298</v>
      </c>
      <c r="W3">
        <v>33.1843292713165</v>
      </c>
      <c r="X3">
        <f>IF($J3&gt;$E3, F3, K3)/8</f>
        <v>4.1433101989040502E-2</v>
      </c>
      <c r="Y3">
        <f>10000000/IF($J3&gt;$E3, G3, L3)</f>
        <v>3.152819296070156</v>
      </c>
      <c r="Z3">
        <f>10000000/IF($J3&gt;$E3, I3, N3)</f>
        <v>16.79564485006934</v>
      </c>
      <c r="AA3" t="b">
        <f>IF(J3&gt;E3, TRUE, FALSE)</f>
        <v>0</v>
      </c>
      <c r="AB3">
        <f>IF(J3&gt;E3,E3,J3)</f>
        <v>2.4842841119824701</v>
      </c>
      <c r="AC3">
        <f>IF(J3&gt;E3,H3,M3)</f>
        <v>16.1271096659816</v>
      </c>
    </row>
    <row r="4" spans="1:29" x14ac:dyDescent="0.2">
      <c r="A4">
        <v>1</v>
      </c>
      <c r="B4" t="s">
        <v>0</v>
      </c>
      <c r="C4">
        <v>20</v>
      </c>
      <c r="D4">
        <v>50</v>
      </c>
      <c r="E4">
        <v>1.44946594723168</v>
      </c>
      <c r="F4">
        <v>0.70270520407849602</v>
      </c>
      <c r="G4">
        <v>5724882.4941808404</v>
      </c>
      <c r="H4">
        <v>3.9437449520255998</v>
      </c>
      <c r="I4">
        <v>2357912.3503477001</v>
      </c>
      <c r="J4">
        <v>1.44946594723168</v>
      </c>
      <c r="K4">
        <v>0.70270520407849602</v>
      </c>
      <c r="L4">
        <v>5724882.4941808404</v>
      </c>
      <c r="M4">
        <v>3.9437449520255998</v>
      </c>
      <c r="N4">
        <v>2357912.3503477001</v>
      </c>
      <c r="O4">
        <v>5.9680299139646698</v>
      </c>
      <c r="P4">
        <v>0.78646336145579898</v>
      </c>
      <c r="Q4">
        <v>1617712.90740878</v>
      </c>
      <c r="R4">
        <v>3.2628680956326002</v>
      </c>
      <c r="S4">
        <v>2876535.0310593001</v>
      </c>
      <c r="T4">
        <v>14.901296138763399</v>
      </c>
      <c r="U4">
        <v>20.793670892715401</v>
      </c>
      <c r="V4">
        <v>3.6167287826538002</v>
      </c>
      <c r="W4">
        <v>39.311697959899902</v>
      </c>
      <c r="X4">
        <f>IF($J4&gt;$E4, F4, K4)/8</f>
        <v>8.7838150509812002E-2</v>
      </c>
      <c r="Y4">
        <f>10000000/IF($J4&gt;$E4, G4, L4)</f>
        <v>1.7467607431531877</v>
      </c>
      <c r="Z4">
        <f>10000000/IF($J4&gt;$E4, I4, N4)</f>
        <v>4.2410397479471156</v>
      </c>
      <c r="AA4" t="b">
        <f>IF(J4&gt;E4, TRUE, FALSE)</f>
        <v>0</v>
      </c>
      <c r="AB4">
        <f>IF(J4&gt;E4,E4,J4)</f>
        <v>1.44946594723168</v>
      </c>
      <c r="AC4">
        <f>IF(J4&gt;E4,H4,M4)</f>
        <v>3.9437449520255998</v>
      </c>
    </row>
    <row r="5" spans="1:29" x14ac:dyDescent="0.2">
      <c r="A5">
        <v>1</v>
      </c>
      <c r="B5" t="s">
        <v>0</v>
      </c>
      <c r="C5">
        <v>20</v>
      </c>
      <c r="D5">
        <v>50</v>
      </c>
      <c r="E5">
        <v>4.7388530627607102</v>
      </c>
      <c r="F5">
        <v>0.56951821466866404</v>
      </c>
      <c r="G5">
        <v>1934484.8600184701</v>
      </c>
      <c r="H5">
        <v>5.7511139129725501</v>
      </c>
      <c r="I5">
        <v>1617705.2800046101</v>
      </c>
      <c r="J5">
        <v>4.7100785405132299</v>
      </c>
      <c r="K5">
        <v>0.57277536221077197</v>
      </c>
      <c r="L5">
        <v>1946546.59320774</v>
      </c>
      <c r="M5">
        <v>5.6909191115790403</v>
      </c>
      <c r="N5">
        <v>1634482.68129243</v>
      </c>
      <c r="O5">
        <v>173.17514592645901</v>
      </c>
      <c r="P5">
        <v>0.87104307807306802</v>
      </c>
      <c r="Q5">
        <v>57702.038414799499</v>
      </c>
      <c r="R5">
        <v>2.7796264638035999</v>
      </c>
      <c r="S5">
        <v>3438099.8148651398</v>
      </c>
      <c r="T5">
        <v>11.465407848358099</v>
      </c>
      <c r="U5">
        <v>18.697577953338602</v>
      </c>
      <c r="V5">
        <v>1.51992511749267</v>
      </c>
      <c r="W5">
        <v>31.682912826538001</v>
      </c>
      <c r="X5">
        <f>IF($J5&gt;$E5, F5, K5)/8</f>
        <v>7.1596920276346496E-2</v>
      </c>
      <c r="Y5">
        <f>10000000/IF($J5&gt;$E5, G5, L5)</f>
        <v>5.1373031783024867</v>
      </c>
      <c r="Z5">
        <f>10000000/IF($J5&gt;$E5, I5, N5)</f>
        <v>6.1181437493682882</v>
      </c>
      <c r="AA5" t="b">
        <f>IF(J5&gt;E5, TRUE, FALSE)</f>
        <v>0</v>
      </c>
      <c r="AB5">
        <f>IF(J5&gt;E5,E5,J5)</f>
        <v>4.7100785405132299</v>
      </c>
      <c r="AC5">
        <f>IF(J5&gt;E5,H5,M5)</f>
        <v>5.6909191115790403</v>
      </c>
    </row>
    <row r="6" spans="1:29" x14ac:dyDescent="0.2">
      <c r="A6">
        <v>1</v>
      </c>
      <c r="B6" t="s">
        <v>0</v>
      </c>
      <c r="C6">
        <v>20</v>
      </c>
      <c r="D6">
        <v>50</v>
      </c>
      <c r="E6">
        <v>2.3387110975694099</v>
      </c>
      <c r="F6">
        <v>0.56300681257440099</v>
      </c>
      <c r="G6">
        <v>3602689.25406005</v>
      </c>
      <c r="H6">
        <v>5.8746489785549203</v>
      </c>
      <c r="I6">
        <v>1584373.7235135899</v>
      </c>
      <c r="J6">
        <v>2.3866369789283501</v>
      </c>
      <c r="K6">
        <v>0.57310132449054696</v>
      </c>
      <c r="L6">
        <v>3554246.7657116498</v>
      </c>
      <c r="M6">
        <v>5.6849524442977604</v>
      </c>
      <c r="N6">
        <v>1636165.50926643</v>
      </c>
      <c r="O6">
        <v>5.6002109313036303</v>
      </c>
      <c r="P6">
        <v>0.79317469848545596</v>
      </c>
      <c r="Q6">
        <v>1722048.8385254899</v>
      </c>
      <c r="R6">
        <v>3.21813260224005</v>
      </c>
      <c r="S6">
        <v>2919743.9154033102</v>
      </c>
      <c r="T6">
        <v>12.678471803665101</v>
      </c>
      <c r="U6">
        <v>19.487123966216998</v>
      </c>
      <c r="V6">
        <v>5.0207521915435702</v>
      </c>
      <c r="W6">
        <v>37.186350107192901</v>
      </c>
      <c r="X6">
        <f>IF($J6&gt;$E6, F6, K6)/8</f>
        <v>7.0375851571800124E-2</v>
      </c>
      <c r="Y6">
        <f>10000000/IF($J6&gt;$E6, G6, L6)</f>
        <v>2.775704284995022</v>
      </c>
      <c r="Z6">
        <f>10000000/IF($J6&gt;$E6, I6, N6)</f>
        <v>6.3116421659805599</v>
      </c>
      <c r="AA6" t="b">
        <f>IF(J6&gt;E6, TRUE, FALSE)</f>
        <v>1</v>
      </c>
      <c r="AB6">
        <f>IF(J6&gt;E6,E6,J6)</f>
        <v>2.3387110975694099</v>
      </c>
      <c r="AC6">
        <f>IF(J6&gt;E6,H6,M6)</f>
        <v>5.8746489785549203</v>
      </c>
    </row>
    <row r="7" spans="1:29" x14ac:dyDescent="0.2">
      <c r="A7">
        <v>1</v>
      </c>
      <c r="B7" t="s">
        <v>0</v>
      </c>
      <c r="C7">
        <v>20</v>
      </c>
      <c r="D7">
        <v>50</v>
      </c>
      <c r="E7">
        <v>3.3223357893879499</v>
      </c>
      <c r="F7">
        <v>0.54253576738675302</v>
      </c>
      <c r="G7">
        <v>2645642.6111944201</v>
      </c>
      <c r="H7">
        <v>6.2928569274731396</v>
      </c>
      <c r="I7">
        <v>1481410.99702462</v>
      </c>
      <c r="J7">
        <v>3.3028039798683402</v>
      </c>
      <c r="K7">
        <v>0.54220389095795996</v>
      </c>
      <c r="L7">
        <v>2659150.0727474201</v>
      </c>
      <c r="M7">
        <v>6.3000345115183096</v>
      </c>
      <c r="N7">
        <v>1479764.8182503199</v>
      </c>
      <c r="O7">
        <v>6.5250017868645598</v>
      </c>
      <c r="P7">
        <v>0.90947168925381905</v>
      </c>
      <c r="Q7">
        <v>1511594.6647437301</v>
      </c>
      <c r="R7">
        <v>2.6084951655132498</v>
      </c>
      <c r="S7">
        <v>3705043.7270960398</v>
      </c>
      <c r="T7">
        <v>7.1403651237487704</v>
      </c>
      <c r="U7">
        <v>13.0055611133575</v>
      </c>
      <c r="V7">
        <v>1.3779449462890601</v>
      </c>
      <c r="W7">
        <v>21.523873090744001</v>
      </c>
      <c r="X7">
        <f>IF($J7&gt;$E7, F7, K7)/8</f>
        <v>6.7775486369744994E-2</v>
      </c>
      <c r="Y7">
        <f>10000000/IF($J7&gt;$E7, G7, L7)</f>
        <v>3.7606000889103832</v>
      </c>
      <c r="Z7">
        <f>10000000/IF($J7&gt;$E7, I7, N7)</f>
        <v>6.7578306205603953</v>
      </c>
      <c r="AA7" t="b">
        <f>IF(J7&gt;E7, TRUE, FALSE)</f>
        <v>0</v>
      </c>
      <c r="AB7">
        <f>IF(J7&gt;E7,E7,J7)</f>
        <v>3.3028039798683402</v>
      </c>
      <c r="AC7">
        <f>IF(J7&gt;E7,H7,M7)</f>
        <v>6.3000345115183096</v>
      </c>
    </row>
    <row r="8" spans="1:29" x14ac:dyDescent="0.2">
      <c r="A8">
        <v>1</v>
      </c>
      <c r="B8" t="s">
        <v>0</v>
      </c>
      <c r="C8">
        <v>20</v>
      </c>
      <c r="D8">
        <v>50</v>
      </c>
      <c r="E8">
        <v>1.2340101358978901</v>
      </c>
      <c r="F8">
        <v>0.74520216785456195</v>
      </c>
      <c r="G8">
        <v>6716782.9664039798</v>
      </c>
      <c r="H8">
        <v>3.5675331596583302</v>
      </c>
      <c r="I8">
        <v>2616204.6200192999</v>
      </c>
      <c r="J8">
        <v>1.2340101358978901</v>
      </c>
      <c r="K8">
        <v>0.74520216785456195</v>
      </c>
      <c r="L8">
        <v>6716782.9664039798</v>
      </c>
      <c r="M8">
        <v>3.5675331596583302</v>
      </c>
      <c r="N8">
        <v>2616204.6200192999</v>
      </c>
      <c r="O8">
        <v>6.3444132404250899</v>
      </c>
      <c r="P8">
        <v>0.84054542162844403</v>
      </c>
      <c r="Q8">
        <v>1537546.6228110001</v>
      </c>
      <c r="R8">
        <v>2.93517064837584</v>
      </c>
      <c r="S8">
        <v>3231409.0616104901</v>
      </c>
      <c r="T8">
        <v>10.2603149414062</v>
      </c>
      <c r="U8">
        <v>11.3971951007843</v>
      </c>
      <c r="V8">
        <v>1.89918708801269</v>
      </c>
      <c r="W8">
        <v>23.5566999912261</v>
      </c>
      <c r="X8">
        <f>IF($J8&gt;$E8, F8, K8)/8</f>
        <v>9.3150270981820243E-2</v>
      </c>
      <c r="Y8">
        <f>10000000/IF($J8&gt;$E8, G8, L8)</f>
        <v>1.4888079680433359</v>
      </c>
      <c r="Z8">
        <f>10000000/IF($J8&gt;$E8, I8, N8)</f>
        <v>3.8223309918037791</v>
      </c>
      <c r="AA8" t="b">
        <f>IF(J8&gt;E8, TRUE, FALSE)</f>
        <v>0</v>
      </c>
      <c r="AB8">
        <f>IF(J8&gt;E8,E8,J8)</f>
        <v>1.2340101358978901</v>
      </c>
      <c r="AC8">
        <f>IF(J8&gt;E8,H8,M8)</f>
        <v>3.5675331596583302</v>
      </c>
    </row>
    <row r="9" spans="1:29" x14ac:dyDescent="0.2">
      <c r="A9">
        <v>1</v>
      </c>
      <c r="B9" t="s">
        <v>0</v>
      </c>
      <c r="C9">
        <v>20</v>
      </c>
      <c r="D9">
        <v>50</v>
      </c>
      <c r="E9">
        <v>3.33336242254508</v>
      </c>
      <c r="F9">
        <v>0.75255161222257905</v>
      </c>
      <c r="G9">
        <v>2792663.59763344</v>
      </c>
      <c r="H9">
        <v>3.5092713699445302</v>
      </c>
      <c r="I9">
        <v>2661896.7197233499</v>
      </c>
      <c r="J9">
        <v>3.6090143898743698</v>
      </c>
      <c r="K9">
        <v>0.66218119393180697</v>
      </c>
      <c r="L9">
        <v>2533676.8754960801</v>
      </c>
      <c r="M9">
        <v>4.3763210386705502</v>
      </c>
      <c r="N9">
        <v>2121277.7578417701</v>
      </c>
      <c r="O9">
        <v>23.664885716425999</v>
      </c>
      <c r="P9">
        <v>0.85588982972974903</v>
      </c>
      <c r="Q9">
        <v>420009.31276516698</v>
      </c>
      <c r="R9">
        <v>2.85455048462673</v>
      </c>
      <c r="S9">
        <v>3334822.1592428</v>
      </c>
      <c r="T9">
        <v>14.189206838607699</v>
      </c>
      <c r="U9">
        <v>35.549869775772002</v>
      </c>
      <c r="V9">
        <v>3.4340560436248699</v>
      </c>
      <c r="W9">
        <v>53.173135995864797</v>
      </c>
      <c r="X9">
        <f>IF($J9&gt;$E9, F9, K9)/8</f>
        <v>9.4068951527822381E-2</v>
      </c>
      <c r="Y9">
        <f>10000000/IF($J9&gt;$E9, G9, L9)</f>
        <v>3.5808108103225194</v>
      </c>
      <c r="Z9">
        <f>10000000/IF($J9&gt;$E9, I9, N9)</f>
        <v>3.7567197577219664</v>
      </c>
      <c r="AA9" t="b">
        <f>IF(J9&gt;E9, TRUE, FALSE)</f>
        <v>1</v>
      </c>
      <c r="AB9">
        <f>IF(J9&gt;E9,E9,J9)</f>
        <v>3.33336242254508</v>
      </c>
      <c r="AC9">
        <f>IF(J9&gt;E9,H9,M9)</f>
        <v>3.5092713699445302</v>
      </c>
    </row>
    <row r="10" spans="1:29" x14ac:dyDescent="0.2">
      <c r="A10">
        <v>1</v>
      </c>
      <c r="B10" t="s">
        <v>0</v>
      </c>
      <c r="C10">
        <v>20</v>
      </c>
      <c r="D10">
        <v>50</v>
      </c>
      <c r="E10">
        <v>2.8948061189663798</v>
      </c>
      <c r="F10">
        <v>0.51315728313374698</v>
      </c>
      <c r="G10">
        <v>2957137.3272227398</v>
      </c>
      <c r="H10">
        <v>6.9837340622711102</v>
      </c>
      <c r="I10">
        <v>1338584.72988677</v>
      </c>
      <c r="J10">
        <v>2.8948061189663798</v>
      </c>
      <c r="K10">
        <v>0.51315728313374698</v>
      </c>
      <c r="L10">
        <v>2957137.3272227398</v>
      </c>
      <c r="M10">
        <v>6.9837340622711102</v>
      </c>
      <c r="N10">
        <v>1338584.72988677</v>
      </c>
      <c r="O10">
        <v>4.5759323584257601</v>
      </c>
      <c r="P10">
        <v>0.82024318892824899</v>
      </c>
      <c r="Q10">
        <v>2102744.6587844598</v>
      </c>
      <c r="R10">
        <v>3.0497832482393399</v>
      </c>
      <c r="S10">
        <v>3096416.1510147401</v>
      </c>
      <c r="T10">
        <v>10.1186859607696</v>
      </c>
      <c r="U10">
        <v>16.9301209449768</v>
      </c>
      <c r="V10">
        <v>1.7743790149688701</v>
      </c>
      <c r="W10">
        <v>28.823187828063901</v>
      </c>
      <c r="X10">
        <f>IF($J10&gt;$E10, F10, K10)/8</f>
        <v>6.4144660391718372E-2</v>
      </c>
      <c r="Y10">
        <f>10000000/IF($J10&gt;$E10, G10, L10)</f>
        <v>3.3816488358326322</v>
      </c>
      <c r="Z10">
        <f>10000000/IF($J10&gt;$E10, I10, N10)</f>
        <v>7.4705767791373905</v>
      </c>
      <c r="AA10" t="b">
        <f>IF(J10&gt;E10, TRUE, FALSE)</f>
        <v>0</v>
      </c>
      <c r="AB10">
        <f>IF(J10&gt;E10,E10,J10)</f>
        <v>2.8948061189663798</v>
      </c>
      <c r="AC10">
        <f>IF(J10&gt;E10,H10,M10)</f>
        <v>6.9837340622711102</v>
      </c>
    </row>
    <row r="11" spans="1:29" x14ac:dyDescent="0.2">
      <c r="A11">
        <v>1</v>
      </c>
      <c r="B11" t="s">
        <v>0</v>
      </c>
      <c r="C11">
        <v>20</v>
      </c>
      <c r="D11">
        <v>50</v>
      </c>
      <c r="E11">
        <v>2.4359920887622701</v>
      </c>
      <c r="F11">
        <v>0.41203263569994503</v>
      </c>
      <c r="G11">
        <v>3306922.6473500198</v>
      </c>
      <c r="H11">
        <v>10.600065695064799</v>
      </c>
      <c r="I11">
        <v>893812.160452054</v>
      </c>
      <c r="J11">
        <v>2.15462589628445</v>
      </c>
      <c r="K11">
        <v>0.49176255785110601</v>
      </c>
      <c r="L11">
        <v>3755356.0694118501</v>
      </c>
      <c r="M11">
        <v>7.5671938022829401</v>
      </c>
      <c r="N11">
        <v>1238323.9603327899</v>
      </c>
      <c r="O11">
        <v>2.8493474407713402</v>
      </c>
      <c r="P11">
        <v>0.83530956287343305</v>
      </c>
      <c r="Q11">
        <v>3317808.33722445</v>
      </c>
      <c r="R11">
        <v>2.9638351238452598</v>
      </c>
      <c r="S11">
        <v>3196393.8938998501</v>
      </c>
      <c r="T11">
        <v>12.8550372123718</v>
      </c>
      <c r="U11">
        <v>18.456101894378602</v>
      </c>
      <c r="V11">
        <v>9.4574301242828298</v>
      </c>
      <c r="W11">
        <v>40.768573284149099</v>
      </c>
      <c r="X11">
        <f>IF($J11&gt;$E11, F11, K11)/8</f>
        <v>6.1470319731388251E-2</v>
      </c>
      <c r="Y11">
        <f>10000000/IF($J11&gt;$E11, G11, L11)</f>
        <v>2.6628633384333549</v>
      </c>
      <c r="Z11">
        <f>10000000/IF($J11&gt;$E11, I11, N11)</f>
        <v>8.0754312444318508</v>
      </c>
      <c r="AA11" t="b">
        <f>IF(J11&gt;E11, TRUE, FALSE)</f>
        <v>0</v>
      </c>
      <c r="AB11">
        <f>IF(J11&gt;E11,E11,J11)</f>
        <v>2.15462589628445</v>
      </c>
      <c r="AC11">
        <f>IF(J11&gt;E11,H11,M11)</f>
        <v>7.5671938022829401</v>
      </c>
    </row>
    <row r="12" spans="1:29" x14ac:dyDescent="0.2">
      <c r="A12">
        <v>2</v>
      </c>
      <c r="B12" t="s">
        <v>0</v>
      </c>
      <c r="C12">
        <v>40</v>
      </c>
      <c r="D12">
        <v>100</v>
      </c>
      <c r="E12">
        <v>1.64300203224349</v>
      </c>
      <c r="F12">
        <v>0.960895274239147</v>
      </c>
      <c r="G12">
        <v>5944925.88084241</v>
      </c>
      <c r="H12">
        <v>2.4159652796034399</v>
      </c>
      <c r="I12">
        <v>4073203.6064756298</v>
      </c>
      <c r="J12">
        <v>1.64300203224349</v>
      </c>
      <c r="K12">
        <v>0.960895274239147</v>
      </c>
      <c r="L12">
        <v>5944925.88084241</v>
      </c>
      <c r="M12">
        <v>2.4159652796034399</v>
      </c>
      <c r="N12">
        <v>4073203.6064756298</v>
      </c>
      <c r="O12">
        <v>14.9614650639149</v>
      </c>
      <c r="P12">
        <v>1.1275659742036599</v>
      </c>
      <c r="Q12">
        <v>674131.59139905102</v>
      </c>
      <c r="R12">
        <v>1.9979634723445701</v>
      </c>
      <c r="S12">
        <v>5346457.1086838404</v>
      </c>
      <c r="T12">
        <v>22.4679660797119</v>
      </c>
      <c r="U12">
        <v>35.966827154159503</v>
      </c>
      <c r="V12">
        <v>14.116648912429801</v>
      </c>
      <c r="W12">
        <v>72.551445007324205</v>
      </c>
      <c r="X12">
        <f>IF($J12&gt;$E12, F12, K12)/8</f>
        <v>0.12011190927989338</v>
      </c>
      <c r="Y12">
        <f>10000000/IF($J12&gt;$E12, G12, L12)</f>
        <v>1.6821067580043532</v>
      </c>
      <c r="Z12">
        <f>10000000/IF($J12&gt;$E12, I12, N12)</f>
        <v>2.4550700053642975</v>
      </c>
      <c r="AA12" t="b">
        <f>IF(J12&gt;E12, TRUE, FALSE)</f>
        <v>0</v>
      </c>
      <c r="AB12">
        <f>IF(J12&gt;E12,E12,J12)</f>
        <v>1.64300203224349</v>
      </c>
      <c r="AC12">
        <f>IF(J12&gt;E12,H12,M12)</f>
        <v>2.4159652796034399</v>
      </c>
    </row>
    <row r="13" spans="1:29" x14ac:dyDescent="0.2">
      <c r="A13">
        <v>2</v>
      </c>
      <c r="B13" t="s">
        <v>0</v>
      </c>
      <c r="C13">
        <v>40</v>
      </c>
      <c r="D13">
        <v>100</v>
      </c>
      <c r="E13">
        <v>1.2917595107594899</v>
      </c>
      <c r="F13">
        <v>0.81380946610899896</v>
      </c>
      <c r="G13">
        <v>6766128.5550180804</v>
      </c>
      <c r="H13">
        <v>3.0881194505652898</v>
      </c>
      <c r="I13">
        <v>3054078.5837234901</v>
      </c>
      <c r="J13">
        <v>1.2917595107594899</v>
      </c>
      <c r="K13">
        <v>0.81380946610899896</v>
      </c>
      <c r="L13">
        <v>6766128.5550180804</v>
      </c>
      <c r="M13">
        <v>3.0881194505652898</v>
      </c>
      <c r="N13">
        <v>3054078.5837234901</v>
      </c>
      <c r="O13">
        <v>67.515146676680004</v>
      </c>
      <c r="P13">
        <v>0.96880307660840403</v>
      </c>
      <c r="Q13">
        <v>148046.50358586301</v>
      </c>
      <c r="R13">
        <v>2.3895839798426999</v>
      </c>
      <c r="S13">
        <v>4130898.41655618</v>
      </c>
      <c r="T13">
        <v>21.303619146347</v>
      </c>
      <c r="U13">
        <v>74.236073017120304</v>
      </c>
      <c r="V13">
        <v>18.180082798004101</v>
      </c>
      <c r="W13">
        <v>113.719779014587</v>
      </c>
      <c r="X13">
        <f>IF($J13&gt;$E13, F13, K13)/8</f>
        <v>0.10172618326362487</v>
      </c>
      <c r="Y13">
        <f>10000000/IF($J13&gt;$E13, G13, L13)</f>
        <v>1.4779500446505007</v>
      </c>
      <c r="Z13">
        <f>10000000/IF($J13&gt;$E13, I13, N13)</f>
        <v>3.2743099844563068</v>
      </c>
      <c r="AA13" t="b">
        <f>IF(J13&gt;E13, TRUE, FALSE)</f>
        <v>0</v>
      </c>
      <c r="AB13">
        <f>IF(J13&gt;E13,E13,J13)</f>
        <v>1.2917595107594899</v>
      </c>
      <c r="AC13">
        <f>IF(J13&gt;E13,H13,M13)</f>
        <v>3.0881194505652898</v>
      </c>
    </row>
    <row r="14" spans="1:29" x14ac:dyDescent="0.2">
      <c r="A14">
        <v>2</v>
      </c>
      <c r="B14" t="s">
        <v>0</v>
      </c>
      <c r="C14">
        <v>40</v>
      </c>
      <c r="D14">
        <v>100</v>
      </c>
      <c r="E14">
        <v>2.5322358606873299</v>
      </c>
      <c r="F14">
        <v>0.94085633597062002</v>
      </c>
      <c r="G14">
        <v>3858948.4498968399</v>
      </c>
      <c r="H14">
        <v>2.4865009374934002</v>
      </c>
      <c r="I14">
        <v>3928278.1241411502</v>
      </c>
      <c r="J14">
        <v>2.4737927531978898</v>
      </c>
      <c r="K14">
        <v>0.961665240775193</v>
      </c>
      <c r="L14">
        <v>3980689.6547046499</v>
      </c>
      <c r="M14">
        <v>2.4133614484431298</v>
      </c>
      <c r="N14">
        <v>4078808.7727688001</v>
      </c>
      <c r="O14">
        <v>167.933666160602</v>
      </c>
      <c r="P14">
        <v>1.07247876882435</v>
      </c>
      <c r="Q14">
        <v>59573.032666929597</v>
      </c>
      <c r="R14">
        <v>2.1080115191350401</v>
      </c>
      <c r="S14">
        <v>4912718.7948578401</v>
      </c>
      <c r="T14">
        <v>26.9276571273803</v>
      </c>
      <c r="U14">
        <v>63.506145954132002</v>
      </c>
      <c r="V14">
        <v>26.792989969253501</v>
      </c>
      <c r="W14">
        <v>117.226796865463</v>
      </c>
      <c r="X14">
        <f>IF($J14&gt;$E14, F14, K14)/8</f>
        <v>0.12020815509689912</v>
      </c>
      <c r="Y14">
        <f>10000000/IF($J14&gt;$E14, G14, L14)</f>
        <v>2.5121275124227078</v>
      </c>
      <c r="Z14">
        <f>10000000/IF($J14&gt;$E14, I14, N14)</f>
        <v>2.4516962076679421</v>
      </c>
      <c r="AA14" t="b">
        <f>IF(J14&gt;E14, TRUE, FALSE)</f>
        <v>0</v>
      </c>
      <c r="AB14">
        <f>IF(J14&gt;E14,E14,J14)</f>
        <v>2.4737927531978898</v>
      </c>
      <c r="AC14">
        <f>IF(J14&gt;E14,H14,M14)</f>
        <v>2.4133614484431298</v>
      </c>
    </row>
    <row r="15" spans="1:29" x14ac:dyDescent="0.2">
      <c r="A15">
        <v>2</v>
      </c>
      <c r="B15" t="s">
        <v>0</v>
      </c>
      <c r="C15">
        <v>40</v>
      </c>
      <c r="D15">
        <v>100</v>
      </c>
      <c r="E15">
        <v>2.9239962473615302</v>
      </c>
      <c r="F15">
        <v>0.49941780592813001</v>
      </c>
      <c r="G15">
        <v>2920067.4392537298</v>
      </c>
      <c r="H15">
        <v>7.3497608545745496</v>
      </c>
      <c r="I15">
        <v>1273829.68336959</v>
      </c>
      <c r="J15">
        <v>2.9239962473615302</v>
      </c>
      <c r="K15">
        <v>0.49941780592813001</v>
      </c>
      <c r="L15">
        <v>2920067.4392537298</v>
      </c>
      <c r="M15">
        <v>7.3497608545745496</v>
      </c>
      <c r="N15">
        <v>1273829.68336959</v>
      </c>
      <c r="O15">
        <v>2.4718269039238998</v>
      </c>
      <c r="P15">
        <v>1.1680683143627899</v>
      </c>
      <c r="Q15">
        <v>4340732.5946878502</v>
      </c>
      <c r="R15">
        <v>1.93079474659715</v>
      </c>
      <c r="S15">
        <v>5673030.0386568997</v>
      </c>
      <c r="T15">
        <v>21.838538885116499</v>
      </c>
      <c r="U15">
        <v>46.8560531139373</v>
      </c>
      <c r="V15">
        <v>14.9964339733123</v>
      </c>
      <c r="W15">
        <v>83.691029071807804</v>
      </c>
      <c r="X15">
        <f>IF($J15&gt;$E15, F15, K15)/8</f>
        <v>6.2427225741016251E-2</v>
      </c>
      <c r="Y15">
        <f>10000000/IF($J15&gt;$E15, G15, L15)</f>
        <v>3.4245784414334146</v>
      </c>
      <c r="Z15">
        <f>10000000/IF($J15&gt;$E15, I15, N15)</f>
        <v>7.850343048646474</v>
      </c>
      <c r="AA15" t="b">
        <f>IF(J15&gt;E15, TRUE, FALSE)</f>
        <v>0</v>
      </c>
      <c r="AB15">
        <f>IF(J15&gt;E15,E15,J15)</f>
        <v>2.9239962473615302</v>
      </c>
      <c r="AC15">
        <f>IF(J15&gt;E15,H15,M15)</f>
        <v>7.3497608545745496</v>
      </c>
    </row>
    <row r="16" spans="1:29" x14ac:dyDescent="0.2">
      <c r="A16">
        <v>2</v>
      </c>
      <c r="B16" t="s">
        <v>0</v>
      </c>
      <c r="C16">
        <v>40</v>
      </c>
      <c r="D16">
        <v>100</v>
      </c>
      <c r="E16">
        <v>2.4860763004291102</v>
      </c>
      <c r="F16">
        <v>1.0358277159268801</v>
      </c>
      <c r="G16">
        <v>4081218.5601288802</v>
      </c>
      <c r="H16">
        <v>2.1951644497870202</v>
      </c>
      <c r="I16">
        <v>4631051.6758187599</v>
      </c>
      <c r="J16">
        <v>2.4860763004291102</v>
      </c>
      <c r="K16">
        <v>1.0358277159268801</v>
      </c>
      <c r="L16">
        <v>4081218.5601288802</v>
      </c>
      <c r="M16">
        <v>2.1951644497870202</v>
      </c>
      <c r="N16">
        <v>4631051.6758187599</v>
      </c>
      <c r="O16">
        <v>2.4222961718467402</v>
      </c>
      <c r="P16">
        <v>1.14847563569323</v>
      </c>
      <c r="Q16">
        <v>4397884.45965767</v>
      </c>
      <c r="R16">
        <v>1.96195618317953</v>
      </c>
      <c r="S16">
        <v>5514258.2112949695</v>
      </c>
      <c r="T16">
        <v>21.1004076004028</v>
      </c>
      <c r="U16">
        <v>44.965341806411701</v>
      </c>
      <c r="V16">
        <v>15.175367116928101</v>
      </c>
      <c r="W16">
        <v>81.241118907928396</v>
      </c>
      <c r="X16">
        <f>IF($J16&gt;$E16, F16, K16)/8</f>
        <v>0.12947846449086001</v>
      </c>
      <c r="Y16">
        <f>10000000/IF($J16&gt;$E16, G16, L16)</f>
        <v>2.4502485845022255</v>
      </c>
      <c r="Z16">
        <f>10000000/IF($J16&gt;$E16, I16, N16)</f>
        <v>2.1593367338601381</v>
      </c>
      <c r="AA16" t="b">
        <f>IF(J16&gt;E16, TRUE, FALSE)</f>
        <v>0</v>
      </c>
      <c r="AB16">
        <f>IF(J16&gt;E16,E16,J16)</f>
        <v>2.4860763004291102</v>
      </c>
      <c r="AC16">
        <f>IF(J16&gt;E16,H16,M16)</f>
        <v>2.1951644497870202</v>
      </c>
    </row>
    <row r="17" spans="1:29" x14ac:dyDescent="0.2">
      <c r="A17">
        <v>2</v>
      </c>
      <c r="B17" t="s">
        <v>0</v>
      </c>
      <c r="C17">
        <v>40</v>
      </c>
      <c r="D17">
        <v>100</v>
      </c>
      <c r="E17">
        <v>1.5708055107991299</v>
      </c>
      <c r="F17">
        <v>0.68683324705795801</v>
      </c>
      <c r="G17">
        <v>5307933.7697584098</v>
      </c>
      <c r="H17">
        <v>4.1036284052422696</v>
      </c>
      <c r="I17">
        <v>2264085.0756843402</v>
      </c>
      <c r="J17">
        <v>1.5708055107991299</v>
      </c>
      <c r="K17">
        <v>0.68683324705795801</v>
      </c>
      <c r="L17">
        <v>5307933.7697584098</v>
      </c>
      <c r="M17">
        <v>4.1036284052422696</v>
      </c>
      <c r="N17">
        <v>2264085.0756843402</v>
      </c>
      <c r="O17">
        <v>4.7766465111090204</v>
      </c>
      <c r="P17">
        <v>0.92378411729870602</v>
      </c>
      <c r="Q17">
        <v>2060639.51303352</v>
      </c>
      <c r="R17">
        <v>2.5510262551445</v>
      </c>
      <c r="S17">
        <v>3806272.6902665501</v>
      </c>
      <c r="T17">
        <v>23.791823148727399</v>
      </c>
      <c r="U17">
        <v>44.8782668113708</v>
      </c>
      <c r="V17">
        <v>9.8624079227447492</v>
      </c>
      <c r="W17">
        <v>78.532502174377399</v>
      </c>
      <c r="X17">
        <f>IF($J17&gt;$E17, F17, K17)/8</f>
        <v>8.5854155882244751E-2</v>
      </c>
      <c r="Y17">
        <f>10000000/IF($J17&gt;$E17, G17, L17)</f>
        <v>1.8839722637411787</v>
      </c>
      <c r="Z17">
        <f>10000000/IF($J17&gt;$E17, I17, N17)</f>
        <v>4.4167951581843319</v>
      </c>
      <c r="AA17" t="b">
        <f>IF(J17&gt;E17, TRUE, FALSE)</f>
        <v>0</v>
      </c>
      <c r="AB17">
        <f>IF(J17&gt;E17,E17,J17)</f>
        <v>1.5708055107991299</v>
      </c>
      <c r="AC17">
        <f>IF(J17&gt;E17,H17,M17)</f>
        <v>4.1036284052422696</v>
      </c>
    </row>
    <row r="18" spans="1:29" x14ac:dyDescent="0.2">
      <c r="A18">
        <v>2</v>
      </c>
      <c r="B18" t="s">
        <v>0</v>
      </c>
      <c r="C18">
        <v>40</v>
      </c>
      <c r="D18">
        <v>100</v>
      </c>
      <c r="E18">
        <v>2.0029468756903399</v>
      </c>
      <c r="F18">
        <v>1.0841660807251401</v>
      </c>
      <c r="G18">
        <v>5211642.7401397703</v>
      </c>
      <c r="H18">
        <v>2.0826822683887798</v>
      </c>
      <c r="I18">
        <v>5003712.2850080403</v>
      </c>
      <c r="J18">
        <v>1.5414915541299501</v>
      </c>
      <c r="K18">
        <v>1.1287475957628299</v>
      </c>
      <c r="L18">
        <v>7078423.4756581103</v>
      </c>
      <c r="M18">
        <v>1.99584953289182</v>
      </c>
      <c r="N18">
        <v>5355893.9665483898</v>
      </c>
      <c r="O18">
        <v>2.3636001193984502</v>
      </c>
      <c r="P18">
        <v>1.1916762312854099</v>
      </c>
      <c r="Q18">
        <v>4604212.9076115703</v>
      </c>
      <c r="R18">
        <v>1.89633279969714</v>
      </c>
      <c r="S18">
        <v>5866284.2623586198</v>
      </c>
      <c r="T18">
        <v>21.358845949172899</v>
      </c>
      <c r="U18">
        <v>44.965600013732903</v>
      </c>
      <c r="V18">
        <v>6.8310599327087402</v>
      </c>
      <c r="W18">
        <v>73.155508995056096</v>
      </c>
      <c r="X18">
        <f>IF($J18&gt;$E18, F18, K18)/8</f>
        <v>0.14109344947035374</v>
      </c>
      <c r="Y18">
        <f>10000000/IF($J18&gt;$E18, G18, L18)</f>
        <v>1.412743958367122</v>
      </c>
      <c r="Z18">
        <f>10000000/IF($J18&gt;$E18, I18, N18)</f>
        <v>1.8671019371289959</v>
      </c>
      <c r="AA18" t="b">
        <f>IF(J18&gt;E18, TRUE, FALSE)</f>
        <v>0</v>
      </c>
      <c r="AB18">
        <f>IF(J18&gt;E18,E18,J18)</f>
        <v>1.5414915541299501</v>
      </c>
      <c r="AC18">
        <f>IF(J18&gt;E18,H18,M18)</f>
        <v>1.99584953289182</v>
      </c>
    </row>
    <row r="19" spans="1:29" x14ac:dyDescent="0.2">
      <c r="A19">
        <v>2</v>
      </c>
      <c r="B19" t="s">
        <v>0</v>
      </c>
      <c r="C19">
        <v>40</v>
      </c>
      <c r="D19">
        <v>100</v>
      </c>
      <c r="E19">
        <v>1.6287740494343601</v>
      </c>
      <c r="F19">
        <v>1.01404896084312</v>
      </c>
      <c r="G19">
        <v>6193004.6610747902</v>
      </c>
      <c r="H19">
        <v>2.25299865137608</v>
      </c>
      <c r="I19">
        <v>4466379.94693824</v>
      </c>
      <c r="J19">
        <v>1.6287740494343601</v>
      </c>
      <c r="K19">
        <v>1.01404896084312</v>
      </c>
      <c r="L19">
        <v>6193004.6610747902</v>
      </c>
      <c r="M19">
        <v>2.25299865137608</v>
      </c>
      <c r="N19">
        <v>4466379.94693824</v>
      </c>
      <c r="O19">
        <v>2.0315270909941301</v>
      </c>
      <c r="P19">
        <v>1.53567587023963</v>
      </c>
      <c r="Q19">
        <v>6685156.8265967201</v>
      </c>
      <c r="R19">
        <v>1.6592275371466001</v>
      </c>
      <c r="S19">
        <v>8900347.2599787302</v>
      </c>
      <c r="T19">
        <v>32.068713903427103</v>
      </c>
      <c r="U19">
        <v>69.292428731918307</v>
      </c>
      <c r="V19">
        <v>22.199856042861899</v>
      </c>
      <c r="W19">
        <v>123.561003923416</v>
      </c>
      <c r="X19">
        <f>IF($J19&gt;$E19, F19, K19)/8</f>
        <v>0.12675612010539</v>
      </c>
      <c r="Y19">
        <f>10000000/IF($J19&gt;$E19, G19, L19)</f>
        <v>1.6147250885912476</v>
      </c>
      <c r="Z19">
        <f>10000000/IF($J19&gt;$E19, I19, N19)</f>
        <v>2.2389496905329622</v>
      </c>
      <c r="AA19" t="b">
        <f>IF(J19&gt;E19, TRUE, FALSE)</f>
        <v>0</v>
      </c>
      <c r="AB19">
        <f>IF(J19&gt;E19,E19,J19)</f>
        <v>1.6287740494343601</v>
      </c>
      <c r="AC19">
        <f>IF(J19&gt;E19,H19,M19)</f>
        <v>2.25299865137608</v>
      </c>
    </row>
    <row r="20" spans="1:29" x14ac:dyDescent="0.2">
      <c r="A20">
        <v>2</v>
      </c>
      <c r="B20" t="s">
        <v>0</v>
      </c>
      <c r="C20">
        <v>40</v>
      </c>
      <c r="D20">
        <v>100</v>
      </c>
      <c r="E20">
        <v>2.6624746700341202</v>
      </c>
      <c r="F20">
        <v>0.48423322645528599</v>
      </c>
      <c r="G20">
        <v>3146394.0602132301</v>
      </c>
      <c r="H20">
        <v>7.79121354372539</v>
      </c>
      <c r="I20">
        <v>1203806.8730234101</v>
      </c>
      <c r="J20">
        <v>2.6624746700341202</v>
      </c>
      <c r="K20">
        <v>0.48423322645528599</v>
      </c>
      <c r="L20">
        <v>3146394.0602132301</v>
      </c>
      <c r="M20">
        <v>7.79121354372539</v>
      </c>
      <c r="N20">
        <v>1203806.8730234101</v>
      </c>
      <c r="O20">
        <v>118.164609026199</v>
      </c>
      <c r="P20">
        <v>1.2147189236938301</v>
      </c>
      <c r="Q20">
        <v>84781.766149247094</v>
      </c>
      <c r="R20">
        <v>1.86572183212753</v>
      </c>
      <c r="S20">
        <v>6056924.5207974799</v>
      </c>
      <c r="T20">
        <v>24.647900104522702</v>
      </c>
      <c r="U20">
        <v>43.798821210861199</v>
      </c>
      <c r="V20">
        <v>15.410365819931</v>
      </c>
      <c r="W20">
        <v>83.857089996337805</v>
      </c>
      <c r="X20">
        <f>IF($J20&gt;$E20, F20, K20)/8</f>
        <v>6.0529153306910749E-2</v>
      </c>
      <c r="Y20">
        <f>10000000/IF($J20&gt;$E20, G20, L20)</f>
        <v>3.1782414435788451</v>
      </c>
      <c r="Z20">
        <f>10000000/IF($J20&gt;$E20, I20, N20)</f>
        <v>8.3069803172701544</v>
      </c>
      <c r="AA20" t="b">
        <f>IF(J20&gt;E20, TRUE, FALSE)</f>
        <v>0</v>
      </c>
      <c r="AB20">
        <f>IF(J20&gt;E20,E20,J20)</f>
        <v>2.6624746700341202</v>
      </c>
      <c r="AC20">
        <f>IF(J20&gt;E20,H20,M20)</f>
        <v>7.79121354372539</v>
      </c>
    </row>
    <row r="21" spans="1:29" x14ac:dyDescent="0.2">
      <c r="A21">
        <v>2</v>
      </c>
      <c r="B21" t="s">
        <v>0</v>
      </c>
      <c r="C21">
        <v>40</v>
      </c>
      <c r="D21">
        <v>100</v>
      </c>
      <c r="E21">
        <v>1.30160323027086</v>
      </c>
      <c r="F21">
        <v>1.0096967799175001</v>
      </c>
      <c r="G21">
        <v>7740498.5455911197</v>
      </c>
      <c r="H21">
        <v>2.2651400548207201</v>
      </c>
      <c r="I21">
        <v>4433718.2456646198</v>
      </c>
      <c r="J21">
        <v>1.3038150331481699</v>
      </c>
      <c r="K21">
        <v>1.0122121859529001</v>
      </c>
      <c r="L21">
        <v>7742318.0211433796</v>
      </c>
      <c r="M21">
        <v>2.2580983110298201</v>
      </c>
      <c r="N21">
        <v>4452585.5021511996</v>
      </c>
      <c r="O21">
        <v>2.9103832151072</v>
      </c>
      <c r="P21">
        <v>1.2214870360585799</v>
      </c>
      <c r="Q21">
        <v>3718998.1814538301</v>
      </c>
      <c r="R21">
        <v>1.85726693404067</v>
      </c>
      <c r="S21">
        <v>6113291.8996841097</v>
      </c>
      <c r="T21">
        <v>22.3126008510589</v>
      </c>
      <c r="U21">
        <v>48.582555055618201</v>
      </c>
      <c r="V21">
        <v>30.058921098709099</v>
      </c>
      <c r="W21">
        <v>100.954079866409</v>
      </c>
      <c r="X21">
        <f>IF($J21&gt;$E21, F21, K21)/8</f>
        <v>0.12621209748968751</v>
      </c>
      <c r="Y21">
        <f>10000000/IF($J21&gt;$E21, G21, L21)</f>
        <v>1.2919064503533639</v>
      </c>
      <c r="Z21">
        <f>10000000/IF($J21&gt;$E21, I21, N21)</f>
        <v>2.2554432749032269</v>
      </c>
      <c r="AA21" t="b">
        <f>IF(J21&gt;E21, TRUE, FALSE)</f>
        <v>1</v>
      </c>
      <c r="AB21">
        <f>IF(J21&gt;E21,E21,J21)</f>
        <v>1.30160323027086</v>
      </c>
      <c r="AC21">
        <f>IF(J21&gt;E21,H21,M21)</f>
        <v>2.2651400548207201</v>
      </c>
    </row>
    <row r="22" spans="1:29" x14ac:dyDescent="0.2">
      <c r="A22">
        <v>3</v>
      </c>
      <c r="B22" t="s">
        <v>0</v>
      </c>
      <c r="C22">
        <v>60</v>
      </c>
      <c r="D22">
        <v>150</v>
      </c>
      <c r="E22">
        <v>1.6116096604243699</v>
      </c>
      <c r="F22">
        <v>1.35057193620213</v>
      </c>
      <c r="G22">
        <v>7929976.8816730501</v>
      </c>
      <c r="H22">
        <v>1.7357286299638801</v>
      </c>
      <c r="I22">
        <v>7219399.8303848403</v>
      </c>
      <c r="J22">
        <v>1.6102342367395699</v>
      </c>
      <c r="K22">
        <v>1.36928848713803</v>
      </c>
      <c r="L22">
        <v>8058369.9998254301</v>
      </c>
      <c r="M22">
        <v>1.7234797531322701</v>
      </c>
      <c r="N22">
        <v>7384481.2406599298</v>
      </c>
      <c r="O22">
        <v>18.244527472079501</v>
      </c>
      <c r="P22">
        <v>1.4224273289507301</v>
      </c>
      <c r="Q22">
        <v>561101.10030188796</v>
      </c>
      <c r="R22">
        <v>1.69480029109661</v>
      </c>
      <c r="S22">
        <v>7859330.7917631799</v>
      </c>
      <c r="T22">
        <v>31.931798934936499</v>
      </c>
      <c r="U22">
        <v>68.396974802017198</v>
      </c>
      <c r="V22">
        <v>40.421558141708303</v>
      </c>
      <c r="W22">
        <v>140.75033497810301</v>
      </c>
      <c r="X22">
        <f>IF($J22&gt;$E22, F22, K22)/8</f>
        <v>0.17116106089225375</v>
      </c>
      <c r="Y22">
        <f>10000000/IF($J22&gt;$E22, G22, L22)</f>
        <v>1.2409457496015486</v>
      </c>
      <c r="Z22">
        <f>10000000/IF($J22&gt;$E22, I22, N22)</f>
        <v>1.3541912659942419</v>
      </c>
      <c r="AA22" t="b">
        <f>IF(J22&gt;E22, TRUE, FALSE)</f>
        <v>0</v>
      </c>
      <c r="AB22">
        <f>IF(J22&gt;E22,E22,J22)</f>
        <v>1.6102342367395699</v>
      </c>
      <c r="AC22">
        <f>IF(J22&gt;E22,H22,M22)</f>
        <v>1.7234797531322701</v>
      </c>
    </row>
    <row r="23" spans="1:29" x14ac:dyDescent="0.2">
      <c r="A23">
        <v>3</v>
      </c>
      <c r="B23" t="s">
        <v>0</v>
      </c>
      <c r="C23">
        <v>60</v>
      </c>
      <c r="D23">
        <v>150</v>
      </c>
      <c r="E23">
        <v>1.7117518402890799</v>
      </c>
      <c r="F23">
        <v>1.3042502552899</v>
      </c>
      <c r="G23">
        <v>7104787.7363532996</v>
      </c>
      <c r="H23">
        <v>1.7714187898632801</v>
      </c>
      <c r="I23">
        <v>6815849.5526267197</v>
      </c>
      <c r="J23">
        <v>1.7117518402890799</v>
      </c>
      <c r="K23">
        <v>1.3042502552899</v>
      </c>
      <c r="L23">
        <v>7104787.7363532996</v>
      </c>
      <c r="M23">
        <v>1.7714187898632801</v>
      </c>
      <c r="N23">
        <v>6815849.5526267197</v>
      </c>
      <c r="O23">
        <v>17.408149841800199</v>
      </c>
      <c r="P23">
        <v>1.7482570628393499</v>
      </c>
      <c r="Q23">
        <v>600243.95911050297</v>
      </c>
      <c r="R23">
        <v>1.7482570628393499</v>
      </c>
      <c r="S23">
        <v>10951783.795288101</v>
      </c>
      <c r="T23">
        <v>40.7233147621154</v>
      </c>
      <c r="U23">
        <v>129.33045506477299</v>
      </c>
      <c r="V23">
        <v>28.364104032516401</v>
      </c>
      <c r="W23">
        <v>198.41787791252099</v>
      </c>
      <c r="X23">
        <f>IF($J23&gt;$E23, F23, K23)/8</f>
        <v>0.1630312819112375</v>
      </c>
      <c r="Y23">
        <f>10000000/IF($J23&gt;$E23, G23, L23)</f>
        <v>1.4075015849991792</v>
      </c>
      <c r="Z23">
        <f>10000000/IF($J23&gt;$E23, I23, N23)</f>
        <v>1.467168534573384</v>
      </c>
      <c r="AA23" t="b">
        <f>IF(J23&gt;E23, TRUE, FALSE)</f>
        <v>0</v>
      </c>
      <c r="AB23">
        <f>IF(J23&gt;E23,E23,J23)</f>
        <v>1.7117518402890799</v>
      </c>
      <c r="AC23">
        <f>IF(J23&gt;E23,H23,M23)</f>
        <v>1.7714187898632801</v>
      </c>
    </row>
    <row r="24" spans="1:29" x14ac:dyDescent="0.2">
      <c r="A24">
        <v>3</v>
      </c>
      <c r="B24" t="s">
        <v>0</v>
      </c>
      <c r="C24">
        <v>60</v>
      </c>
      <c r="D24">
        <v>150</v>
      </c>
      <c r="E24">
        <v>1.5333301240182</v>
      </c>
      <c r="F24">
        <v>0.94012739683017499</v>
      </c>
      <c r="G24">
        <v>6276665.1282663597</v>
      </c>
      <c r="H24">
        <v>2.4891702728034901</v>
      </c>
      <c r="I24">
        <v>3923041.1125123198</v>
      </c>
      <c r="J24">
        <v>1.4584455407540899</v>
      </c>
      <c r="K24">
        <v>0.93348489896203302</v>
      </c>
      <c r="L24">
        <v>6557546.2906691702</v>
      </c>
      <c r="M24">
        <v>2.5138423410900099</v>
      </c>
      <c r="N24">
        <v>3875432.0764774098</v>
      </c>
      <c r="O24">
        <v>2.7873979767421</v>
      </c>
      <c r="P24">
        <v>1.5184802397876001</v>
      </c>
      <c r="Q24">
        <v>4407387.6443941398</v>
      </c>
      <c r="R24">
        <v>1.6626674508261099</v>
      </c>
      <c r="S24">
        <v>8739828.5031726602</v>
      </c>
      <c r="T24">
        <v>53.981637001037598</v>
      </c>
      <c r="U24">
        <v>6155.8607351779901</v>
      </c>
      <c r="V24">
        <v>60.325613975524902</v>
      </c>
      <c r="W24">
        <v>6270.1679890155701</v>
      </c>
      <c r="X24">
        <f>IF($J24&gt;$E24, F24, K24)/8</f>
        <v>0.11668561237025413</v>
      </c>
      <c r="Y24">
        <f>10000000/IF($J24&gt;$E24, G24, L24)</f>
        <v>1.52496064179206</v>
      </c>
      <c r="Z24">
        <f>10000000/IF($J24&gt;$E24, I24, N24)</f>
        <v>2.5803574421279865</v>
      </c>
      <c r="AA24" t="b">
        <f>IF(J24&gt;E24, TRUE, FALSE)</f>
        <v>0</v>
      </c>
      <c r="AB24">
        <f>IF(J24&gt;E24,E24,J24)</f>
        <v>1.4584455407540899</v>
      </c>
      <c r="AC24">
        <f>IF(J24&gt;E24,H24,M24)</f>
        <v>2.5138423410900099</v>
      </c>
    </row>
    <row r="25" spans="1:29" x14ac:dyDescent="0.2">
      <c r="A25">
        <v>3</v>
      </c>
      <c r="B25" t="s">
        <v>0</v>
      </c>
      <c r="C25">
        <v>60</v>
      </c>
      <c r="D25">
        <v>150</v>
      </c>
      <c r="E25">
        <v>2.0875036286528599</v>
      </c>
      <c r="F25">
        <v>1.06600163672038</v>
      </c>
      <c r="G25">
        <v>4946816.7926168498</v>
      </c>
      <c r="H25">
        <v>2.1225430742729801</v>
      </c>
      <c r="I25">
        <v>4862532.7053465899</v>
      </c>
      <c r="J25">
        <v>2.0875036286528599</v>
      </c>
      <c r="K25">
        <v>1.06600163672038</v>
      </c>
      <c r="L25">
        <v>4946816.7926168498</v>
      </c>
      <c r="M25">
        <v>2.1225430742729801</v>
      </c>
      <c r="N25">
        <v>4862532.7053465899</v>
      </c>
      <c r="O25">
        <v>2.7055029090757299</v>
      </c>
      <c r="P25">
        <v>1.5044658283746299</v>
      </c>
      <c r="Q25">
        <v>4543312.8263403298</v>
      </c>
      <c r="R25">
        <v>1.6659543143570801</v>
      </c>
      <c r="S25">
        <v>8609641.9557198491</v>
      </c>
      <c r="T25">
        <v>39.690989017486501</v>
      </c>
      <c r="U25">
        <v>92.271751880645695</v>
      </c>
      <c r="V25">
        <v>18.7144389152526</v>
      </c>
      <c r="W25">
        <v>150.67718601226801</v>
      </c>
      <c r="X25">
        <f>IF($J25&gt;$E25, F25, K25)/8</f>
        <v>0.13325020459004749</v>
      </c>
      <c r="Y25">
        <f>10000000/IF($J25&gt;$E25, G25, L25)</f>
        <v>2.0215019919324795</v>
      </c>
      <c r="Z25">
        <f>10000000/IF($J25&gt;$E25, I25, N25)</f>
        <v>2.0565414375525983</v>
      </c>
      <c r="AA25" t="b">
        <f>IF(J25&gt;E25, TRUE, FALSE)</f>
        <v>0</v>
      </c>
      <c r="AB25">
        <f>IF(J25&gt;E25,E25,J25)</f>
        <v>2.0875036286528599</v>
      </c>
      <c r="AC25">
        <f>IF(J25&gt;E25,H25,M25)</f>
        <v>2.1225430742729801</v>
      </c>
    </row>
    <row r="26" spans="1:29" x14ac:dyDescent="0.2">
      <c r="A26">
        <v>3</v>
      </c>
      <c r="B26" t="s">
        <v>0</v>
      </c>
      <c r="C26">
        <v>60</v>
      </c>
      <c r="D26">
        <v>150</v>
      </c>
      <c r="E26">
        <v>1.5942240245253101</v>
      </c>
      <c r="F26">
        <v>1.1085066382587401</v>
      </c>
      <c r="G26">
        <v>6730755.1842876198</v>
      </c>
      <c r="H26">
        <v>2.0334317584546699</v>
      </c>
      <c r="I26">
        <v>5195007.2733126096</v>
      </c>
      <c r="J26">
        <v>1.5942240245253101</v>
      </c>
      <c r="K26">
        <v>1.1085066382587401</v>
      </c>
      <c r="L26">
        <v>6730755.1842876198</v>
      </c>
      <c r="M26">
        <v>2.0334317584546699</v>
      </c>
      <c r="N26">
        <v>5195007.2733126096</v>
      </c>
      <c r="O26">
        <v>2.8156507671498399</v>
      </c>
      <c r="P26">
        <v>1.5195708177726299</v>
      </c>
      <c r="Q26">
        <v>4355249.0420520501</v>
      </c>
      <c r="R26">
        <v>1.66243012240111</v>
      </c>
      <c r="S26">
        <v>8749983.4489695597</v>
      </c>
      <c r="T26">
        <v>37.314220190048196</v>
      </c>
      <c r="U26">
        <v>89.691426992416297</v>
      </c>
      <c r="V26">
        <v>75.232357025146399</v>
      </c>
      <c r="W26">
        <v>202.238007068634</v>
      </c>
      <c r="X26">
        <f>IF($J26&gt;$E26, F26, K26)/8</f>
        <v>0.13856332978234251</v>
      </c>
      <c r="Y26">
        <f>10000000/IF($J26&gt;$E26, G26, L26)</f>
        <v>1.4857173862665747</v>
      </c>
      <c r="Z26">
        <f>10000000/IF($J26&gt;$E26, I26, N26)</f>
        <v>1.924925120195929</v>
      </c>
      <c r="AA26" t="b">
        <f>IF(J26&gt;E26, TRUE, FALSE)</f>
        <v>0</v>
      </c>
      <c r="AB26">
        <f>IF(J26&gt;E26,E26,J26)</f>
        <v>1.5942240245253101</v>
      </c>
      <c r="AC26">
        <f>IF(J26&gt;E26,H26,M26)</f>
        <v>2.0334317584546699</v>
      </c>
    </row>
    <row r="27" spans="1:29" x14ac:dyDescent="0.2">
      <c r="A27">
        <v>3</v>
      </c>
      <c r="B27" t="s">
        <v>0</v>
      </c>
      <c r="C27">
        <v>60</v>
      </c>
      <c r="D27">
        <v>150</v>
      </c>
      <c r="E27">
        <v>1.4677863381157701</v>
      </c>
      <c r="F27">
        <v>1.12828146488904</v>
      </c>
      <c r="G27">
        <v>7465445.0311263502</v>
      </c>
      <c r="H27">
        <v>1.9966822899332199</v>
      </c>
      <c r="I27">
        <v>5352170.6188304396</v>
      </c>
      <c r="J27">
        <v>1.46007132469704</v>
      </c>
      <c r="K27">
        <v>1.14587898378316</v>
      </c>
      <c r="L27">
        <v>7609236.2500347998</v>
      </c>
      <c r="M27">
        <v>1.96626938933197</v>
      </c>
      <c r="N27">
        <v>5493327.1289051902</v>
      </c>
      <c r="O27">
        <v>3.12508952090083</v>
      </c>
      <c r="P27">
        <v>1.60920682459336</v>
      </c>
      <c r="Q27">
        <v>3974748.1131281899</v>
      </c>
      <c r="R27">
        <v>1.6512853969458201</v>
      </c>
      <c r="S27">
        <v>9596205.3777051903</v>
      </c>
      <c r="T27">
        <v>36.4521129131317</v>
      </c>
      <c r="U27">
        <v>66.703990936279297</v>
      </c>
      <c r="V27">
        <v>116.135457754135</v>
      </c>
      <c r="W27">
        <v>219.29156470298699</v>
      </c>
      <c r="X27">
        <f>IF($J27&gt;$E27, F27, K27)/8</f>
        <v>0.143234872972895</v>
      </c>
      <c r="Y27">
        <f>10000000/IF($J27&gt;$E27, G27, L27)</f>
        <v>1.3141923409138816</v>
      </c>
      <c r="Z27">
        <f>10000000/IF($J27&gt;$E27, I27, N27)</f>
        <v>1.82039040554881</v>
      </c>
      <c r="AA27" t="b">
        <f>IF(J27&gt;E27, TRUE, FALSE)</f>
        <v>0</v>
      </c>
      <c r="AB27">
        <f>IF(J27&gt;E27,E27,J27)</f>
        <v>1.46007132469704</v>
      </c>
      <c r="AC27">
        <f>IF(J27&gt;E27,H27,M27)</f>
        <v>1.96626938933197</v>
      </c>
    </row>
    <row r="28" spans="1:29" x14ac:dyDescent="0.2">
      <c r="A28">
        <v>3</v>
      </c>
      <c r="B28" t="s">
        <v>0</v>
      </c>
      <c r="C28">
        <v>60</v>
      </c>
      <c r="D28">
        <v>150</v>
      </c>
      <c r="E28">
        <v>1.3966563483200101</v>
      </c>
      <c r="F28">
        <v>1.0741279383459399</v>
      </c>
      <c r="G28">
        <v>7561274.24150836</v>
      </c>
      <c r="H28">
        <v>2.1043685321862098</v>
      </c>
      <c r="I28">
        <v>4925524.6054777196</v>
      </c>
      <c r="J28">
        <v>1.3966563483200101</v>
      </c>
      <c r="K28">
        <v>1.0741279383459399</v>
      </c>
      <c r="L28">
        <v>7561274.24150836</v>
      </c>
      <c r="M28">
        <v>2.1043685321862098</v>
      </c>
      <c r="N28">
        <v>4925524.6054777196</v>
      </c>
      <c r="O28">
        <v>3.3890925138311201</v>
      </c>
      <c r="P28">
        <v>1.62008721853796</v>
      </c>
      <c r="Q28">
        <v>3611405.15585085</v>
      </c>
      <c r="R28">
        <v>1.65096806609881</v>
      </c>
      <c r="S28">
        <v>9700442.1254510991</v>
      </c>
      <c r="T28">
        <v>28.6931679248809</v>
      </c>
      <c r="U28">
        <v>68.099649190902696</v>
      </c>
      <c r="V28">
        <v>42.446768999099703</v>
      </c>
      <c r="W28">
        <v>139.239588975906</v>
      </c>
      <c r="X28">
        <f>IF($J28&gt;$E28, F28, K28)/8</f>
        <v>0.13426599229324249</v>
      </c>
      <c r="Y28">
        <f>10000000/IF($J28&gt;$E28, G28, L28)</f>
        <v>1.3225284099740775</v>
      </c>
      <c r="Z28">
        <f>10000000/IF($J28&gt;$E28, I28, N28)</f>
        <v>2.0302405938402805</v>
      </c>
      <c r="AA28" t="b">
        <f>IF(J28&gt;E28, TRUE, FALSE)</f>
        <v>0</v>
      </c>
      <c r="AB28">
        <f>IF(J28&gt;E28,E28,J28)</f>
        <v>1.3966563483200101</v>
      </c>
      <c r="AC28">
        <f>IF(J28&gt;E28,H28,M28)</f>
        <v>2.1043685321862098</v>
      </c>
    </row>
    <row r="29" spans="1:29" x14ac:dyDescent="0.2">
      <c r="A29">
        <v>3</v>
      </c>
      <c r="B29" t="s">
        <v>0</v>
      </c>
      <c r="C29">
        <v>60</v>
      </c>
      <c r="D29">
        <v>150</v>
      </c>
      <c r="E29">
        <v>1.8027267207777</v>
      </c>
      <c r="F29">
        <v>1.35723846478142</v>
      </c>
      <c r="G29">
        <v>6918077.6519748699</v>
      </c>
      <c r="H29">
        <v>1.73122959946161</v>
      </c>
      <c r="I29">
        <v>7278067.3379873196</v>
      </c>
      <c r="J29">
        <v>1.7589955466835601</v>
      </c>
      <c r="K29">
        <v>1.4396421297776401</v>
      </c>
      <c r="L29">
        <v>7579470.2707114499</v>
      </c>
      <c r="M29">
        <v>1.6872914013648901</v>
      </c>
      <c r="N29">
        <v>8015073.0078798803</v>
      </c>
      <c r="O29">
        <v>6.3635380619858504</v>
      </c>
      <c r="P29">
        <v>1.5436358117603699</v>
      </c>
      <c r="Q29">
        <v>1718241.9171408799</v>
      </c>
      <c r="R29">
        <v>1.6578493195175501</v>
      </c>
      <c r="S29">
        <v>8974940.5570653602</v>
      </c>
      <c r="T29">
        <v>53.152570962905799</v>
      </c>
      <c r="U29">
        <v>92.420311927795396</v>
      </c>
      <c r="V29">
        <v>27.985988855361899</v>
      </c>
      <c r="W29">
        <v>173.558876037597</v>
      </c>
      <c r="X29">
        <f>IF($J29&gt;$E29, F29, K29)/8</f>
        <v>0.17995526622220501</v>
      </c>
      <c r="Y29">
        <f>10000000/IF($J29&gt;$E29, G29, L29)</f>
        <v>1.3193534169059213</v>
      </c>
      <c r="Z29">
        <f>10000000/IF($J29&gt;$E29, I29, N29)</f>
        <v>1.2476492715872549</v>
      </c>
      <c r="AA29" t="b">
        <f>IF(J29&gt;E29, TRUE, FALSE)</f>
        <v>0</v>
      </c>
      <c r="AB29">
        <f>IF(J29&gt;E29,E29,J29)</f>
        <v>1.7589955466835601</v>
      </c>
      <c r="AC29">
        <f>IF(J29&gt;E29,H29,M29)</f>
        <v>1.6872914013648901</v>
      </c>
    </row>
    <row r="30" spans="1:29" x14ac:dyDescent="0.2">
      <c r="A30">
        <v>3</v>
      </c>
      <c r="B30" t="s">
        <v>0</v>
      </c>
      <c r="C30">
        <v>60</v>
      </c>
      <c r="D30">
        <v>150</v>
      </c>
      <c r="E30">
        <v>2.0227770278622201</v>
      </c>
      <c r="F30">
        <v>0.78040094900231904</v>
      </c>
      <c r="G30">
        <v>4459555.2433311203</v>
      </c>
      <c r="H30">
        <v>3.3043694539635</v>
      </c>
      <c r="I30">
        <v>2837709.8109479598</v>
      </c>
      <c r="J30">
        <v>2.0227770278622201</v>
      </c>
      <c r="K30">
        <v>0.78040094900231904</v>
      </c>
      <c r="L30">
        <v>4459555.2433311203</v>
      </c>
      <c r="M30">
        <v>3.3043694539635</v>
      </c>
      <c r="N30">
        <v>2837709.8109479598</v>
      </c>
      <c r="O30">
        <v>2.8194489608867102</v>
      </c>
      <c r="P30">
        <v>1.51247503353819</v>
      </c>
      <c r="Q30">
        <v>4334682.7120379899</v>
      </c>
      <c r="R30">
        <v>1.66402168858958</v>
      </c>
      <c r="S30">
        <v>8683972.9472826198</v>
      </c>
      <c r="T30">
        <v>31.038532972335801</v>
      </c>
      <c r="U30">
        <v>85.515589952468801</v>
      </c>
      <c r="V30">
        <v>48.145863056182797</v>
      </c>
      <c r="W30">
        <v>164.69998788833601</v>
      </c>
      <c r="X30">
        <f>IF($J30&gt;$E30, F30, K30)/8</f>
        <v>9.7550118625289881E-2</v>
      </c>
      <c r="Y30">
        <f>10000000/IF($J30&gt;$E30, G30, L30)</f>
        <v>2.2423760788599125</v>
      </c>
      <c r="Z30">
        <f>10000000/IF($J30&gt;$E30, I30, N30)</f>
        <v>3.523968504961196</v>
      </c>
      <c r="AA30" t="b">
        <f>IF(J30&gt;E30, TRUE, FALSE)</f>
        <v>0</v>
      </c>
      <c r="AB30">
        <f>IF(J30&gt;E30,E30,J30)</f>
        <v>2.0227770278622201</v>
      </c>
      <c r="AC30">
        <f>IF(J30&gt;E30,H30,M30)</f>
        <v>3.3043694539635</v>
      </c>
    </row>
    <row r="31" spans="1:29" x14ac:dyDescent="0.2">
      <c r="A31">
        <v>3</v>
      </c>
      <c r="B31" t="s">
        <v>0</v>
      </c>
      <c r="C31">
        <v>60</v>
      </c>
      <c r="D31">
        <v>150</v>
      </c>
      <c r="E31">
        <v>1.75279007897489</v>
      </c>
      <c r="F31">
        <v>0.65245636855453604</v>
      </c>
      <c r="G31">
        <v>4761148.1691633603</v>
      </c>
      <c r="H31">
        <v>4.4928753943336002</v>
      </c>
      <c r="I31">
        <v>2065936.84281093</v>
      </c>
      <c r="J31">
        <v>1.7840005087322099</v>
      </c>
      <c r="K31">
        <v>0.669681925811209</v>
      </c>
      <c r="L31">
        <v>4729656.2026071995</v>
      </c>
      <c r="M31">
        <v>4.2900101315278301</v>
      </c>
      <c r="N31">
        <v>2164348.40876179</v>
      </c>
      <c r="O31">
        <v>2.9230222896778302</v>
      </c>
      <c r="P31">
        <v>1.4243528337472799</v>
      </c>
      <c r="Q31">
        <v>4002130.0041368599</v>
      </c>
      <c r="R31">
        <v>1.6939192277961199</v>
      </c>
      <c r="S31">
        <v>7876705.0284849303</v>
      </c>
      <c r="T31">
        <v>36.780034065246497</v>
      </c>
      <c r="U31">
        <v>90.142157793045001</v>
      </c>
      <c r="V31">
        <v>62.762102127075103</v>
      </c>
      <c r="W31">
        <v>189.684296131134</v>
      </c>
      <c r="X31">
        <f>IF($J31&gt;$E31, F31, K31)/8</f>
        <v>8.1557046069317005E-2</v>
      </c>
      <c r="Y31">
        <f>10000000/IF($J31&gt;$E31, G31, L31)</f>
        <v>2.1003337104203634</v>
      </c>
      <c r="Z31">
        <f>10000000/IF($J31&gt;$E31, I31, N31)</f>
        <v>4.8404190257790844</v>
      </c>
      <c r="AA31" t="b">
        <f>IF(J31&gt;E31, TRUE, FALSE)</f>
        <v>1</v>
      </c>
      <c r="AB31">
        <f>IF(J31&gt;E31,E31,J31)</f>
        <v>1.75279007897489</v>
      </c>
      <c r="AC31">
        <f>IF(J31&gt;E31,H31,M31)</f>
        <v>4.4928753943336002</v>
      </c>
    </row>
    <row r="32" spans="1:29" x14ac:dyDescent="0.2">
      <c r="A32">
        <v>4</v>
      </c>
      <c r="B32" t="s">
        <v>0</v>
      </c>
      <c r="C32">
        <v>80</v>
      </c>
      <c r="D32">
        <v>200</v>
      </c>
      <c r="E32">
        <v>1.8815255053922799</v>
      </c>
      <c r="F32">
        <v>1.5003712342561399</v>
      </c>
      <c r="G32">
        <v>7240320.8019434204</v>
      </c>
      <c r="H32">
        <v>1.6669990425316401</v>
      </c>
      <c r="I32">
        <v>8571714.07115856</v>
      </c>
      <c r="J32">
        <v>1.86432466221223</v>
      </c>
      <c r="K32">
        <v>1.53731375035207</v>
      </c>
      <c r="L32">
        <v>7535733.06038778</v>
      </c>
      <c r="M32">
        <v>1.65893304707398</v>
      </c>
      <c r="N32">
        <v>8915681.1310453806</v>
      </c>
      <c r="O32">
        <v>3.4897152171234702</v>
      </c>
      <c r="P32">
        <v>1.7627584717057001</v>
      </c>
      <c r="Q32">
        <v>3667091.5359414602</v>
      </c>
      <c r="R32">
        <v>1.7627584717057001</v>
      </c>
      <c r="S32">
        <v>11095989.0602489</v>
      </c>
      <c r="T32">
        <v>57.6672267913818</v>
      </c>
      <c r="U32">
        <v>127.749196052551</v>
      </c>
      <c r="V32">
        <v>19595.802338838501</v>
      </c>
      <c r="W32">
        <v>19781.218763828201</v>
      </c>
      <c r="X32">
        <f>IF($J32&gt;$E32, F32, K32)/8</f>
        <v>0.19216421879400875</v>
      </c>
      <c r="Y32">
        <f>10000000/IF($J32&gt;$E32, G32, L32)</f>
        <v>1.3270109118601676</v>
      </c>
      <c r="Z32">
        <f>10000000/IF($J32&gt;$E32, I32, N32)</f>
        <v>1.1216192967219187</v>
      </c>
      <c r="AA32" t="b">
        <f>IF(J32&gt;E32, TRUE, FALSE)</f>
        <v>0</v>
      </c>
      <c r="AB32">
        <f>IF(J32&gt;E32,E32,J32)</f>
        <v>1.86432466221223</v>
      </c>
      <c r="AC32">
        <f>IF(J32&gt;E32,H32,M32)</f>
        <v>1.65893304707398</v>
      </c>
    </row>
    <row r="33" spans="1:29" x14ac:dyDescent="0.2">
      <c r="A33">
        <v>4</v>
      </c>
      <c r="B33" t="s">
        <v>0</v>
      </c>
      <c r="C33">
        <v>80</v>
      </c>
      <c r="D33">
        <v>200</v>
      </c>
      <c r="E33">
        <v>1.7400730659504999</v>
      </c>
      <c r="F33">
        <v>1.24352850644769</v>
      </c>
      <c r="G33">
        <v>6682059.6396556403</v>
      </c>
      <c r="H33">
        <v>1.83132975437331</v>
      </c>
      <c r="I33">
        <v>6298017.4710559202</v>
      </c>
      <c r="J33">
        <v>1.7906803619366101</v>
      </c>
      <c r="K33">
        <v>1.3817456907577399</v>
      </c>
      <c r="L33">
        <v>7097561.1606128598</v>
      </c>
      <c r="M33">
        <v>1.7159706751780599</v>
      </c>
      <c r="N33">
        <v>7494987.8144762097</v>
      </c>
      <c r="O33">
        <v>2.0316590616880901</v>
      </c>
      <c r="P33">
        <v>1.7847683680180899</v>
      </c>
      <c r="Q33">
        <v>8019949.1830088301</v>
      </c>
      <c r="R33">
        <v>1.7847683680180899</v>
      </c>
      <c r="S33">
        <v>11315842.0921022</v>
      </c>
      <c r="T33">
        <v>76.245165824890094</v>
      </c>
      <c r="U33">
        <v>201.59648895263601</v>
      </c>
      <c r="V33">
        <v>287.90255093574501</v>
      </c>
      <c r="W33">
        <v>565.74420976638703</v>
      </c>
      <c r="X33">
        <f>IF($J33&gt;$E33, F33, K33)/8</f>
        <v>0.15544106330596125</v>
      </c>
      <c r="Y33">
        <f>10000000/IF($J33&gt;$E33, G33, L33)</f>
        <v>1.4965445595028166</v>
      </c>
      <c r="Z33">
        <f>10000000/IF($J33&gt;$E33, I33, N33)</f>
        <v>1.5878012479256283</v>
      </c>
      <c r="AA33" t="b">
        <f>IF(J33&gt;E33, TRUE, FALSE)</f>
        <v>1</v>
      </c>
      <c r="AB33">
        <f>IF(J33&gt;E33,E33,J33)</f>
        <v>1.7400730659504999</v>
      </c>
      <c r="AC33">
        <f>IF(J33&gt;E33,H33,M33)</f>
        <v>1.83132975437331</v>
      </c>
    </row>
    <row r="34" spans="1:29" x14ac:dyDescent="0.2">
      <c r="A34">
        <v>4</v>
      </c>
      <c r="B34" t="s">
        <v>0</v>
      </c>
      <c r="C34">
        <v>80</v>
      </c>
      <c r="D34">
        <v>200</v>
      </c>
      <c r="E34">
        <v>1.8728453222152599</v>
      </c>
      <c r="F34">
        <v>1.58186438971744</v>
      </c>
      <c r="G34">
        <v>7746047.7906918302</v>
      </c>
      <c r="H34">
        <v>1.6530227217529501</v>
      </c>
      <c r="I34">
        <v>9335688.0126182195</v>
      </c>
      <c r="J34">
        <v>1.8728453222152599</v>
      </c>
      <c r="K34">
        <v>1.58186438971744</v>
      </c>
      <c r="L34">
        <v>7746047.7906918302</v>
      </c>
      <c r="M34">
        <v>1.6530227217529501</v>
      </c>
      <c r="N34">
        <v>9335688.0126182195</v>
      </c>
      <c r="O34">
        <v>3.83394298179243</v>
      </c>
      <c r="P34">
        <v>1.9227557424267501</v>
      </c>
      <c r="Q34">
        <v>3435024.6747367899</v>
      </c>
      <c r="R34">
        <v>1.9227557424267501</v>
      </c>
      <c r="S34">
        <v>12720109.2032599</v>
      </c>
      <c r="T34">
        <v>47.5926899909973</v>
      </c>
      <c r="U34">
        <v>120.88908386230401</v>
      </c>
      <c r="V34">
        <v>253.54269504547099</v>
      </c>
      <c r="W34">
        <v>422.02447295188898</v>
      </c>
      <c r="X34">
        <f>IF($J34&gt;$E34, F34, K34)/8</f>
        <v>0.19773304871468</v>
      </c>
      <c r="Y34">
        <f>10000000/IF($J34&gt;$E34, G34, L34)</f>
        <v>1.2909809324978176</v>
      </c>
      <c r="Z34">
        <f>10000000/IF($J34&gt;$E34, I34, N34)</f>
        <v>1.071158332035506</v>
      </c>
      <c r="AA34" t="b">
        <f>IF(J34&gt;E34, TRUE, FALSE)</f>
        <v>0</v>
      </c>
      <c r="AB34">
        <f>IF(J34&gt;E34,E34,J34)</f>
        <v>1.8728453222152599</v>
      </c>
      <c r="AC34">
        <f>IF(J34&gt;E34,H34,M34)</f>
        <v>1.6530227217529501</v>
      </c>
    </row>
    <row r="35" spans="1:29" x14ac:dyDescent="0.2">
      <c r="A35">
        <v>4</v>
      </c>
      <c r="B35" t="s">
        <v>0</v>
      </c>
      <c r="C35">
        <v>80</v>
      </c>
      <c r="D35">
        <v>200</v>
      </c>
      <c r="E35">
        <v>1.6819656167744701</v>
      </c>
      <c r="F35">
        <v>0.98984981568533004</v>
      </c>
      <c r="G35">
        <v>5909761.0184618803</v>
      </c>
      <c r="H35">
        <v>2.3231232205091401</v>
      </c>
      <c r="I35">
        <v>4285824.3613140099</v>
      </c>
      <c r="J35">
        <v>1.6923796012946699</v>
      </c>
      <c r="K35">
        <v>1.0661518715373901</v>
      </c>
      <c r="L35">
        <v>6149200.2731330199</v>
      </c>
      <c r="M35">
        <v>2.1222019414901601</v>
      </c>
      <c r="N35">
        <v>4863694.7835758198</v>
      </c>
      <c r="O35">
        <v>4.6408096894762103</v>
      </c>
      <c r="P35">
        <v>1.9718280757856199</v>
      </c>
      <c r="Q35">
        <v>2725551.95225988</v>
      </c>
      <c r="R35">
        <v>1.9718280757856199</v>
      </c>
      <c r="S35">
        <v>13229801.967991101</v>
      </c>
      <c r="T35">
        <v>61.919998168945298</v>
      </c>
      <c r="U35">
        <v>143.00535607337901</v>
      </c>
      <c r="V35">
        <v>147.944111108779</v>
      </c>
      <c r="W35">
        <v>352.86946797370899</v>
      </c>
      <c r="X35">
        <f>IF($J35&gt;$E35, F35, K35)/8</f>
        <v>0.12373122696066625</v>
      </c>
      <c r="Y35">
        <f>10000000/IF($J35&gt;$E35, G35, L35)</f>
        <v>1.6921158010891406</v>
      </c>
      <c r="Z35">
        <f>10000000/IF($J35&gt;$E35, I35, N35)</f>
        <v>2.3332734048238168</v>
      </c>
      <c r="AA35" t="b">
        <f>IF(J35&gt;E35, TRUE, FALSE)</f>
        <v>1</v>
      </c>
      <c r="AB35">
        <f>IF(J35&gt;E35,E35,J35)</f>
        <v>1.6819656167744701</v>
      </c>
      <c r="AC35">
        <f>IF(J35&gt;E35,H35,M35)</f>
        <v>2.3231232205091401</v>
      </c>
    </row>
    <row r="36" spans="1:29" x14ac:dyDescent="0.2">
      <c r="A36">
        <v>4</v>
      </c>
      <c r="B36" t="s">
        <v>0</v>
      </c>
      <c r="C36">
        <v>80</v>
      </c>
      <c r="D36">
        <v>200</v>
      </c>
      <c r="E36">
        <v>1.94381933520582</v>
      </c>
      <c r="F36">
        <v>1.6798014525932901</v>
      </c>
      <c r="G36">
        <v>7911280.4791428596</v>
      </c>
      <c r="H36">
        <v>1.6798014525932901</v>
      </c>
      <c r="I36">
        <v>10278152.749996901</v>
      </c>
      <c r="J36">
        <v>1.94381933520582</v>
      </c>
      <c r="K36">
        <v>1.6798014525932901</v>
      </c>
      <c r="L36">
        <v>7911280.4791428596</v>
      </c>
      <c r="M36">
        <v>1.6798014525932901</v>
      </c>
      <c r="N36">
        <v>10278152.749996901</v>
      </c>
      <c r="O36">
        <v>2.1579914489332199</v>
      </c>
      <c r="P36">
        <v>1.9226837500429801</v>
      </c>
      <c r="Q36">
        <v>8095149.0944188796</v>
      </c>
      <c r="R36">
        <v>1.9226837500429801</v>
      </c>
      <c r="S36">
        <v>12719365.298079699</v>
      </c>
      <c r="T36">
        <v>55.625486135482703</v>
      </c>
      <c r="U36">
        <v>142.72448897361701</v>
      </c>
      <c r="V36">
        <v>54.0904891490936</v>
      </c>
      <c r="W36">
        <v>252.44046616554201</v>
      </c>
      <c r="X36">
        <f>IF($J36&gt;$E36, F36, K36)/8</f>
        <v>0.20997518157416126</v>
      </c>
      <c r="Y36">
        <f>10000000/IF($J36&gt;$E36, G36, L36)</f>
        <v>1.2640178826125301</v>
      </c>
      <c r="Z36">
        <f>10000000/IF($J36&gt;$E36, I36, N36)</f>
        <v>0.97293747653273743</v>
      </c>
      <c r="AA36" t="b">
        <f>IF(J36&gt;E36, TRUE, FALSE)</f>
        <v>0</v>
      </c>
      <c r="AB36">
        <f>IF(J36&gt;E36,E36,J36)</f>
        <v>1.94381933520582</v>
      </c>
      <c r="AC36">
        <f>IF(J36&gt;E36,H36,M36)</f>
        <v>1.6798014525932901</v>
      </c>
    </row>
    <row r="37" spans="1:29" x14ac:dyDescent="0.2">
      <c r="A37">
        <v>4</v>
      </c>
      <c r="B37" t="s">
        <v>0</v>
      </c>
      <c r="C37">
        <v>80</v>
      </c>
      <c r="D37">
        <v>200</v>
      </c>
      <c r="E37">
        <v>1.9072941245903201</v>
      </c>
      <c r="F37">
        <v>1.51945021185775</v>
      </c>
      <c r="G37">
        <v>7205421.2352387002</v>
      </c>
      <c r="H37">
        <v>1.6624562389353801</v>
      </c>
      <c r="I37">
        <v>8748860.2536658999</v>
      </c>
      <c r="J37">
        <v>1.9072941245903201</v>
      </c>
      <c r="K37">
        <v>1.51945021185775</v>
      </c>
      <c r="L37">
        <v>7205421.2352387002</v>
      </c>
      <c r="M37">
        <v>1.6624562389353801</v>
      </c>
      <c r="N37">
        <v>8748860.2536658999</v>
      </c>
      <c r="O37">
        <v>3.1618045640693002</v>
      </c>
      <c r="P37">
        <v>2.5126770350422398</v>
      </c>
      <c r="Q37">
        <v>6063812.4244398298</v>
      </c>
      <c r="R37">
        <v>2.5126770350422398</v>
      </c>
      <c r="S37">
        <v>19155069.5349859</v>
      </c>
      <c r="T37">
        <v>59.286108970641997</v>
      </c>
      <c r="U37">
        <v>131.73796463012599</v>
      </c>
      <c r="V37">
        <v>44.975725889205897</v>
      </c>
      <c r="W37">
        <v>235.999802827835</v>
      </c>
      <c r="X37">
        <f>IF($J37&gt;$E37, F37, K37)/8</f>
        <v>0.18993127648221875</v>
      </c>
      <c r="Y37">
        <f>10000000/IF($J37&gt;$E37, G37, L37)</f>
        <v>1.3878439127325666</v>
      </c>
      <c r="Z37">
        <f>10000000/IF($J37&gt;$E37, I37, N37)</f>
        <v>1.1430060270776248</v>
      </c>
      <c r="AA37" t="b">
        <f>IF(J37&gt;E37, TRUE, FALSE)</f>
        <v>0</v>
      </c>
      <c r="AB37">
        <f>IF(J37&gt;E37,E37,J37)</f>
        <v>1.9072941245903201</v>
      </c>
      <c r="AC37">
        <f>IF(J37&gt;E37,H37,M37)</f>
        <v>1.6624562389353801</v>
      </c>
    </row>
    <row r="38" spans="1:29" x14ac:dyDescent="0.2">
      <c r="A38">
        <v>4</v>
      </c>
      <c r="B38" t="s">
        <v>0</v>
      </c>
      <c r="C38">
        <v>80</v>
      </c>
      <c r="D38">
        <v>200</v>
      </c>
      <c r="E38">
        <v>1.8762629202957199</v>
      </c>
      <c r="F38">
        <v>1.40029496586485</v>
      </c>
      <c r="G38">
        <v>6775214.8479781495</v>
      </c>
      <c r="H38">
        <v>1.7056992049462401</v>
      </c>
      <c r="I38">
        <v>7660462.3308385704</v>
      </c>
      <c r="J38">
        <v>1.8762629202957199</v>
      </c>
      <c r="K38">
        <v>1.40029496586485</v>
      </c>
      <c r="L38">
        <v>6775214.8479781495</v>
      </c>
      <c r="M38">
        <v>1.7056992049462401</v>
      </c>
      <c r="N38">
        <v>7660462.3308385704</v>
      </c>
      <c r="O38">
        <v>2.7923309793143498</v>
      </c>
      <c r="P38">
        <v>1.97471782371723</v>
      </c>
      <c r="Q38">
        <v>5501720.7425057497</v>
      </c>
      <c r="R38">
        <v>1.97471782371723</v>
      </c>
      <c r="S38">
        <v>13259977.9931246</v>
      </c>
      <c r="T38">
        <v>47.309336185455301</v>
      </c>
      <c r="U38">
        <v>120.103276014328</v>
      </c>
      <c r="V38">
        <v>135.74058794975201</v>
      </c>
      <c r="W38">
        <v>303.153203964233</v>
      </c>
      <c r="X38">
        <f>IF($J38&gt;$E38, F38, K38)/8</f>
        <v>0.17503687073310625</v>
      </c>
      <c r="Y38">
        <f>10000000/IF($J38&gt;$E38, G38, L38)</f>
        <v>1.4759679544308748</v>
      </c>
      <c r="Z38">
        <f>10000000/IF($J38&gt;$E38, I38, N38)</f>
        <v>1.3054042390813931</v>
      </c>
      <c r="AA38" t="b">
        <f>IF(J38&gt;E38, TRUE, FALSE)</f>
        <v>0</v>
      </c>
      <c r="AB38">
        <f>IF(J38&gt;E38,E38,J38)</f>
        <v>1.8762629202957199</v>
      </c>
      <c r="AC38">
        <f>IF(J38&gt;E38,H38,M38)</f>
        <v>1.7056992049462401</v>
      </c>
    </row>
    <row r="39" spans="1:29" x14ac:dyDescent="0.2">
      <c r="A39">
        <v>4</v>
      </c>
      <c r="B39" t="s">
        <v>0</v>
      </c>
      <c r="C39">
        <v>80</v>
      </c>
      <c r="D39">
        <v>200</v>
      </c>
      <c r="E39">
        <v>1.8025171340981601</v>
      </c>
      <c r="F39">
        <v>1.15982886813417</v>
      </c>
      <c r="G39">
        <v>6087582.2925122203</v>
      </c>
      <c r="H39">
        <v>1.9436062515085599</v>
      </c>
      <c r="I39">
        <v>5606080.7212853404</v>
      </c>
      <c r="J39">
        <v>1.8025171340981601</v>
      </c>
      <c r="K39">
        <v>1.15982886813417</v>
      </c>
      <c r="L39">
        <v>6087582.2925122203</v>
      </c>
      <c r="M39">
        <v>1.9436062515085599</v>
      </c>
      <c r="N39">
        <v>5606080.7212853404</v>
      </c>
      <c r="O39">
        <v>3.4176518977153001</v>
      </c>
      <c r="P39">
        <v>2.0310057430471198</v>
      </c>
      <c r="Q39">
        <v>4189980.1444970798</v>
      </c>
      <c r="R39">
        <v>2.0310057430471198</v>
      </c>
      <c r="S39">
        <v>13851261.0352662</v>
      </c>
      <c r="T39">
        <v>48.906300067901597</v>
      </c>
      <c r="U39">
        <v>124.535874843597</v>
      </c>
      <c r="V39">
        <v>1713.83658003807</v>
      </c>
      <c r="W39">
        <v>1887.2787590026801</v>
      </c>
      <c r="X39">
        <f>IF($J39&gt;$E39, F39, K39)/8</f>
        <v>0.14497860851677125</v>
      </c>
      <c r="Y39">
        <f>10000000/IF($J39&gt;$E39, G39, L39)</f>
        <v>1.6426882659639916</v>
      </c>
      <c r="Z39">
        <f>10000000/IF($J39&gt;$E39, I39, N39)</f>
        <v>1.783777383374394</v>
      </c>
      <c r="AA39" t="b">
        <f>IF(J39&gt;E39, TRUE, FALSE)</f>
        <v>0</v>
      </c>
      <c r="AB39">
        <f>IF(J39&gt;E39,E39,J39)</f>
        <v>1.8025171340981601</v>
      </c>
      <c r="AC39">
        <f>IF(J39&gt;E39,H39,M39)</f>
        <v>1.9436062515085599</v>
      </c>
    </row>
    <row r="40" spans="1:29" x14ac:dyDescent="0.2">
      <c r="A40">
        <v>4</v>
      </c>
      <c r="B40" t="s">
        <v>0</v>
      </c>
      <c r="C40">
        <v>80</v>
      </c>
      <c r="D40">
        <v>200</v>
      </c>
      <c r="E40">
        <v>2.16554252300095</v>
      </c>
      <c r="F40">
        <v>1.4586639756503299</v>
      </c>
      <c r="G40">
        <v>5858647.6556997905</v>
      </c>
      <c r="H40">
        <v>1.6799296380231199</v>
      </c>
      <c r="I40">
        <v>8188226.6144870501</v>
      </c>
      <c r="J40">
        <v>2.16554252300095</v>
      </c>
      <c r="K40">
        <v>1.4586639756503299</v>
      </c>
      <c r="L40">
        <v>5858647.6556997905</v>
      </c>
      <c r="M40">
        <v>1.6799296380231199</v>
      </c>
      <c r="N40">
        <v>8188226.6144870501</v>
      </c>
      <c r="O40">
        <v>2.3276175279622802</v>
      </c>
      <c r="P40">
        <v>1.96771821133112</v>
      </c>
      <c r="Q40">
        <v>7353485.5688968701</v>
      </c>
      <c r="R40">
        <v>1.96771821133112</v>
      </c>
      <c r="S40">
        <v>13186915.5838254</v>
      </c>
      <c r="T40">
        <v>50.105310916900599</v>
      </c>
      <c r="U40">
        <v>122.103786945343</v>
      </c>
      <c r="V40">
        <v>237.04865694046001</v>
      </c>
      <c r="W40">
        <v>409.25775790214499</v>
      </c>
      <c r="X40">
        <f>IF($J40&gt;$E40, F40, K40)/8</f>
        <v>0.18233299695629124</v>
      </c>
      <c r="Y40">
        <f>10000000/IF($J40&gt;$E40, G40, L40)</f>
        <v>1.7068785473506245</v>
      </c>
      <c r="Z40">
        <f>10000000/IF($J40&gt;$E40, I40, N40)</f>
        <v>1.2212656623727858</v>
      </c>
      <c r="AA40" t="b">
        <f>IF(J40&gt;E40, TRUE, FALSE)</f>
        <v>0</v>
      </c>
      <c r="AB40">
        <f>IF(J40&gt;E40,E40,J40)</f>
        <v>2.16554252300095</v>
      </c>
      <c r="AC40">
        <f>IF(J40&gt;E40,H40,M40)</f>
        <v>1.6799296380231199</v>
      </c>
    </row>
    <row r="41" spans="1:29" x14ac:dyDescent="0.2">
      <c r="A41">
        <v>4</v>
      </c>
      <c r="B41" t="s">
        <v>0</v>
      </c>
      <c r="C41">
        <v>80</v>
      </c>
      <c r="D41">
        <v>200</v>
      </c>
      <c r="E41">
        <v>2.2827127514212302</v>
      </c>
      <c r="F41">
        <v>0.88622493904270705</v>
      </c>
      <c r="G41">
        <v>4172773.1509199501</v>
      </c>
      <c r="H41">
        <v>2.7089262091152202</v>
      </c>
      <c r="I41">
        <v>3542705.7429081299</v>
      </c>
      <c r="J41">
        <v>2.2827127514212302</v>
      </c>
      <c r="K41">
        <v>0.88622493904270705</v>
      </c>
      <c r="L41">
        <v>4172773.1509199501</v>
      </c>
      <c r="M41">
        <v>2.7089262091152202</v>
      </c>
      <c r="N41">
        <v>3542705.7429081299</v>
      </c>
      <c r="O41">
        <v>13.704716309498</v>
      </c>
      <c r="P41">
        <v>1.8668525978916</v>
      </c>
      <c r="Q41">
        <v>778945.79851001</v>
      </c>
      <c r="R41">
        <v>1.8668525978916</v>
      </c>
      <c r="S41">
        <v>12145929.358855899</v>
      </c>
      <c r="T41">
        <v>63.551110744476297</v>
      </c>
      <c r="U41">
        <v>141.94828414916901</v>
      </c>
      <c r="V41">
        <v>182.306287288665</v>
      </c>
      <c r="W41">
        <v>387.80568504333399</v>
      </c>
      <c r="X41">
        <f>IF($J41&gt;$E41, F41, K41)/8</f>
        <v>0.11077811738033838</v>
      </c>
      <c r="Y41">
        <f>10000000/IF($J41&gt;$E41, G41, L41)</f>
        <v>2.3964878123785258</v>
      </c>
      <c r="Z41">
        <f>10000000/IF($J41&gt;$E41, I41, N41)</f>
        <v>2.8227012700725234</v>
      </c>
      <c r="AA41" t="b">
        <f>IF(J41&gt;E41, TRUE, FALSE)</f>
        <v>0</v>
      </c>
      <c r="AB41">
        <f>IF(J41&gt;E41,E41,J41)</f>
        <v>2.2827127514212302</v>
      </c>
      <c r="AC41">
        <f>IF(J41&gt;E41,H41,M41)</f>
        <v>2.7089262091152202</v>
      </c>
    </row>
    <row r="42" spans="1:29" x14ac:dyDescent="0.2">
      <c r="A42">
        <v>5</v>
      </c>
      <c r="B42" t="s">
        <v>0</v>
      </c>
      <c r="C42">
        <v>100</v>
      </c>
      <c r="D42">
        <v>250</v>
      </c>
      <c r="E42">
        <v>2.04112667324106</v>
      </c>
      <c r="F42">
        <v>1.7837633109517299</v>
      </c>
      <c r="G42">
        <v>7953150.4574720403</v>
      </c>
      <c r="H42">
        <v>1.7837633109517299</v>
      </c>
      <c r="I42">
        <v>11305777.170567101</v>
      </c>
      <c r="J42">
        <v>2.0319460139334602</v>
      </c>
      <c r="K42">
        <v>1.78805979098663</v>
      </c>
      <c r="L42">
        <v>8039320.4905103501</v>
      </c>
      <c r="M42">
        <v>1.78805979098663</v>
      </c>
      <c r="N42">
        <v>11348820.3564192</v>
      </c>
      <c r="O42">
        <v>3.21471314666482</v>
      </c>
      <c r="P42">
        <v>2.1403431983004699</v>
      </c>
      <c r="Q42">
        <v>4820740.8750233101</v>
      </c>
      <c r="R42">
        <v>2.1403431983004699</v>
      </c>
      <c r="S42">
        <v>15018170.6693675</v>
      </c>
      <c r="T42">
        <v>100.089633226394</v>
      </c>
      <c r="U42">
        <v>324.04839801788302</v>
      </c>
      <c r="V42">
        <v>367.117966175079</v>
      </c>
      <c r="W42">
        <v>791.25600218772797</v>
      </c>
      <c r="X42">
        <f>IF($J42&gt;$E42, F42, K42)/8</f>
        <v>0.22350747387332875</v>
      </c>
      <c r="Y42">
        <f>10000000/IF($J42&gt;$E42, G42, L42)</f>
        <v>1.243886222946833</v>
      </c>
      <c r="Z42">
        <f>10000000/IF($J42&gt;$E42, I42, N42)</f>
        <v>0.88114884947876804</v>
      </c>
      <c r="AA42" t="b">
        <f>IF(J42&gt;E42, TRUE, FALSE)</f>
        <v>0</v>
      </c>
      <c r="AB42">
        <f>IF(J42&gt;E42,E42,J42)</f>
        <v>2.0319460139334602</v>
      </c>
      <c r="AC42">
        <f>IF(J42&gt;E42,H42,M42)</f>
        <v>1.78805979098663</v>
      </c>
    </row>
    <row r="43" spans="1:29" x14ac:dyDescent="0.2">
      <c r="A43">
        <v>5</v>
      </c>
      <c r="B43" t="s">
        <v>0</v>
      </c>
      <c r="C43">
        <v>100</v>
      </c>
      <c r="D43">
        <v>250</v>
      </c>
      <c r="E43">
        <v>1.6303195512330999</v>
      </c>
      <c r="F43">
        <v>1.0506638998781599</v>
      </c>
      <c r="G43">
        <v>6330493.6056301603</v>
      </c>
      <c r="H43">
        <v>2.1584165992518201</v>
      </c>
      <c r="I43">
        <v>4744389.6065091398</v>
      </c>
      <c r="J43">
        <v>1.6303195512330999</v>
      </c>
      <c r="K43">
        <v>1.0506638998781599</v>
      </c>
      <c r="L43">
        <v>6330493.6056301603</v>
      </c>
      <c r="M43">
        <v>2.1584165992518201</v>
      </c>
      <c r="N43">
        <v>4744389.6065091398</v>
      </c>
      <c r="O43">
        <v>2.2610076390384002</v>
      </c>
      <c r="P43">
        <v>2.07884449017563</v>
      </c>
      <c r="Q43">
        <v>8459069.2998846602</v>
      </c>
      <c r="R43">
        <v>2.07884449017563</v>
      </c>
      <c r="S43">
        <v>14358904.6308496</v>
      </c>
      <c r="T43">
        <v>115.581016778945</v>
      </c>
      <c r="U43">
        <v>324.48726105690002</v>
      </c>
      <c r="V43">
        <v>1078.67308807373</v>
      </c>
      <c r="W43">
        <v>1518.74137091636</v>
      </c>
      <c r="X43">
        <f>IF($J43&gt;$E43, F43, K43)/8</f>
        <v>0.13133298748476999</v>
      </c>
      <c r="Y43">
        <f>10000000/IF($J43&gt;$E43, G43, L43)</f>
        <v>1.5796556513549411</v>
      </c>
      <c r="Z43">
        <f>10000000/IF($J43&gt;$E43, I43, N43)</f>
        <v>2.1077526993736653</v>
      </c>
      <c r="AA43" t="b">
        <f>IF(J43&gt;E43, TRUE, FALSE)</f>
        <v>0</v>
      </c>
      <c r="AB43">
        <f>IF(J43&gt;E43,E43,J43)</f>
        <v>1.6303195512330999</v>
      </c>
      <c r="AC43">
        <f>IF(J43&gt;E43,H43,M43)</f>
        <v>2.1584165992518201</v>
      </c>
    </row>
    <row r="44" spans="1:29" x14ac:dyDescent="0.2">
      <c r="A44">
        <v>5</v>
      </c>
      <c r="B44" t="s">
        <v>0</v>
      </c>
      <c r="C44">
        <v>100</v>
      </c>
      <c r="D44">
        <v>250</v>
      </c>
      <c r="E44">
        <v>4.4417323871571002</v>
      </c>
      <c r="F44">
        <v>1.09997943621053</v>
      </c>
      <c r="G44">
        <v>2303217.1827786299</v>
      </c>
      <c r="H44">
        <v>2.0501645579105099</v>
      </c>
      <c r="I44">
        <v>5127718.3323411699</v>
      </c>
      <c r="J44">
        <v>1.5190844021594201</v>
      </c>
      <c r="K44">
        <v>1.1768523314083299</v>
      </c>
      <c r="L44">
        <v>7450276.4595724</v>
      </c>
      <c r="M44">
        <v>1.91759042308978</v>
      </c>
      <c r="N44">
        <v>5744689.5933325402</v>
      </c>
      <c r="O44">
        <v>4.9789496235767103</v>
      </c>
      <c r="P44">
        <v>2.1649632833529</v>
      </c>
      <c r="Q44">
        <v>2621928.6352801099</v>
      </c>
      <c r="R44">
        <v>2.1649632833529</v>
      </c>
      <c r="S44">
        <v>15284142.941711901</v>
      </c>
      <c r="T44">
        <v>72.389861106872502</v>
      </c>
      <c r="U44">
        <v>632.27462196350098</v>
      </c>
      <c r="V44">
        <v>324.91411185264502</v>
      </c>
      <c r="W44">
        <v>1029.57859802246</v>
      </c>
      <c r="X44">
        <f>IF($J44&gt;$E44, F44, K44)/8</f>
        <v>0.14710654142604124</v>
      </c>
      <c r="Y44">
        <f>10000000/IF($J44&gt;$E44, G44, L44)</f>
        <v>1.3422320707510951</v>
      </c>
      <c r="Z44">
        <f>10000000/IF($J44&gt;$E44, I44, N44)</f>
        <v>1.740738091681455</v>
      </c>
      <c r="AA44" t="b">
        <f>IF(J44&gt;E44, TRUE, FALSE)</f>
        <v>0</v>
      </c>
      <c r="AB44">
        <f>IF(J44&gt;E44,E44,J44)</f>
        <v>1.5190844021594201</v>
      </c>
      <c r="AC44">
        <f>IF(J44&gt;E44,H44,M44)</f>
        <v>1.91759042308978</v>
      </c>
    </row>
    <row r="45" spans="1:29" x14ac:dyDescent="0.2">
      <c r="A45">
        <v>5</v>
      </c>
      <c r="B45" t="s">
        <v>0</v>
      </c>
      <c r="C45">
        <v>100</v>
      </c>
      <c r="D45">
        <v>250</v>
      </c>
      <c r="E45">
        <v>2.0747851176193399</v>
      </c>
      <c r="F45">
        <v>1.2053960872559299</v>
      </c>
      <c r="G45">
        <v>5349341.3289452996</v>
      </c>
      <c r="H45">
        <v>1.8777609702298601</v>
      </c>
      <c r="I45">
        <v>5979556.31681119</v>
      </c>
      <c r="J45">
        <v>2.08888648316417</v>
      </c>
      <c r="K45">
        <v>1.55594780284387</v>
      </c>
      <c r="L45">
        <v>6523418.14345147</v>
      </c>
      <c r="M45">
        <v>1.65597631316533</v>
      </c>
      <c r="N45">
        <v>9090673.4745245092</v>
      </c>
      <c r="O45">
        <v>9.2284858661568503</v>
      </c>
      <c r="P45">
        <v>2.29193362461025</v>
      </c>
      <c r="Q45">
        <v>1259992.9661713201</v>
      </c>
      <c r="R45">
        <v>2.29193362461025</v>
      </c>
      <c r="S45">
        <v>16673586.693829101</v>
      </c>
      <c r="T45">
        <v>97.783374071121202</v>
      </c>
      <c r="U45">
        <v>235.558573961257</v>
      </c>
      <c r="V45">
        <v>943.31254911422695</v>
      </c>
      <c r="W45">
        <v>1276.65450119972</v>
      </c>
      <c r="X45">
        <f>IF($J45&gt;$E45, F45, K45)/8</f>
        <v>0.15067451090699124</v>
      </c>
      <c r="Y45">
        <f>10000000/IF($J45&gt;$E45, G45, L45)</f>
        <v>1.8693890303634157</v>
      </c>
      <c r="Z45">
        <f>10000000/IF($J45&gt;$E45, I45, N45)</f>
        <v>1.672364882973935</v>
      </c>
      <c r="AA45" t="b">
        <f>IF(J45&gt;E45, TRUE, FALSE)</f>
        <v>1</v>
      </c>
      <c r="AB45">
        <f>IF(J45&gt;E45,E45,J45)</f>
        <v>2.0747851176193399</v>
      </c>
      <c r="AC45">
        <f>IF(J45&gt;E45,H45,M45)</f>
        <v>1.8777609702298601</v>
      </c>
    </row>
    <row r="46" spans="1:29" x14ac:dyDescent="0.2">
      <c r="A46">
        <v>5</v>
      </c>
      <c r="B46" t="s">
        <v>0</v>
      </c>
      <c r="C46">
        <v>100</v>
      </c>
      <c r="D46">
        <v>250</v>
      </c>
      <c r="E46">
        <v>1.9942793682406901</v>
      </c>
      <c r="F46">
        <v>1.3489107029707901</v>
      </c>
      <c r="G46">
        <v>6077665.2740981104</v>
      </c>
      <c r="H46">
        <v>1.7368736509721601</v>
      </c>
      <c r="I46">
        <v>7204803.2797991801</v>
      </c>
      <c r="J46">
        <v>1.9956801246229301</v>
      </c>
      <c r="K46">
        <v>1.3494033663182801</v>
      </c>
      <c r="L46">
        <v>6074312.8089216799</v>
      </c>
      <c r="M46">
        <v>1.73653307573153</v>
      </c>
      <c r="N46">
        <v>7209131.1520030396</v>
      </c>
      <c r="O46">
        <v>2.4482380817667999</v>
      </c>
      <c r="P46">
        <v>2.2082781922512802</v>
      </c>
      <c r="Q46">
        <v>8064777.0017038202</v>
      </c>
      <c r="R46">
        <v>2.2082781922512802</v>
      </c>
      <c r="S46">
        <v>15754840.0978666</v>
      </c>
      <c r="T46">
        <v>67.723420858383093</v>
      </c>
      <c r="U46">
        <v>170.29742503166199</v>
      </c>
      <c r="V46">
        <v>330.18363308906498</v>
      </c>
      <c r="W46">
        <v>568.20448279380798</v>
      </c>
      <c r="X46">
        <f>IF($J46&gt;$E46, F46, K46)/8</f>
        <v>0.16861383787134876</v>
      </c>
      <c r="Y46">
        <f>10000000/IF($J46&gt;$E46, G46, L46)</f>
        <v>1.6453686652698953</v>
      </c>
      <c r="Z46">
        <f>10000000/IF($J46&gt;$E46, I46, N46)</f>
        <v>1.3879629480013687</v>
      </c>
      <c r="AA46" t="b">
        <f>IF(J46&gt;E46, TRUE, FALSE)</f>
        <v>1</v>
      </c>
      <c r="AB46">
        <f>IF(J46&gt;E46,E46,J46)</f>
        <v>1.9942793682406901</v>
      </c>
      <c r="AC46">
        <f>IF(J46&gt;E46,H46,M46)</f>
        <v>1.7368736509721601</v>
      </c>
    </row>
    <row r="47" spans="1:29" x14ac:dyDescent="0.2">
      <c r="A47">
        <v>5</v>
      </c>
      <c r="B47" t="s">
        <v>0</v>
      </c>
      <c r="C47">
        <v>100</v>
      </c>
      <c r="D47">
        <v>250</v>
      </c>
      <c r="E47">
        <v>2.1771152514263399</v>
      </c>
      <c r="F47">
        <v>1.8281677101616201</v>
      </c>
      <c r="G47">
        <v>7413186.7208300997</v>
      </c>
      <c r="H47">
        <v>1.8281677101616201</v>
      </c>
      <c r="I47">
        <v>11752756.0468565</v>
      </c>
      <c r="J47">
        <v>2.1771152514263399</v>
      </c>
      <c r="K47">
        <v>1.8281677101616201</v>
      </c>
      <c r="L47">
        <v>7413186.7208300997</v>
      </c>
      <c r="M47">
        <v>1.8281677101616201</v>
      </c>
      <c r="N47">
        <v>11752756.0468565</v>
      </c>
      <c r="O47">
        <v>3.6624192568896801</v>
      </c>
      <c r="P47">
        <v>2.3059931374833602</v>
      </c>
      <c r="Q47">
        <v>4243714.6310869297</v>
      </c>
      <c r="R47">
        <v>2.3059931374833602</v>
      </c>
      <c r="S47">
        <v>16829211.798363</v>
      </c>
      <c r="T47">
        <v>78.0156090259552</v>
      </c>
      <c r="U47">
        <v>307.527041912078</v>
      </c>
      <c r="V47">
        <v>150.700196266174</v>
      </c>
      <c r="W47">
        <v>536.24285006523098</v>
      </c>
      <c r="X47">
        <f>IF($J47&gt;$E47, F47, K47)/8</f>
        <v>0.22852096377020251</v>
      </c>
      <c r="Y47">
        <f>10000000/IF($J47&gt;$E47, G47, L47)</f>
        <v>1.3489475412647152</v>
      </c>
      <c r="Z47">
        <f>10000000/IF($J47&gt;$E47, I47, N47)</f>
        <v>0.85086425346799333</v>
      </c>
      <c r="AA47" t="b">
        <f>IF(J47&gt;E47, TRUE, FALSE)</f>
        <v>0</v>
      </c>
      <c r="AB47">
        <f>IF(J47&gt;E47,E47,J47)</f>
        <v>2.1771152514263399</v>
      </c>
      <c r="AC47">
        <f>IF(J47&gt;E47,H47,M47)</f>
        <v>1.8281677101616201</v>
      </c>
    </row>
    <row r="48" spans="1:29" x14ac:dyDescent="0.2">
      <c r="A48">
        <v>5</v>
      </c>
      <c r="B48" t="s">
        <v>0</v>
      </c>
      <c r="C48">
        <v>100</v>
      </c>
      <c r="D48">
        <v>250</v>
      </c>
      <c r="E48">
        <v>2.0229222045624899</v>
      </c>
      <c r="F48">
        <v>1.52531999964807</v>
      </c>
      <c r="G48">
        <v>6677340.5963110402</v>
      </c>
      <c r="H48">
        <v>1.6612222766168001</v>
      </c>
      <c r="I48">
        <v>8803574.2182733994</v>
      </c>
      <c r="J48">
        <v>2.1037849463352201</v>
      </c>
      <c r="K48">
        <v>1.69537339129468</v>
      </c>
      <c r="L48">
        <v>7100197.3565263804</v>
      </c>
      <c r="M48">
        <v>1.69537339129468</v>
      </c>
      <c r="N48">
        <v>10430340.237522401</v>
      </c>
      <c r="O48">
        <v>2.55482353442767</v>
      </c>
      <c r="P48">
        <v>2.2087492440785801</v>
      </c>
      <c r="Q48">
        <v>7429010.4726735801</v>
      </c>
      <c r="R48">
        <v>2.2087492440785801</v>
      </c>
      <c r="S48">
        <v>15759978.0553219</v>
      </c>
      <c r="T48">
        <v>72.543073177337604</v>
      </c>
      <c r="U48">
        <v>186.25369906425399</v>
      </c>
      <c r="V48">
        <v>497.18580102920498</v>
      </c>
      <c r="W48">
        <v>755.98257732391301</v>
      </c>
      <c r="X48">
        <f>IF($J48&gt;$E48, F48, K48)/8</f>
        <v>0.19066499995600875</v>
      </c>
      <c r="Y48">
        <f>10000000/IF($J48&gt;$E48, G48, L48)</f>
        <v>1.4976022049144226</v>
      </c>
      <c r="Z48">
        <f>10000000/IF($J48&gt;$E48, I48, N48)</f>
        <v>1.1359022769687344</v>
      </c>
      <c r="AA48" t="b">
        <f>IF(J48&gt;E48, TRUE, FALSE)</f>
        <v>1</v>
      </c>
      <c r="AB48">
        <f>IF(J48&gt;E48,E48,J48)</f>
        <v>2.0229222045624899</v>
      </c>
      <c r="AC48">
        <f>IF(J48&gt;E48,H48,M48)</f>
        <v>1.6612222766168001</v>
      </c>
    </row>
    <row r="49" spans="1:29" x14ac:dyDescent="0.2">
      <c r="A49">
        <v>5</v>
      </c>
      <c r="B49" t="s">
        <v>0</v>
      </c>
      <c r="C49">
        <v>100</v>
      </c>
      <c r="D49">
        <v>250</v>
      </c>
      <c r="E49">
        <v>2.2335868308373401</v>
      </c>
      <c r="F49">
        <v>1.4270576536675901</v>
      </c>
      <c r="G49">
        <v>5535476.6069523403</v>
      </c>
      <c r="H49">
        <v>1.6926992860400401</v>
      </c>
      <c r="I49">
        <v>7901130.7341834204</v>
      </c>
      <c r="J49">
        <v>2.2002810229167</v>
      </c>
      <c r="K49">
        <v>1.5471058454286699</v>
      </c>
      <c r="L49">
        <v>6048965.7334407903</v>
      </c>
      <c r="M49">
        <v>1.65728992010358</v>
      </c>
      <c r="N49">
        <v>9007515.2653656099</v>
      </c>
      <c r="O49">
        <v>3.1571698231357899</v>
      </c>
      <c r="P49">
        <v>2.19613961619969</v>
      </c>
      <c r="Q49">
        <v>5099360.5119545404</v>
      </c>
      <c r="R49">
        <v>2.19613961619969</v>
      </c>
      <c r="S49">
        <v>15622580.479783799</v>
      </c>
      <c r="T49">
        <v>90.1174991130828</v>
      </c>
      <c r="U49">
        <v>221.64552593231201</v>
      </c>
      <c r="V49">
        <v>384.89426398277197</v>
      </c>
      <c r="W49">
        <v>696.65729403495698</v>
      </c>
      <c r="X49">
        <f>IF($J49&gt;$E49, F49, K49)/8</f>
        <v>0.19338823067858374</v>
      </c>
      <c r="Y49">
        <f>10000000/IF($J49&gt;$E49, G49, L49)</f>
        <v>1.6531751774880317</v>
      </c>
      <c r="Z49">
        <f>10000000/IF($J49&gt;$E49, I49, N49)</f>
        <v>1.110184074674905</v>
      </c>
      <c r="AA49" t="b">
        <f>IF(J49&gt;E49, TRUE, FALSE)</f>
        <v>0</v>
      </c>
      <c r="AB49">
        <f>IF(J49&gt;E49,E49,J49)</f>
        <v>2.2002810229167</v>
      </c>
      <c r="AC49">
        <f>IF(J49&gt;E49,H49,M49)</f>
        <v>1.65728992010358</v>
      </c>
    </row>
    <row r="50" spans="1:29" x14ac:dyDescent="0.2">
      <c r="A50">
        <v>5</v>
      </c>
      <c r="B50" t="s">
        <v>0</v>
      </c>
      <c r="C50">
        <v>100</v>
      </c>
      <c r="D50">
        <v>250</v>
      </c>
      <c r="E50">
        <v>1.65860903717051</v>
      </c>
      <c r="F50">
        <v>1.3468011967510201</v>
      </c>
      <c r="G50">
        <v>7623067.7176027298</v>
      </c>
      <c r="H50">
        <v>1.73834153089157</v>
      </c>
      <c r="I50">
        <v>7186281.0977564901</v>
      </c>
      <c r="J50">
        <v>1.65860903717051</v>
      </c>
      <c r="K50">
        <v>1.3468011967510201</v>
      </c>
      <c r="L50">
        <v>7623067.7176027298</v>
      </c>
      <c r="M50">
        <v>1.73834153089157</v>
      </c>
      <c r="N50">
        <v>7186281.0977564901</v>
      </c>
      <c r="O50">
        <v>2.5690829032267901</v>
      </c>
      <c r="P50">
        <v>2.2763886216423699</v>
      </c>
      <c r="Q50">
        <v>7735781.1065298896</v>
      </c>
      <c r="R50">
        <v>2.2763886216423699</v>
      </c>
      <c r="S50">
        <v>16501920.6021375</v>
      </c>
      <c r="T50">
        <v>88.241264820098806</v>
      </c>
      <c r="U50">
        <v>218.947529077529</v>
      </c>
      <c r="V50">
        <v>154.99369096755899</v>
      </c>
      <c r="W50">
        <v>462.18248891830399</v>
      </c>
      <c r="X50">
        <f>IF($J50&gt;$E50, F50, K50)/8</f>
        <v>0.16835014959387751</v>
      </c>
      <c r="Y50">
        <f>10000000/IF($J50&gt;$E50, G50, L50)</f>
        <v>1.3118078404194942</v>
      </c>
      <c r="Z50">
        <f>10000000/IF($J50&gt;$E50, I50, N50)</f>
        <v>1.3915403341405521</v>
      </c>
      <c r="AA50" t="b">
        <f>IF(J50&gt;E50, TRUE, FALSE)</f>
        <v>0</v>
      </c>
      <c r="AB50">
        <f>IF(J50&gt;E50,E50,J50)</f>
        <v>1.65860903717051</v>
      </c>
      <c r="AC50">
        <f>IF(J50&gt;E50,H50,M50)</f>
        <v>1.73834153089157</v>
      </c>
    </row>
    <row r="51" spans="1:29" x14ac:dyDescent="0.2">
      <c r="A51">
        <v>5</v>
      </c>
      <c r="B51" t="s">
        <v>0</v>
      </c>
      <c r="C51">
        <v>100</v>
      </c>
      <c r="D51">
        <v>250</v>
      </c>
      <c r="E51">
        <v>1.52731574043883</v>
      </c>
      <c r="F51">
        <v>0.94194725900193599</v>
      </c>
      <c r="G51">
        <v>6307681.8525725501</v>
      </c>
      <c r="H51">
        <v>2.4825199671211999</v>
      </c>
      <c r="I51">
        <v>3936120.3747649398</v>
      </c>
      <c r="J51">
        <v>1.6968050575843701</v>
      </c>
      <c r="K51">
        <v>1.2422226011631901</v>
      </c>
      <c r="L51">
        <v>6874825.1127706598</v>
      </c>
      <c r="M51">
        <v>1.8328002778166901</v>
      </c>
      <c r="N51">
        <v>6287023.9830345605</v>
      </c>
      <c r="O51">
        <v>3.6917754088311101</v>
      </c>
      <c r="P51">
        <v>2.38189852436104</v>
      </c>
      <c r="Q51">
        <v>4329235.0632333299</v>
      </c>
      <c r="R51">
        <v>2.38189852436104</v>
      </c>
      <c r="S51">
        <v>17675252.532547299</v>
      </c>
      <c r="T51">
        <v>95.2095401287078</v>
      </c>
      <c r="U51">
        <v>225.34374785423199</v>
      </c>
      <c r="V51">
        <v>1304.7299451828001</v>
      </c>
      <c r="W51">
        <v>1625.28323721885</v>
      </c>
      <c r="X51">
        <f>IF($J51&gt;$E51, F51, K51)/8</f>
        <v>0.117743407375242</v>
      </c>
      <c r="Y51">
        <f>10000000/IF($J51&gt;$E51, G51, L51)</f>
        <v>1.5853684814368942</v>
      </c>
      <c r="Z51">
        <f>10000000/IF($J51&gt;$E51, I51, N51)</f>
        <v>2.5405727081192704</v>
      </c>
      <c r="AA51" t="b">
        <f>IF(J51&gt;E51, TRUE, FALSE)</f>
        <v>1</v>
      </c>
      <c r="AB51">
        <f>IF(J51&gt;E51,E51,J51)</f>
        <v>1.52731574043883</v>
      </c>
      <c r="AC51">
        <f>IF(J51&gt;E51,H51,M51)</f>
        <v>2.4825199671211999</v>
      </c>
    </row>
  </sheetData>
  <autoFilter ref="A1:AA51" xr:uid="{9CC38AD4-045F-7C4C-A0BB-D729FB9D3768}"/>
  <sortState xmlns:xlrd2="http://schemas.microsoft.com/office/spreadsheetml/2017/richdata2" ref="A2:Y51">
    <sortCondition ref="A1:A5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2021-05-27T11:09:21Z</dcterms:created>
  <dcterms:modified xsi:type="dcterms:W3CDTF">2021-05-27T15:56:28Z</dcterms:modified>
</cp:coreProperties>
</file>