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nebeeva/Desktop/"/>
    </mc:Choice>
  </mc:AlternateContent>
  <xr:revisionPtr revIDLastSave="0" documentId="13_ncr:1_{30C71B01-7410-344B-B886-F6851C20D86A}" xr6:coauthVersionLast="43" xr6:coauthVersionMax="43" xr10:uidLastSave="{00000000-0000-0000-0000-000000000000}"/>
  <bookViews>
    <workbookView xWindow="0" yWindow="0" windowWidth="28800" windowHeight="18000" activeTab="1" xr2:uid="{A25DFC9E-E91E-F848-87AE-A05736A009D6}"/>
  </bookViews>
  <sheets>
    <sheet name="Test Summary" sheetId="4" r:id="rId1"/>
    <sheet name="Test Cases" sheetId="1" r:id="rId2"/>
    <sheet name="Test Cases (2)" sheetId="6" r:id="rId3"/>
    <sheet name="Values" sheetId="3" r:id="rId4"/>
    <sheet name="Requirements Tracebility Matrix" sheetId="9" r:id="rId5"/>
  </sheets>
  <definedNames>
    <definedName name="_xlnm.Print_Area" localSheetId="4">'Requirements Tracebility Matrix'!$A$1:$I$35</definedName>
    <definedName name="Text2" localSheetId="4">'Requirements Tracebility Matrix'!#REF!</definedName>
    <definedName name="Text3" localSheetId="4">'Requirements Tracebility Matrix'!#REF!</definedName>
    <definedName name="Text4" localSheetId="4">'Requirements Tracebility Matrix'!#REF!</definedName>
    <definedName name="Text5" localSheetId="4">'Requirements Tracebility Matrix'!#REF!</definedName>
    <definedName name="Text6" localSheetId="4">'Requirements Tracebility Matrix'!#REF!</definedName>
    <definedName name="Text7" localSheetId="4">'Requirements Tracebility Matrix'!#REF!</definedName>
    <definedName name="Text8" localSheetId="4">'Requirements Tracebility Matrix'!#REF!</definedName>
    <definedName name="Text9" localSheetId="4">'Requirements Tracebility Matrix'!#REF!</definedName>
  </definedNames>
  <calcPr calcId="191029"/>
  <pivotCaches>
    <pivotCache cacheId="11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B8" i="1"/>
  <c r="G8" i="1"/>
  <c r="B7" i="6" l="1"/>
  <c r="G7" i="6" s="1"/>
  <c r="B6" i="6"/>
  <c r="G6" i="6" s="1"/>
  <c r="B5" i="6"/>
  <c r="G5" i="6" s="1"/>
  <c r="B4" i="6"/>
  <c r="G4" i="6" s="1"/>
  <c r="B3" i="6"/>
  <c r="G3" i="6" s="1"/>
  <c r="B2" i="6"/>
  <c r="G2" i="6" s="1"/>
  <c r="B2" i="1" l="1"/>
  <c r="B3" i="1"/>
  <c r="B4" i="1"/>
  <c r="B5" i="1"/>
  <c r="B6" i="1"/>
  <c r="B7" i="1"/>
  <c r="G6" i="1" l="1"/>
  <c r="G5" i="1"/>
  <c r="G4" i="1"/>
  <c r="G7" i="1"/>
</calcChain>
</file>

<file path=xl/sharedStrings.xml><?xml version="1.0" encoding="utf-8"?>
<sst xmlns="http://schemas.openxmlformats.org/spreadsheetml/2006/main" count="185" uniqueCount="106">
  <si>
    <t>INPUT VALUES</t>
  </si>
  <si>
    <t>NOTES</t>
  </si>
  <si>
    <t>ID</t>
  </si>
  <si>
    <t>TEST CASE PROCEDURE</t>
  </si>
  <si>
    <t>TEST CASE DESCRIPTION</t>
  </si>
  <si>
    <t>STATUS</t>
  </si>
  <si>
    <t>TEST CASE STATUS</t>
  </si>
  <si>
    <t>N/A</t>
  </si>
  <si>
    <t>NOT RUN</t>
  </si>
  <si>
    <t>BLOCKED</t>
  </si>
  <si>
    <t>IN PROGRESS</t>
  </si>
  <si>
    <t>RUN - PASSED</t>
  </si>
  <si>
    <t>RUN - FAILED</t>
  </si>
  <si>
    <t>Grand Total</t>
  </si>
  <si>
    <t>TOTAL Cases</t>
  </si>
  <si>
    <t>Total executed</t>
  </si>
  <si>
    <t>Column1</t>
  </si>
  <si>
    <t>Column2</t>
  </si>
  <si>
    <t>Column3</t>
  </si>
  <si>
    <t>Column4</t>
  </si>
  <si>
    <t>Status</t>
  </si>
  <si>
    <t>overview</t>
  </si>
  <si>
    <t>New added</t>
  </si>
  <si>
    <t>Discovery API</t>
  </si>
  <si>
    <t>Database</t>
  </si>
  <si>
    <t>CCP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</si>
  <si>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</si>
  <si>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</si>
  <si>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</si>
  <si>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</si>
  <si>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</si>
  <si>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</si>
  <si>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</si>
  <si>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</si>
  <si>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</si>
  <si>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</si>
  <si>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</si>
  <si>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</si>
  <si>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</si>
  <si>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</si>
  <si>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</si>
  <si>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</si>
  <si>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</si>
  <si>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</si>
  <si>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</si>
  <si>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Test Status Pivot Table</t>
  </si>
  <si>
    <t>Don't change - values are used in other pages</t>
  </si>
  <si>
    <t>Test Environments</t>
  </si>
  <si>
    <t>QA</t>
  </si>
  <si>
    <t>STG</t>
  </si>
  <si>
    <t>PROD</t>
  </si>
  <si>
    <t>All</t>
  </si>
  <si>
    <t>US</t>
  </si>
  <si>
    <t>UK</t>
  </si>
  <si>
    <t>AU</t>
  </si>
  <si>
    <t>DOMAINS</t>
  </si>
  <si>
    <t>IE</t>
  </si>
  <si>
    <t>CA</t>
  </si>
  <si>
    <t>environment</t>
  </si>
  <si>
    <t>domain</t>
  </si>
  <si>
    <t>tester</t>
  </si>
  <si>
    <t>Tester</t>
  </si>
  <si>
    <t>project</t>
  </si>
  <si>
    <t>feature tested</t>
  </si>
  <si>
    <t>jira</t>
  </si>
  <si>
    <t>date</t>
  </si>
  <si>
    <t>Jane</t>
  </si>
  <si>
    <t>jira - references</t>
  </si>
  <si>
    <t>Record of change:</t>
  </si>
  <si>
    <t>Effective Date</t>
  </si>
  <si>
    <t>Version</t>
  </si>
  <si>
    <t>Change location</t>
  </si>
  <si>
    <t>Change description</t>
  </si>
  <si>
    <t>Originator</t>
  </si>
  <si>
    <t>Reference</t>
  </si>
  <si>
    <t>1.0</t>
  </si>
  <si>
    <t>First creation</t>
  </si>
  <si>
    <t>Project:</t>
  </si>
  <si>
    <t>TM Publishing</t>
  </si>
  <si>
    <t>all sheets</t>
  </si>
  <si>
    <t>jira tickets</t>
  </si>
  <si>
    <t>requirement documents</t>
  </si>
  <si>
    <t>Sprint</t>
  </si>
  <si>
    <t xml:space="preserve">SEO - </t>
  </si>
  <si>
    <t>Progress</t>
  </si>
  <si>
    <t>Amount</t>
  </si>
  <si>
    <t>TM PUBLISHING</t>
  </si>
  <si>
    <t>Sum of Progress</t>
  </si>
  <si>
    <t>TOTAL EXECUTED</t>
  </si>
  <si>
    <t>``</t>
  </si>
  <si>
    <t>Requirements Traceability Matrix</t>
  </si>
  <si>
    <t>Project Name</t>
  </si>
  <si>
    <t>Business Area</t>
  </si>
  <si>
    <t>Project Manager</t>
  </si>
  <si>
    <t>Business Analyst Lead</t>
  </si>
  <si>
    <t>QA Lead</t>
  </si>
  <si>
    <t>Target Implementation Date</t>
  </si>
  <si>
    <t>BR#</t>
  </si>
  <si>
    <t>Category/Functional Activity</t>
  </si>
  <si>
    <t>Requirement Description</t>
  </si>
  <si>
    <t>Use Case Reference</t>
  </si>
  <si>
    <t>Design Document Reference</t>
  </si>
  <si>
    <t>Code Module/ Reference</t>
  </si>
  <si>
    <t xml:space="preserve">Test Case Reference </t>
  </si>
  <si>
    <t>User Acceptance Validation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</si>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</sst>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0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0"/>
      <name val="Arial"/>
      <family val="2"/>
    </font>
    <font>
      <b/>
      <sz val="14"/>
      <color rgb="FF00B050"/>
      <name val="Calibri"/>
      <family val="2"/>
      <scheme val="minor"/>
    </font>
    <font>
      <sz val="14"/>
      <color rgb="FF00B050"/>
      <name val="Arial"/>
      <family val="2"/>
    </font>
    <font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FFC000"/>
      <name val="Calibri"/>
      <family val="2"/>
      <scheme val="minor"/>
    </font>
    <font>
      <sz val="14"/>
      <color rgb="FFFFC000"/>
      <name val="Arial"/>
      <family val="2"/>
    </font>
    <font>
      <sz val="14"/>
      <color rgb="FFFFC000"/>
      <name val="Calibri"/>
      <family val="2"/>
      <scheme val="minor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Helvetica Neue"/>
      <family val="2"/>
    </font>
    <font>
      <b/>
      <sz val="14"/>
      <color theme="1" tint="0.499984740745262"/>
      <name val="Calibri"/>
      <family val="2"/>
      <scheme val="minor"/>
    </font>
    <font>
      <sz val="14"/>
      <color theme="1" tint="0.499984740745262"/>
      <name val="Arial"/>
      <family val="2"/>
    </font>
    <font>
      <sz val="14"/>
      <color theme="1" tint="0.499984740745262"/>
      <name val="Calibri"/>
      <family val="2"/>
      <scheme val="minor"/>
    </font>
    <font>
      <sz val="14"/>
      <color theme="1"/>
      <name val="Arial"/>
      <family val="2"/>
    </font>
    <font>
      <i/>
      <sz val="14"/>
      <color theme="1"/>
      <name val="Calibri"/>
      <family val="2"/>
      <scheme val="minor"/>
    </font>
    <font>
      <i/>
      <sz val="14"/>
      <color theme="1"/>
      <name val="Arial"/>
      <family val="2"/>
    </font>
    <font>
      <sz val="14"/>
      <color theme="7"/>
      <name val="Calibri"/>
      <family val="2"/>
      <scheme val="minor"/>
    </font>
    <font>
      <i/>
      <u/>
      <sz val="14"/>
      <color rgb="FFFFFF0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name val="Helvetica Neue"/>
      <family val="2"/>
    </font>
    <font>
      <b/>
      <sz val="12"/>
      <color indexed="9"/>
      <name val="Helvetica Neue"/>
      <family val="2"/>
    </font>
    <font>
      <b/>
      <sz val="12"/>
      <color theme="0"/>
      <name val="Helvetica Neue"/>
      <family val="2"/>
    </font>
    <font>
      <sz val="12"/>
      <color theme="0"/>
      <name val="Helvetica Neue"/>
      <family val="2"/>
    </font>
    <font>
      <b/>
      <sz val="12"/>
      <color rgb="FFFF0000"/>
      <name val="Helvetica Neue"/>
      <family val="2"/>
    </font>
    <font>
      <sz val="10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sz val="22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3" fillId="0" borderId="0"/>
  </cellStyleXfs>
  <cellXfs count="124">
    <xf numFmtId="0" fontId="0" fillId="0" borderId="0" xfId="0"/>
    <xf numFmtId="0" fontId="0" fillId="0" borderId="0" xfId="0" applyFont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0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 applyAlignment="1">
      <alignment vertical="center"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 wrapText="1"/>
    </xf>
    <xf numFmtId="0" fontId="9" fillId="3" borderId="0" xfId="0" applyFont="1" applyFill="1" applyAlignment="1">
      <alignment wrapText="1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/>
    </xf>
    <xf numFmtId="10" fontId="13" fillId="3" borderId="0" xfId="0" applyNumberFormat="1" applyFont="1" applyFill="1" applyAlignment="1">
      <alignment horizontal="center" vertical="center" wrapText="1"/>
    </xf>
    <xf numFmtId="0" fontId="3" fillId="0" borderId="0" xfId="0" applyFont="1"/>
    <xf numFmtId="0" fontId="0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 wrapText="1"/>
    </xf>
    <xf numFmtId="10" fontId="5" fillId="3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vertical="center" wrapText="1"/>
    </xf>
    <xf numFmtId="0" fontId="20" fillId="0" borderId="0" xfId="0" applyFont="1" applyAlignment="1">
      <alignment wrapText="1"/>
    </xf>
    <xf numFmtId="0" fontId="18" fillId="3" borderId="0" xfId="0" applyFont="1" applyFill="1" applyBorder="1" applyAlignment="1">
      <alignment wrapText="1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10" fontId="20" fillId="3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horizontal="center" vertical="center"/>
    </xf>
    <xf numFmtId="10" fontId="0" fillId="5" borderId="0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wrapText="1"/>
    </xf>
    <xf numFmtId="0" fontId="22" fillId="6" borderId="5" xfId="0" applyFont="1" applyFill="1" applyBorder="1" applyAlignment="1">
      <alignment wrapText="1"/>
    </xf>
    <xf numFmtId="0" fontId="23" fillId="6" borderId="5" xfId="0" applyFont="1" applyFill="1" applyBorder="1" applyAlignment="1">
      <alignment vertical="center"/>
    </xf>
    <xf numFmtId="0" fontId="17" fillId="5" borderId="5" xfId="0" applyFont="1" applyFill="1" applyBorder="1" applyAlignment="1">
      <alignment horizontal="left" wrapText="1"/>
    </xf>
    <xf numFmtId="0" fontId="17" fillId="5" borderId="0" xfId="0" applyFont="1" applyFill="1" applyAlignment="1">
      <alignment horizontal="left" wrapText="1"/>
    </xf>
    <xf numFmtId="10" fontId="22" fillId="6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4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3" fillId="6" borderId="5" xfId="0" applyFont="1" applyFill="1" applyBorder="1" applyAlignment="1">
      <alignment vertical="center" wrapText="1"/>
    </xf>
    <xf numFmtId="0" fontId="23" fillId="6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left" wrapText="1"/>
    </xf>
    <xf numFmtId="0" fontId="23" fillId="6" borderId="5" xfId="0" applyFont="1" applyFill="1" applyBorder="1" applyAlignment="1">
      <alignment horizontal="left" vertical="center"/>
    </xf>
    <xf numFmtId="0" fontId="23" fillId="6" borderId="5" xfId="0" applyFont="1" applyFill="1" applyBorder="1" applyAlignment="1">
      <alignment horizontal="left" vertical="center" wrapText="1"/>
    </xf>
    <xf numFmtId="10" fontId="22" fillId="6" borderId="5" xfId="0" applyNumberFormat="1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wrapText="1"/>
    </xf>
    <xf numFmtId="0" fontId="16" fillId="5" borderId="0" xfId="0" applyFont="1" applyFill="1" applyAlignment="1">
      <alignment horizontal="left" wrapText="1"/>
    </xf>
    <xf numFmtId="0" fontId="26" fillId="0" borderId="0" xfId="0" applyFont="1"/>
    <xf numFmtId="0" fontId="27" fillId="5" borderId="6" xfId="0" applyFont="1" applyFill="1" applyBorder="1"/>
    <xf numFmtId="0" fontId="26" fillId="5" borderId="7" xfId="0" applyFont="1" applyFill="1" applyBorder="1"/>
    <xf numFmtId="0" fontId="26" fillId="5" borderId="12" xfId="0" applyFont="1" applyFill="1" applyBorder="1"/>
    <xf numFmtId="0" fontId="27" fillId="5" borderId="13" xfId="0" applyFont="1" applyFill="1" applyBorder="1"/>
    <xf numFmtId="0" fontId="26" fillId="5" borderId="2" xfId="0" applyFont="1" applyFill="1" applyBorder="1"/>
    <xf numFmtId="0" fontId="26" fillId="5" borderId="11" xfId="0" applyFont="1" applyFill="1" applyBorder="1"/>
    <xf numFmtId="0" fontId="26" fillId="5" borderId="0" xfId="0" applyFont="1" applyFill="1" applyBorder="1"/>
    <xf numFmtId="0" fontId="28" fillId="5" borderId="0" xfId="0" applyFont="1" applyFill="1"/>
    <xf numFmtId="9" fontId="0" fillId="0" borderId="0" xfId="0" applyNumberFormat="1"/>
    <xf numFmtId="0" fontId="25" fillId="4" borderId="0" xfId="0" applyFont="1" applyFill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0" fontId="5" fillId="3" borderId="0" xfId="0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10" fontId="16" fillId="3" borderId="0" xfId="0" applyNumberFormat="1" applyFont="1" applyFill="1" applyBorder="1" applyAlignment="1">
      <alignment horizontal="center" vertical="center" wrapText="1"/>
    </xf>
    <xf numFmtId="164" fontId="29" fillId="2" borderId="14" xfId="0" applyNumberFormat="1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30" fillId="2" borderId="9" xfId="0" applyFont="1" applyFill="1" applyBorder="1"/>
    <xf numFmtId="0" fontId="30" fillId="2" borderId="10" xfId="0" applyFont="1" applyFill="1" applyBorder="1"/>
    <xf numFmtId="0" fontId="31" fillId="2" borderId="0" xfId="0" applyFont="1" applyFill="1"/>
    <xf numFmtId="0" fontId="32" fillId="2" borderId="0" xfId="0" applyFont="1" applyFill="1"/>
    <xf numFmtId="164" fontId="28" fillId="7" borderId="17" xfId="0" applyNumberFormat="1" applyFont="1" applyFill="1" applyBorder="1" applyAlignment="1">
      <alignment horizontal="center" vertical="center"/>
    </xf>
    <xf numFmtId="49" fontId="28" fillId="7" borderId="8" xfId="0" applyNumberFormat="1" applyFont="1" applyFill="1" applyBorder="1" applyAlignment="1">
      <alignment horizontal="center" vertical="center"/>
    </xf>
    <xf numFmtId="0" fontId="28" fillId="7" borderId="8" xfId="0" quotePrefix="1" applyFont="1" applyFill="1" applyBorder="1" applyAlignment="1">
      <alignment horizontal="center" vertical="center"/>
    </xf>
    <xf numFmtId="15" fontId="28" fillId="7" borderId="8" xfId="0" applyNumberFormat="1" applyFont="1" applyFill="1" applyBorder="1" applyAlignment="1">
      <alignment horizontal="left" vertical="center"/>
    </xf>
    <xf numFmtId="15" fontId="28" fillId="7" borderId="8" xfId="0" applyNumberFormat="1" applyFont="1" applyFill="1" applyBorder="1" applyAlignment="1">
      <alignment horizontal="center" vertical="center"/>
    </xf>
    <xf numFmtId="0" fontId="28" fillId="7" borderId="18" xfId="0" applyFont="1" applyFill="1" applyBorder="1" applyAlignment="1">
      <alignment vertical="center" wrapText="1"/>
    </xf>
    <xf numFmtId="164" fontId="28" fillId="7" borderId="17" xfId="0" applyNumberFormat="1" applyFont="1" applyFill="1" applyBorder="1" applyAlignment="1">
      <alignment horizontal="center"/>
    </xf>
    <xf numFmtId="164" fontId="28" fillId="7" borderId="17" xfId="0" applyNumberFormat="1" applyFont="1" applyFill="1" applyBorder="1" applyAlignment="1">
      <alignment vertical="center"/>
    </xf>
    <xf numFmtId="49" fontId="28" fillId="7" borderId="8" xfId="0" applyNumberFormat="1" applyFont="1" applyFill="1" applyBorder="1" applyAlignment="1">
      <alignment vertical="center"/>
    </xf>
    <xf numFmtId="0" fontId="28" fillId="7" borderId="8" xfId="0" applyFont="1" applyFill="1" applyBorder="1" applyAlignment="1">
      <alignment vertical="center"/>
    </xf>
    <xf numFmtId="0" fontId="28" fillId="7" borderId="18" xfId="0" applyFont="1" applyFill="1" applyBorder="1" applyAlignment="1">
      <alignment vertical="center"/>
    </xf>
    <xf numFmtId="49" fontId="28" fillId="7" borderId="8" xfId="0" quotePrefix="1" applyNumberFormat="1" applyFont="1" applyFill="1" applyBorder="1" applyAlignment="1">
      <alignment horizontal="center" vertical="center"/>
    </xf>
    <xf numFmtId="164" fontId="28" fillId="7" borderId="19" xfId="0" applyNumberFormat="1" applyFont="1" applyFill="1" applyBorder="1" applyAlignment="1">
      <alignment vertical="center"/>
    </xf>
    <xf numFmtId="49" fontId="28" fillId="7" borderId="20" xfId="0" applyNumberFormat="1" applyFont="1" applyFill="1" applyBorder="1" applyAlignment="1">
      <alignment vertical="center"/>
    </xf>
    <xf numFmtId="0" fontId="28" fillId="7" borderId="20" xfId="0" applyFont="1" applyFill="1" applyBorder="1" applyAlignment="1">
      <alignment vertical="center"/>
    </xf>
    <xf numFmtId="15" fontId="28" fillId="7" borderId="20" xfId="0" applyNumberFormat="1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vertical="center"/>
    </xf>
    <xf numFmtId="0" fontId="33" fillId="0" borderId="0" xfId="1"/>
    <xf numFmtId="0" fontId="34" fillId="0" borderId="23" xfId="1" applyFont="1" applyBorder="1" applyAlignment="1">
      <alignment horizontal="left"/>
    </xf>
    <xf numFmtId="0" fontId="35" fillId="8" borderId="5" xfId="1" applyFont="1" applyFill="1" applyBorder="1" applyAlignment="1">
      <alignment horizontal="left" vertical="center" wrapText="1"/>
    </xf>
    <xf numFmtId="0" fontId="35" fillId="0" borderId="5" xfId="1" applyFont="1" applyBorder="1" applyAlignment="1">
      <alignment horizontal="left" vertical="center" wrapText="1"/>
    </xf>
    <xf numFmtId="0" fontId="35" fillId="0" borderId="5" xfId="1" applyFont="1" applyBorder="1" applyAlignment="1">
      <alignment horizontal="left" vertical="center" wrapText="1"/>
    </xf>
    <xf numFmtId="0" fontId="36" fillId="8" borderId="5" xfId="1" applyFont="1" applyFill="1" applyBorder="1" applyAlignment="1">
      <alignment vertical="top" wrapText="1"/>
    </xf>
    <xf numFmtId="0" fontId="33" fillId="0" borderId="5" xfId="1" applyBorder="1" applyAlignment="1">
      <alignment horizontal="right" vertical="top" wrapText="1"/>
    </xf>
    <xf numFmtId="0" fontId="33" fillId="0" borderId="5" xfId="1" applyBorder="1" applyAlignment="1">
      <alignment vertical="top" wrapText="1"/>
    </xf>
    <xf numFmtId="0" fontId="37" fillId="0" borderId="5" xfId="1" applyFont="1" applyBorder="1" applyAlignment="1">
      <alignment vertical="top" wrapText="1"/>
    </xf>
    <xf numFmtId="0" fontId="38" fillId="0" borderId="5" xfId="1" applyFont="1" applyBorder="1" applyAlignment="1">
      <alignment vertical="top" wrapText="1"/>
    </xf>
    <xf numFmtId="0" fontId="34" fillId="0" borderId="0" xfId="1" applyFont="1"/>
    <xf numFmtId="0" fontId="14" fillId="9" borderId="0" xfId="1" applyFont="1" applyFill="1"/>
    <xf numFmtId="0" fontId="39" fillId="9" borderId="22" xfId="1" applyFont="1" applyFill="1" applyBorder="1" applyAlignment="1">
      <alignment horizontal="left"/>
    </xf>
  </cellXfs>
  <cellStyles count="2">
    <cellStyle name="Normal" xfId="0" builtinId="0"/>
    <cellStyle name="Normal 2" xfId="1" xr:uid="{31C9E1D6-C10C-EA45-9564-8CCA0DCBA3A0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4" formatCode="0.00%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numFmt numFmtId="14" formatCode="0.00%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numFmt numFmtId="14" formatCode="0.00%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Management Template.xlsx]Values!Test Status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B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CURRENT STATUS</a:t>
            </a:r>
          </a:p>
        </c:rich>
      </c:tx>
      <c:layout>
        <c:manualLayout>
          <c:xMode val="edge"/>
          <c:yMode val="edge"/>
          <c:x val="0.40430193720774882"/>
          <c:y val="7.0773263433813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4000"/>
              </a:schemeClr>
            </a:glow>
            <a:softEdge rad="12700"/>
          </a:effectLst>
          <a:scene3d>
            <a:camera prst="orthographicFront"/>
            <a:lightRig rig="threePt" dir="t">
              <a:rot lat="0" lon="0" rev="0"/>
            </a:lightRig>
          </a:scene3d>
          <a:sp3d>
            <a:bevelT/>
            <a:bevelB w="31750" h="9525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Values!$B$12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>
                <a:schemeClr val="accent1">
                  <a:alpha val="44000"/>
                </a:schemeClr>
              </a:glow>
              <a:softEdge rad="12700"/>
            </a:effectLst>
            <a:scene3d>
              <a:camera prst="orthographicFront"/>
              <a:lightRig rig="threePt" dir="t">
                <a:rot lat="0" lon="0" rev="0"/>
              </a:lightRig>
            </a:scene3d>
            <a:sp3d>
              <a:bevelT/>
              <a:bevelB w="31750" h="952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Values!$A$13:$A$25</c:f>
              <c:multiLvlStrCache>
                <c:ptCount val="6"/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4</c:v>
                  </c:pt>
                  <c:pt idx="5">
                    <c:v>19</c:v>
                  </c:pt>
                </c:lvl>
                <c:lvl>
                  <c:pt idx="0">
                    <c:v>BLOCKED</c:v>
                  </c:pt>
                  <c:pt idx="1">
                    <c:v>IN PROGRESS</c:v>
                  </c:pt>
                  <c:pt idx="2">
                    <c:v>N/A</c:v>
                  </c:pt>
                  <c:pt idx="3">
                    <c:v>RUN - FAILED</c:v>
                  </c:pt>
                  <c:pt idx="4">
                    <c:v>RUN - PASSED</c:v>
                  </c:pt>
                  <c:pt idx="5">
                    <c:v>TOTAL Cases</c:v>
                  </c:pt>
                </c:lvl>
              </c:multiLvlStrCache>
            </c:multiLvlStrRef>
          </c:cat>
          <c:val>
            <c:numRef>
              <c:f>Values!$B$13:$B$25</c:f>
              <c:numCache>
                <c:formatCode>0%</c:formatCode>
                <c:ptCount val="6"/>
                <c:pt idx="0">
                  <c:v>5.2631578947368418E-2</c:v>
                </c:pt>
                <c:pt idx="1">
                  <c:v>5.2631578947368418E-2</c:v>
                </c:pt>
                <c:pt idx="2">
                  <c:v>0</c:v>
                </c:pt>
                <c:pt idx="3">
                  <c:v>0</c:v>
                </c:pt>
                <c:pt idx="4">
                  <c:v>0.21052631578947367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DC-DD44-BFD6-C8DFA1258FA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0225407"/>
        <c:axId val="1730286799"/>
      </c:barChart>
      <c:catAx>
        <c:axId val="173022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86799"/>
        <c:crosses val="autoZero"/>
        <c:auto val="1"/>
        <c:lblAlgn val="ctr"/>
        <c:lblOffset val="100"/>
        <c:noMultiLvlLbl val="0"/>
      </c:catAx>
      <c:valAx>
        <c:axId val="173028679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3022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1</xdr:row>
      <xdr:rowOff>6350</xdr:rowOff>
    </xdr:from>
    <xdr:to>
      <xdr:col>14</xdr:col>
      <xdr:colOff>533400</xdr:colOff>
      <xdr:row>18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51F8D-1375-6141-91B2-FA7F60AA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627.657814930557" createdVersion="6" refreshedVersion="6" minRefreshableVersion="3" recordCount="6" xr:uid="{1FB08203-86A2-7448-B2AF-F304FBCBED29}">
  <cacheSource type="worksheet">
    <worksheetSource name="Table3"/>
  </cacheSource>
  <cacheFields count="7">
    <cacheField name="Status" numFmtId="0">
      <sharedItems count="6">
        <s v="TOTAL Cases"/>
        <s v="RUN - PASSED"/>
        <s v="RUN - FAILED"/>
        <s v="IN PROGRESS"/>
        <s v="BLOCKED"/>
        <s v="N/A"/>
      </sharedItems>
    </cacheField>
    <cacheField name="Amount" numFmtId="0">
      <sharedItems containsSemiMixedTypes="0" containsString="0" containsNumber="1" containsInteger="1" minValue="0" maxValue="19" count="4">
        <n v="19"/>
        <n v="4"/>
        <n v="0"/>
        <n v="1"/>
      </sharedItems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New added" numFmtId="0">
      <sharedItems containsNonDate="0" containsString="0" containsBlank="1"/>
    </cacheField>
    <cacheField name="Column1" numFmtId="0">
      <sharedItems containsNonDate="0" containsString="0" containsBlank="1"/>
    </cacheField>
    <cacheField name="Progress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080933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m/>
    <m/>
    <m/>
    <m/>
    <n v="1"/>
  </r>
  <r>
    <x v="1"/>
    <x v="1"/>
    <m/>
    <m/>
    <m/>
    <m/>
    <n v="0.21052631578947367"/>
  </r>
  <r>
    <x v="2"/>
    <x v="2"/>
    <m/>
    <m/>
    <m/>
    <m/>
    <n v="0"/>
  </r>
  <r>
    <x v="3"/>
    <x v="3"/>
    <m/>
    <m/>
    <m/>
    <m/>
    <n v="5.2631578947368418E-2"/>
  </r>
  <r>
    <x v="4"/>
    <x v="3"/>
    <m/>
    <m/>
    <m/>
    <m/>
    <n v="5.2631578947368418E-2"/>
  </r>
  <r>
    <x v="5"/>
    <x v="2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3B187-CB40-4E44-BEA0-83883C747854}" name="Test Status" cacheId="1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chartFormat="2" rowHeaderCaption="Status" customListSort="0">
  <location ref="A12:B25" firstHeaderRow="1" firstDataRow="1" firstDataCol="1"/>
  <pivotFields count="7">
    <pivotField axis="axisRow" showAll="0">
      <items count="7">
        <item x="4"/>
        <item x="3"/>
        <item x="5"/>
        <item x="2"/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2">
    <field x="0"/>
    <field x="1"/>
  </rowFields>
  <rowItems count="13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>
      <x v="4"/>
    </i>
    <i r="1">
      <x v="2"/>
    </i>
    <i>
      <x v="5"/>
    </i>
    <i r="1">
      <x v="3"/>
    </i>
    <i t="grand">
      <x/>
    </i>
  </rowItems>
  <colItems count="1">
    <i/>
  </colItems>
  <dataFields count="1">
    <dataField name="Sum of Progress" fld="6" baseField="0" baseItem="0"/>
  </dataFields>
  <formats count="1">
    <format dxfId="15">
      <pivotArea outline="0" collapsedLevelsAreSubtotals="1" fieldPosition="0"/>
    </format>
  </formats>
  <chartFormats count="6">
    <chartFormat chart="1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70D6C-AD89-FE40-899E-A6BA75C25FEE}" name="Table1" displayName="Table1" ref="A12:I77" totalsRowShown="0" headerRowDxfId="48" dataDxfId="47" tableBorderDxfId="46">
  <autoFilter ref="A12:I77" xr:uid="{14E1F162-54D8-824A-B411-8DE9588A253C}"/>
  <sortState xmlns:xlrd2="http://schemas.microsoft.com/office/spreadsheetml/2017/richdata2" ref="A13:I77">
    <sortCondition ref="A12:A77"/>
  </sortState>
  <tableColumns count="9">
    <tableColumn id="1" xr3:uid="{F61C5317-2D5E-BD4A-9073-DE1D1A0EC131}" name="ID" dataDxfId="45"/>
    <tableColumn id="2" xr3:uid="{3048A9C9-731C-2C4E-AD6D-44C1B447C72C}" name="TEST CASE DESCRIPTION" dataDxfId="44"/>
    <tableColumn id="3" xr3:uid="{8EBFF754-CD48-3C45-BFEE-0A11EE2707BE}" name="TEST CASE PROCEDURE" dataDxfId="43"/>
    <tableColumn id="4" xr3:uid="{4D763779-407F-3344-9652-4A1A8BF1851D}" name="INPUT VALUES" dataDxfId="42"/>
    <tableColumn id="5" xr3:uid="{DE149EF2-771F-5F42-8564-AB9B7455BD8B}" name="Database" dataDxfId="41"/>
    <tableColumn id="9" xr3:uid="{616354D1-B24B-E746-8C32-2E33C1725A9F}" name="Discovery API" dataDxfId="40"/>
    <tableColumn id="8" xr3:uid="{3B366C1B-6FC3-4348-84AE-2F73FFD57845}" name="CCP" dataDxfId="39"/>
    <tableColumn id="6" xr3:uid="{F13F67FA-BD9C-1D44-B6EB-B00A8E6F9A25}" name="STATUS" dataDxfId="38"/>
    <tableColumn id="7" xr3:uid="{4E9FFB77-397A-944C-961B-527A40F11820}" name="NOTES" dataDxfId="37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5B9422-2089-6343-9F4D-23419172401A}" name="Table3" displayName="Table3" ref="A1:G8" totalsRowCount="1" headerRowDxfId="36" totalsRowDxfId="14">
  <autoFilter ref="A1:G7" xr:uid="{EC213CB3-B59F-6D41-8A2A-30D15C61E70C}"/>
  <tableColumns count="7">
    <tableColumn id="1" xr3:uid="{78E46D5C-AB91-AD48-BBFC-75926EC34649}" name="Status" totalsRowLabel="TOTAL EXECUTED" dataDxfId="13" totalsRowDxfId="6"/>
    <tableColumn id="2" xr3:uid="{A03B0087-CF57-8A47-9886-320745AA3DFB}" name="Amount" totalsRowFunction="custom" dataDxfId="12" totalsRowDxfId="5">
      <totalsRowFormula>SUM(B3+B4)</totalsRowFormula>
    </tableColumn>
    <tableColumn id="3" xr3:uid="{155C889D-5DD7-0A47-B227-2368CD326045}" name="Column3" dataDxfId="11" totalsRowDxfId="4"/>
    <tableColumn id="4" xr3:uid="{90E1F3AC-5688-B140-8716-0EB815E618D2}" name="Column4" dataDxfId="10" totalsRowDxfId="3"/>
    <tableColumn id="5" xr3:uid="{1A839FFF-6CA1-3C4D-9F85-4F31DE581558}" name="New added" dataDxfId="9" totalsRowDxfId="2"/>
    <tableColumn id="6" xr3:uid="{FB896E8B-D982-7C4D-94C2-F1AC12C022C0}" name="Column1" dataDxfId="8" totalsRowDxfId="1"/>
    <tableColumn id="7" xr3:uid="{097D5747-F19C-C145-AA4A-A888A36FD6DF}" name="Progress" totalsRowFunction="custom" dataDxfId="7" totalsRowDxfId="0">
      <totalsRowFormula>SUM($B3:$B4)/$B2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7D352-FC31-D34A-8CC2-35CCEFE94FFA}" name="Table13" displayName="Table13" ref="A12:I77" totalsRowShown="0" headerRowDxfId="35" dataDxfId="34" tableBorderDxfId="33">
  <autoFilter ref="A12:I77" xr:uid="{14E1F162-54D8-824A-B411-8DE9588A253C}"/>
  <sortState xmlns:xlrd2="http://schemas.microsoft.com/office/spreadsheetml/2017/richdata2" ref="A13:I77">
    <sortCondition ref="A12:A77"/>
  </sortState>
  <tableColumns count="9">
    <tableColumn id="1" xr3:uid="{3CDC800A-3C43-884C-A8CB-BC5274238C55}" name="ID" dataDxfId="32"/>
    <tableColumn id="2" xr3:uid="{107BCFC2-15C8-C14C-878A-9D95D55F0AE5}" name="TEST CASE DESCRIPTION" dataDxfId="31"/>
    <tableColumn id="3" xr3:uid="{1453A2B1-F84B-0C45-8AB9-F1BA904DE5AF}" name="TEST CASE PROCEDURE" dataDxfId="30"/>
    <tableColumn id="4" xr3:uid="{A3997DB8-2680-B144-9D96-3437DA392B87}" name="INPUT VALUES" dataDxfId="29"/>
    <tableColumn id="5" xr3:uid="{133C3043-8586-F24A-B306-293F7B946BA0}" name="Database" dataDxfId="28"/>
    <tableColumn id="9" xr3:uid="{654EFDAD-775F-194B-892F-1C44A59EE5F9}" name="Discovery API" dataDxfId="27"/>
    <tableColumn id="8" xr3:uid="{52C0F7C5-183B-A748-9061-865E2B603076}" name="CCP" dataDxfId="26"/>
    <tableColumn id="6" xr3:uid="{D2C145BE-63FC-D74A-8A46-5E7BE5639D47}" name="STATUS" dataDxfId="25"/>
    <tableColumn id="7" xr3:uid="{2B089CF4-7EBB-B94E-A56D-0026B8E15C78}" name="NOTES" dataDxfId="2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5EB52-7DDB-1140-A4A2-5EFE7D1E7B16}" name="Table35" displayName="Table35" ref="A1:G7" totalsRowShown="0" headerRowDxfId="23">
  <autoFilter ref="A1:G7" xr:uid="{EC213CB3-B59F-6D41-8A2A-30D15C61E70C}"/>
  <tableColumns count="7">
    <tableColumn id="1" xr3:uid="{F90B8AA4-9942-384A-BE6F-4A543996E85C}" name="Status" dataDxfId="22"/>
    <tableColumn id="2" xr3:uid="{2BBFB024-90FA-BA44-876C-4D7B86CB375E}" name="Column2" dataDxfId="21"/>
    <tableColumn id="3" xr3:uid="{FEB7DB46-26A3-524B-B2E8-17E840E4D7DD}" name="Column3" dataDxfId="20"/>
    <tableColumn id="4" xr3:uid="{1FA18CB4-BA2C-DD4D-A36A-660D4AB4732A}" name="Column4" dataDxfId="19"/>
    <tableColumn id="5" xr3:uid="{ECB63A28-43B8-414C-8861-E65EEA09FF0E}" name="New added" dataDxfId="18"/>
    <tableColumn id="6" xr3:uid="{80198E59-6822-D741-AE1D-A691D4988B1A}" name="Column1" dataDxfId="17"/>
    <tableColumn id="7" xr3:uid="{41C44D65-21B1-5B44-AFDC-B947225D3157}" name="overview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5054-660E-2948-B6D7-D6A03E319EA3}">
  <sheetPr codeName="Sheet2"/>
  <dimension ref="A2:F20"/>
  <sheetViews>
    <sheetView showGridLines="0" workbookViewId="0">
      <selection activeCell="B28" sqref="B28"/>
    </sheetView>
  </sheetViews>
  <sheetFormatPr baseColWidth="10" defaultRowHeight="19" x14ac:dyDescent="0.25"/>
  <cols>
    <col min="1" max="1" width="12.5703125" bestFit="1" customWidth="1"/>
    <col min="2" max="2" width="16.85546875" customWidth="1"/>
    <col min="3" max="3" width="15.5703125" customWidth="1"/>
    <col min="4" max="4" width="18.140625" customWidth="1"/>
    <col min="5" max="5" width="12.5703125" bestFit="1" customWidth="1"/>
    <col min="6" max="6" width="23.5703125" customWidth="1"/>
    <col min="7" max="7" width="10.7109375" customWidth="1"/>
  </cols>
  <sheetData>
    <row r="2" spans="1:6" ht="20" thickBot="1" x14ac:dyDescent="0.3"/>
    <row r="3" spans="1:6" ht="20" thickBot="1" x14ac:dyDescent="0.3">
      <c r="A3" s="90" t="s">
        <v>77</v>
      </c>
      <c r="B3" s="71" t="s">
        <v>78</v>
      </c>
      <c r="C3" s="72"/>
      <c r="D3" s="72"/>
      <c r="E3" s="72"/>
      <c r="F3" s="73"/>
    </row>
    <row r="4" spans="1:6" ht="20" thickBot="1" x14ac:dyDescent="0.3">
      <c r="A4" s="91" t="s">
        <v>82</v>
      </c>
      <c r="B4" s="74" t="s">
        <v>83</v>
      </c>
      <c r="C4" s="75"/>
      <c r="D4" s="75"/>
      <c r="E4" s="75"/>
      <c r="F4" s="76"/>
    </row>
    <row r="5" spans="1:6" x14ac:dyDescent="0.25">
      <c r="A5" s="77"/>
      <c r="B5" s="77"/>
      <c r="C5" s="77"/>
      <c r="D5" s="77"/>
      <c r="E5" s="77"/>
      <c r="F5" s="77"/>
    </row>
    <row r="6" spans="1:6" ht="20" thickBot="1" x14ac:dyDescent="0.3">
      <c r="A6" s="93" t="s">
        <v>68</v>
      </c>
      <c r="B6" s="92"/>
      <c r="C6" s="78"/>
      <c r="D6" s="78"/>
      <c r="E6" s="78"/>
      <c r="F6" s="78"/>
    </row>
    <row r="7" spans="1:6" x14ac:dyDescent="0.25">
      <c r="A7" s="87" t="s">
        <v>69</v>
      </c>
      <c r="B7" s="88" t="s">
        <v>70</v>
      </c>
      <c r="C7" s="88" t="s">
        <v>71</v>
      </c>
      <c r="D7" s="88" t="s">
        <v>72</v>
      </c>
      <c r="E7" s="88" t="s">
        <v>73</v>
      </c>
      <c r="F7" s="89" t="s">
        <v>74</v>
      </c>
    </row>
    <row r="8" spans="1:6" x14ac:dyDescent="0.25">
      <c r="A8" s="94">
        <v>43627</v>
      </c>
      <c r="B8" s="95" t="s">
        <v>75</v>
      </c>
      <c r="C8" s="96" t="s">
        <v>79</v>
      </c>
      <c r="D8" s="97" t="s">
        <v>76</v>
      </c>
      <c r="E8" s="98" t="s">
        <v>66</v>
      </c>
      <c r="F8" s="99" t="s">
        <v>80</v>
      </c>
    </row>
    <row r="9" spans="1:6" ht="34" x14ac:dyDescent="0.25">
      <c r="A9" s="100"/>
      <c r="B9" s="95"/>
      <c r="C9" s="96"/>
      <c r="D9" s="97"/>
      <c r="E9" s="98"/>
      <c r="F9" s="99" t="s">
        <v>81</v>
      </c>
    </row>
    <row r="10" spans="1:6" x14ac:dyDescent="0.25">
      <c r="A10" s="94"/>
      <c r="B10" s="95"/>
      <c r="C10" s="96"/>
      <c r="D10" s="97"/>
      <c r="E10" s="98"/>
      <c r="F10" s="99"/>
    </row>
    <row r="11" spans="1:6" x14ac:dyDescent="0.25">
      <c r="A11" s="101"/>
      <c r="B11" s="102"/>
      <c r="C11" s="103"/>
      <c r="D11" s="103"/>
      <c r="E11" s="98"/>
      <c r="F11" s="104"/>
    </row>
    <row r="12" spans="1:6" x14ac:dyDescent="0.25">
      <c r="A12" s="94"/>
      <c r="B12" s="105"/>
      <c r="C12" s="96"/>
      <c r="D12" s="103"/>
      <c r="E12" s="98"/>
      <c r="F12" s="104"/>
    </row>
    <row r="13" spans="1:6" x14ac:dyDescent="0.25">
      <c r="A13" s="101"/>
      <c r="B13" s="102"/>
      <c r="C13" s="103"/>
      <c r="D13" s="103"/>
      <c r="E13" s="98"/>
      <c r="F13" s="104"/>
    </row>
    <row r="14" spans="1:6" x14ac:dyDescent="0.25">
      <c r="A14" s="101"/>
      <c r="B14" s="102"/>
      <c r="C14" s="103"/>
      <c r="D14" s="103"/>
      <c r="E14" s="98"/>
      <c r="F14" s="104"/>
    </row>
    <row r="15" spans="1:6" x14ac:dyDescent="0.25">
      <c r="A15" s="101"/>
      <c r="B15" s="102"/>
      <c r="C15" s="103"/>
      <c r="D15" s="103"/>
      <c r="E15" s="98"/>
      <c r="F15" s="104"/>
    </row>
    <row r="16" spans="1:6" x14ac:dyDescent="0.25">
      <c r="A16" s="101"/>
      <c r="B16" s="102"/>
      <c r="C16" s="103"/>
      <c r="D16" s="103"/>
      <c r="E16" s="98"/>
      <c r="F16" s="104"/>
    </row>
    <row r="17" spans="1:6" x14ac:dyDescent="0.25">
      <c r="A17" s="101"/>
      <c r="B17" s="102"/>
      <c r="C17" s="103"/>
      <c r="D17" s="103"/>
      <c r="E17" s="98"/>
      <c r="F17" s="104"/>
    </row>
    <row r="18" spans="1:6" x14ac:dyDescent="0.25">
      <c r="A18" s="101"/>
      <c r="B18" s="102"/>
      <c r="C18" s="103"/>
      <c r="D18" s="103"/>
      <c r="E18" s="98"/>
      <c r="F18" s="104"/>
    </row>
    <row r="19" spans="1:6" ht="20" thickBot="1" x14ac:dyDescent="0.3">
      <c r="A19" s="106"/>
      <c r="B19" s="107"/>
      <c r="C19" s="108"/>
      <c r="D19" s="108"/>
      <c r="E19" s="109"/>
      <c r="F19" s="110"/>
    </row>
    <row r="20" spans="1:6" x14ac:dyDescent="0.25">
      <c r="A20" s="70"/>
      <c r="B20" s="70"/>
      <c r="C20" s="70"/>
      <c r="D20" s="70"/>
      <c r="E20" s="70"/>
      <c r="F20" s="70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AC9BC4-766D-1648-AD92-D3B7632C6BF2}">
          <x14:formula1>
            <xm:f>Values!$E$3:$E$4</xm:f>
          </x14:formula1>
          <xm:sqref>E8:E19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C894-6547-1547-B440-AD9485465121}">
  <sheetPr codeName="Sheet3"/>
  <dimension ref="A1:I31"/>
  <sheetViews>
    <sheetView showGridLines="0" tabSelected="1" topLeftCell="A5" workbookViewId="0">
      <selection activeCell="C18" sqref="C18"/>
    </sheetView>
  </sheetViews>
  <sheetFormatPr baseColWidth="10" defaultRowHeight="19" x14ac:dyDescent="0.25"/>
  <cols>
    <col min="1" max="1" width="16" style="1" customWidth="1"/>
    <col min="2" max="2" width="28.42578125" style="1" customWidth="1"/>
    <col min="3" max="3" width="45" style="1" customWidth="1"/>
    <col min="4" max="4" width="29.140625" style="1" customWidth="1"/>
    <col min="5" max="5" width="22.28515625" style="1" customWidth="1"/>
    <col min="6" max="6" width="16.42578125" style="1" customWidth="1"/>
    <col min="7" max="7" width="18.85546875" style="1" customWidth="1"/>
    <col min="8" max="8" width="13" style="53" customWidth="1"/>
    <col min="9" max="9" width="21.28515625" style="1" customWidth="1"/>
    <col min="10" max="16384" width="10.7109375" style="1"/>
  </cols>
  <sheetData>
    <row r="1" spans="1:9" s="31" customFormat="1" ht="20" x14ac:dyDescent="0.25">
      <c r="A1" s="27" t="s">
        <v>20</v>
      </c>
      <c r="B1" s="28" t="s">
        <v>85</v>
      </c>
      <c r="C1" s="28" t="s">
        <v>18</v>
      </c>
      <c r="D1" s="28" t="s">
        <v>19</v>
      </c>
      <c r="E1" s="28" t="s">
        <v>22</v>
      </c>
      <c r="F1" s="29" t="s">
        <v>16</v>
      </c>
      <c r="G1" s="30" t="s">
        <v>84</v>
      </c>
      <c r="H1" s="52"/>
    </row>
    <row r="2" spans="1:9" ht="20" x14ac:dyDescent="0.25">
      <c r="A2" s="27" t="s">
        <v>14</v>
      </c>
      <c r="B2" s="28">
        <f>COUNTA($A$13:$A$77)</f>
        <v>19</v>
      </c>
      <c r="C2" s="8"/>
      <c r="D2" s="8"/>
      <c r="E2" s="28"/>
      <c r="F2" s="29"/>
      <c r="G2" s="30">
        <f>SUM(Table3[[#This Row],[Amount]]/Table3[[#This Row],[Amount]])</f>
        <v>1</v>
      </c>
    </row>
    <row r="3" spans="1:9" ht="20" x14ac:dyDescent="0.25">
      <c r="A3" s="9" t="s">
        <v>11</v>
      </c>
      <c r="B3" s="10">
        <f>COUNTIF($H$13:$H$77, "RUN - PASSED")</f>
        <v>4</v>
      </c>
      <c r="C3" s="10"/>
      <c r="D3" s="11"/>
      <c r="E3" s="10"/>
      <c r="F3" s="12"/>
      <c r="G3" s="13">
        <f>SUM(B3/B2)</f>
        <v>0.21052631578947367</v>
      </c>
    </row>
    <row r="4" spans="1:9" ht="20" x14ac:dyDescent="0.25">
      <c r="A4" s="14" t="s">
        <v>12</v>
      </c>
      <c r="B4" s="15">
        <f>COUNTIF($H$13:$H$77, "RUN - FAILED")</f>
        <v>0</v>
      </c>
      <c r="C4" s="15"/>
      <c r="D4" s="16"/>
      <c r="E4" s="15"/>
      <c r="F4" s="17"/>
      <c r="G4" s="18">
        <f>SUM(B4/B2)</f>
        <v>0</v>
      </c>
    </row>
    <row r="5" spans="1:9" ht="20" x14ac:dyDescent="0.25">
      <c r="A5" s="19" t="s">
        <v>10</v>
      </c>
      <c r="B5" s="20">
        <f>COUNTIF($H$13:$H$77, "IN PROGRESS")</f>
        <v>1</v>
      </c>
      <c r="C5" s="20"/>
      <c r="D5" s="21"/>
      <c r="E5" s="20"/>
      <c r="F5" s="22"/>
      <c r="G5" s="23">
        <f>SUM(B5/B2)</f>
        <v>5.2631578947368418E-2</v>
      </c>
    </row>
    <row r="6" spans="1:9" s="32" customFormat="1" ht="20" x14ac:dyDescent="0.25">
      <c r="A6" s="14" t="s">
        <v>9</v>
      </c>
      <c r="B6" s="15">
        <f>COUNTIF($H$13:$H$77, "BLOCKED")</f>
        <v>1</v>
      </c>
      <c r="C6" s="15"/>
      <c r="D6" s="16"/>
      <c r="E6" s="15"/>
      <c r="F6" s="17"/>
      <c r="G6" s="18">
        <f>SUM(B6/B2)</f>
        <v>5.2631578947368418E-2</v>
      </c>
      <c r="H6" s="54"/>
    </row>
    <row r="7" spans="1:9" s="35" customFormat="1" ht="20" x14ac:dyDescent="0.25">
      <c r="A7" s="36" t="s">
        <v>7</v>
      </c>
      <c r="B7" s="33">
        <f>COUNTIF($H$13:$H$77, N/A)</f>
        <v>0</v>
      </c>
      <c r="C7" s="33"/>
      <c r="D7" s="34"/>
      <c r="E7" s="37"/>
      <c r="F7" s="38"/>
      <c r="G7" s="39">
        <f>SUM(B7/B2)</f>
        <v>0</v>
      </c>
      <c r="H7" s="55"/>
    </row>
    <row r="8" spans="1:9" s="25" customFormat="1" ht="20" x14ac:dyDescent="0.25">
      <c r="A8" s="27" t="s">
        <v>88</v>
      </c>
      <c r="B8" s="83">
        <f>SUM(B3+B4)</f>
        <v>4</v>
      </c>
      <c r="C8" s="83"/>
      <c r="D8" s="8"/>
      <c r="E8" s="84"/>
      <c r="F8" s="85"/>
      <c r="G8" s="86">
        <f>SUM($B3:$B4)/$B2</f>
        <v>0.21052631578947367</v>
      </c>
      <c r="H8" s="56"/>
    </row>
    <row r="9" spans="1:9" s="69" customFormat="1" ht="20" x14ac:dyDescent="0.25">
      <c r="A9" s="64" t="s">
        <v>89</v>
      </c>
      <c r="B9" s="65" t="s">
        <v>59</v>
      </c>
      <c r="C9" s="65" t="s">
        <v>62</v>
      </c>
      <c r="D9" s="66" t="s">
        <v>63</v>
      </c>
      <c r="E9" s="65" t="s">
        <v>67</v>
      </c>
      <c r="F9" s="65" t="s">
        <v>65</v>
      </c>
      <c r="G9" s="67" t="s">
        <v>60</v>
      </c>
      <c r="H9" s="68"/>
    </row>
    <row r="10" spans="1:9" s="50" customFormat="1" x14ac:dyDescent="0.2">
      <c r="A10" s="49" t="s">
        <v>48</v>
      </c>
      <c r="B10" s="49" t="s">
        <v>52</v>
      </c>
      <c r="C10" s="49" t="s">
        <v>86</v>
      </c>
      <c r="D10" s="49"/>
      <c r="E10" s="49"/>
      <c r="F10" s="49"/>
      <c r="G10" s="49" t="s">
        <v>66</v>
      </c>
    </row>
    <row r="11" spans="1:9" s="46" customFormat="1" ht="18" x14ac:dyDescent="0.2"/>
    <row r="12" spans="1:9" ht="20" x14ac:dyDescent="0.25">
      <c r="A12" s="2" t="s">
        <v>2</v>
      </c>
      <c r="B12" s="3" t="s">
        <v>4</v>
      </c>
      <c r="C12" s="3" t="s">
        <v>3</v>
      </c>
      <c r="D12" s="3" t="s">
        <v>0</v>
      </c>
      <c r="E12" s="3" t="s">
        <v>24</v>
      </c>
      <c r="F12" s="3" t="s">
        <v>23</v>
      </c>
      <c r="G12" s="3" t="s">
        <v>25</v>
      </c>
      <c r="H12" s="3" t="s">
        <v>5</v>
      </c>
      <c r="I12" s="3" t="s">
        <v>1</v>
      </c>
    </row>
    <row r="13" spans="1:9" ht="20" x14ac:dyDescent="0.25">
      <c r="A13" s="1" t="s">
        <v>26</v>
      </c>
      <c r="H13" s="53" t="s">
        <v>11</v>
      </c>
    </row>
    <row r="14" spans="1:9" ht="20" x14ac:dyDescent="0.25">
      <c r="A14" s="1" t="s">
        <v>27</v>
      </c>
      <c r="H14" s="53" t="s">
        <v>8</v>
      </c>
    </row>
    <row r="15" spans="1:9" ht="20" x14ac:dyDescent="0.25">
      <c r="A15" s="1" t="s">
        <v>28</v>
      </c>
      <c r="H15" s="53" t="s">
        <v>7</v>
      </c>
    </row>
    <row r="16" spans="1:9" ht="20" x14ac:dyDescent="0.25">
      <c r="A16" s="1" t="s">
        <v>29</v>
      </c>
      <c r="H16" s="53" t="s">
        <v>9</v>
      </c>
    </row>
    <row r="17" spans="1:8" ht="20" x14ac:dyDescent="0.25">
      <c r="A17" s="1" t="s">
        <v>30</v>
      </c>
      <c r="H17" s="53" t="s">
        <v>11</v>
      </c>
    </row>
    <row r="18" spans="1:8" ht="20" x14ac:dyDescent="0.25">
      <c r="A18" s="1" t="s">
        <v>31</v>
      </c>
      <c r="H18" s="53" t="s">
        <v>10</v>
      </c>
    </row>
    <row r="19" spans="1:8" ht="20" x14ac:dyDescent="0.25">
      <c r="A19" s="1" t="s">
        <v>32</v>
      </c>
      <c r="H19" s="53" t="s">
        <v>11</v>
      </c>
    </row>
    <row r="20" spans="1:8" ht="20" x14ac:dyDescent="0.25">
      <c r="A20" s="1" t="s">
        <v>33</v>
      </c>
    </row>
    <row r="21" spans="1:8" ht="20" x14ac:dyDescent="0.25">
      <c r="A21" s="1" t="s">
        <v>34</v>
      </c>
      <c r="H21" s="53" t="s">
        <v>11</v>
      </c>
    </row>
    <row r="22" spans="1:8" ht="20" x14ac:dyDescent="0.25">
      <c r="A22" s="1" t="s">
        <v>35</v>
      </c>
    </row>
    <row r="23" spans="1:8" ht="20" x14ac:dyDescent="0.25">
      <c r="A23" s="1" t="s">
        <v>36</v>
      </c>
    </row>
    <row r="24" spans="1:8" ht="20" x14ac:dyDescent="0.25">
      <c r="A24" s="1" t="s">
        <v>37</v>
      </c>
    </row>
    <row r="25" spans="1:8" ht="20" x14ac:dyDescent="0.25">
      <c r="A25" s="1" t="s">
        <v>38</v>
      </c>
    </row>
    <row r="26" spans="1:8" ht="20" x14ac:dyDescent="0.25">
      <c r="A26" s="1" t="s">
        <v>39</v>
      </c>
    </row>
    <row r="27" spans="1:8" ht="20" x14ac:dyDescent="0.25">
      <c r="A27" s="1" t="s">
        <v>40</v>
      </c>
    </row>
    <row r="28" spans="1:8" ht="20" x14ac:dyDescent="0.25">
      <c r="A28" s="1" t="s">
        <v>41</v>
      </c>
    </row>
    <row r="29" spans="1:8" ht="20" x14ac:dyDescent="0.25">
      <c r="A29" s="1" t="s">
        <v>42</v>
      </c>
    </row>
    <row r="30" spans="1:8" ht="20" x14ac:dyDescent="0.25">
      <c r="A30" s="1" t="s">
        <v>43</v>
      </c>
    </row>
    <row r="31" spans="1:8" ht="20" x14ac:dyDescent="0.25">
      <c r="A31" s="1" t="s">
        <v>44</v>
      </c>
    </row>
  </sheetData>
  <phoneticPr fontId="15" type="noConversion"/>
  <dataValidations count="1">
    <dataValidation type="date" operator="greaterThan" allowBlank="1" showInputMessage="1" showErrorMessage="1" sqref="F10" xr:uid="{DCC882FB-EFC3-9F4B-A7FB-8B2D402D5700}">
      <formula1>43628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9364E1E-F9CF-AE44-AD7E-AFA5DF8D1CC4}">
          <x14:formula1>
            <xm:f>Values!$C$3:$C$8</xm:f>
          </x14:formula1>
          <xm:sqref>A10:A11</xm:sqref>
        </x14:dataValidation>
        <x14:dataValidation type="list" allowBlank="1" showInputMessage="1" showErrorMessage="1" xr:uid="{A3BA1EE6-BD6B-3847-87CF-6249788AD08B}">
          <x14:formula1>
            <xm:f>Values!$D$3:$D$8</xm:f>
          </x14:formula1>
          <xm:sqref>B10:B11</xm:sqref>
        </x14:dataValidation>
        <x14:dataValidation type="list" allowBlank="1" showInputMessage="1" showErrorMessage="1" xr:uid="{9AF398FE-0679-BE42-93D8-A7DBE3537F8C}">
          <x14:formula1>
            <xm:f>Values!$E$3:$E$4</xm:f>
          </x14:formula1>
          <xm:sqref>G10</xm:sqref>
        </x14:dataValidation>
        <x14:dataValidation type="list" allowBlank="1" showInputMessage="1" showErrorMessage="1" xr:uid="{67C558D0-DA7B-0946-80B5-7D55DA24B047}">
          <x14:formula1>
            <xm:f>Values!$A$3:$A$8</xm:f>
          </x14:formula1>
          <xm:sqref>H13:H46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7BA7-744B-3941-B257-D1DA13093736}">
  <sheetPr codeName="Sheet4"/>
  <dimension ref="A1:I31"/>
  <sheetViews>
    <sheetView showGridLines="0" topLeftCell="A3" workbookViewId="0">
      <selection activeCell="B2" sqref="B2"/>
    </sheetView>
  </sheetViews>
  <sheetFormatPr baseColWidth="10" defaultRowHeight="19" x14ac:dyDescent="0.25"/>
  <cols>
    <col min="1" max="1" width="16" style="1" customWidth="1"/>
    <col min="2" max="2" width="28.42578125" style="1" customWidth="1"/>
    <col min="3" max="3" width="45" style="1" customWidth="1"/>
    <col min="4" max="4" width="29.140625" style="1" customWidth="1"/>
    <col min="5" max="5" width="22.28515625" style="1" customWidth="1"/>
    <col min="6" max="6" width="16.42578125" style="1" customWidth="1"/>
    <col min="7" max="7" width="18.85546875" style="1" customWidth="1"/>
    <col min="8" max="8" width="13" style="53" customWidth="1"/>
    <col min="9" max="9" width="21.28515625" style="1" customWidth="1"/>
    <col min="10" max="16384" width="10.7109375" style="1"/>
  </cols>
  <sheetData>
    <row r="1" spans="1:9" s="31" customFormat="1" ht="20" x14ac:dyDescent="0.25">
      <c r="A1" s="27" t="s">
        <v>20</v>
      </c>
      <c r="B1" s="28" t="s">
        <v>17</v>
      </c>
      <c r="C1" s="28" t="s">
        <v>18</v>
      </c>
      <c r="D1" s="28" t="s">
        <v>19</v>
      </c>
      <c r="E1" s="28" t="s">
        <v>22</v>
      </c>
      <c r="F1" s="29" t="s">
        <v>16</v>
      </c>
      <c r="G1" s="30" t="s">
        <v>21</v>
      </c>
      <c r="H1" s="52"/>
    </row>
    <row r="2" spans="1:9" ht="20" x14ac:dyDescent="0.25">
      <c r="A2" s="27" t="s">
        <v>14</v>
      </c>
      <c r="B2" s="28">
        <f>COUNTA($A$13:$A$77)</f>
        <v>19</v>
      </c>
      <c r="C2" s="8"/>
      <c r="D2" s="8"/>
      <c r="E2" s="28"/>
      <c r="F2" s="29" t="s">
        <v>15</v>
      </c>
      <c r="G2" s="30">
        <f>SUM($B3:$B4)/$B2</f>
        <v>5.2631578947368418E-2</v>
      </c>
    </row>
    <row r="3" spans="1:9" ht="20" x14ac:dyDescent="0.25">
      <c r="A3" s="9" t="s">
        <v>11</v>
      </c>
      <c r="B3" s="10">
        <f>COUNTIF($H$13:$H$77, "RUN - PASSED")</f>
        <v>1</v>
      </c>
      <c r="C3" s="10"/>
      <c r="D3" s="11"/>
      <c r="E3" s="10"/>
      <c r="F3" s="12"/>
      <c r="G3" s="13">
        <f>SUM(B3/B2)</f>
        <v>5.2631578947368418E-2</v>
      </c>
    </row>
    <row r="4" spans="1:9" ht="20" x14ac:dyDescent="0.25">
      <c r="A4" s="14" t="s">
        <v>12</v>
      </c>
      <c r="B4" s="15">
        <f>COUNTIF($H$13:$H$77, "RUN - FAILED")</f>
        <v>0</v>
      </c>
      <c r="C4" s="15"/>
      <c r="D4" s="16"/>
      <c r="E4" s="15"/>
      <c r="F4" s="17"/>
      <c r="G4" s="18">
        <f>SUM(B4/B2)</f>
        <v>0</v>
      </c>
    </row>
    <row r="5" spans="1:9" ht="20" x14ac:dyDescent="0.25">
      <c r="A5" s="19" t="s">
        <v>10</v>
      </c>
      <c r="B5" s="20">
        <f>COUNTIF($H$13:$H$77, "IN PROGRESS")</f>
        <v>4</v>
      </c>
      <c r="C5" s="20"/>
      <c r="D5" s="21"/>
      <c r="E5" s="20"/>
      <c r="F5" s="22"/>
      <c r="G5" s="23">
        <f>SUM(B5/B2)</f>
        <v>0.21052631578947367</v>
      </c>
    </row>
    <row r="6" spans="1:9" s="32" customFormat="1" ht="20" x14ac:dyDescent="0.25">
      <c r="A6" s="14" t="s">
        <v>9</v>
      </c>
      <c r="B6" s="15">
        <f>COUNTIF($H$13:$H$77, "BLOCKED")</f>
        <v>1</v>
      </c>
      <c r="C6" s="15"/>
      <c r="D6" s="16"/>
      <c r="E6" s="15"/>
      <c r="F6" s="17"/>
      <c r="G6" s="18">
        <f>SUM(B6/B2)</f>
        <v>5.2631578947368418E-2</v>
      </c>
      <c r="H6" s="54"/>
    </row>
    <row r="7" spans="1:9" s="35" customFormat="1" ht="20" x14ac:dyDescent="0.25">
      <c r="A7" s="36" t="s">
        <v>7</v>
      </c>
      <c r="B7" s="33">
        <f>COUNTIF($H$13:$H$77, N/A)</f>
        <v>0</v>
      </c>
      <c r="C7" s="33"/>
      <c r="D7" s="34"/>
      <c r="E7" s="37"/>
      <c r="F7" s="38"/>
      <c r="G7" s="39">
        <f>SUM(B7/B2)</f>
        <v>0</v>
      </c>
      <c r="H7" s="55"/>
    </row>
    <row r="8" spans="1:9" s="25" customFormat="1" x14ac:dyDescent="0.25">
      <c r="A8" s="40"/>
      <c r="B8" s="41"/>
      <c r="C8" s="41"/>
      <c r="D8" s="42"/>
      <c r="E8" s="43"/>
      <c r="F8" s="44"/>
      <c r="G8" s="45"/>
      <c r="H8" s="56"/>
    </row>
    <row r="9" spans="1:9" s="26" customFormat="1" ht="20" x14ac:dyDescent="0.25">
      <c r="A9" s="47" t="s">
        <v>58</v>
      </c>
      <c r="B9" s="48" t="s">
        <v>59</v>
      </c>
      <c r="C9" s="48" t="s">
        <v>62</v>
      </c>
      <c r="D9" s="62" t="s">
        <v>63</v>
      </c>
      <c r="E9" s="48" t="s">
        <v>64</v>
      </c>
      <c r="F9" s="63" t="s">
        <v>65</v>
      </c>
      <c r="G9" s="51" t="s">
        <v>60</v>
      </c>
      <c r="H9" s="57"/>
    </row>
    <row r="10" spans="1:9" s="50" customFormat="1" x14ac:dyDescent="0.2">
      <c r="A10" s="49" t="s">
        <v>48</v>
      </c>
      <c r="B10" s="49" t="s">
        <v>52</v>
      </c>
      <c r="C10" s="49"/>
      <c r="D10" s="49"/>
      <c r="E10" s="49"/>
      <c r="F10" s="49"/>
      <c r="G10" s="49" t="s">
        <v>66</v>
      </c>
    </row>
    <row r="11" spans="1:9" s="46" customFormat="1" ht="18" x14ac:dyDescent="0.2"/>
    <row r="12" spans="1:9" ht="20" x14ac:dyDescent="0.25">
      <c r="A12" s="2" t="s">
        <v>2</v>
      </c>
      <c r="B12" s="3" t="s">
        <v>4</v>
      </c>
      <c r="C12" s="3" t="s">
        <v>3</v>
      </c>
      <c r="D12" s="3" t="s">
        <v>0</v>
      </c>
      <c r="E12" s="3" t="s">
        <v>24</v>
      </c>
      <c r="F12" s="3" t="s">
        <v>23</v>
      </c>
      <c r="G12" s="3" t="s">
        <v>25</v>
      </c>
      <c r="H12" s="3" t="s">
        <v>5</v>
      </c>
      <c r="I12" s="3" t="s">
        <v>1</v>
      </c>
    </row>
    <row r="13" spans="1:9" ht="20" x14ac:dyDescent="0.25">
      <c r="A13" s="1" t="s">
        <v>26</v>
      </c>
      <c r="H13" s="53" t="s">
        <v>10</v>
      </c>
    </row>
    <row r="14" spans="1:9" ht="20" x14ac:dyDescent="0.25">
      <c r="A14" s="1" t="s">
        <v>27</v>
      </c>
      <c r="H14" s="53" t="s">
        <v>8</v>
      </c>
    </row>
    <row r="15" spans="1:9" ht="20" x14ac:dyDescent="0.25">
      <c r="A15" s="1" t="s">
        <v>28</v>
      </c>
      <c r="H15" s="53" t="s">
        <v>7</v>
      </c>
    </row>
    <row r="16" spans="1:9" ht="20" x14ac:dyDescent="0.25">
      <c r="A16" s="1" t="s">
        <v>29</v>
      </c>
      <c r="H16" s="53" t="s">
        <v>9</v>
      </c>
    </row>
    <row r="17" spans="1:8" ht="20" x14ac:dyDescent="0.25">
      <c r="A17" s="1" t="s">
        <v>30</v>
      </c>
      <c r="H17" s="53" t="s">
        <v>10</v>
      </c>
    </row>
    <row r="18" spans="1:8" ht="20" x14ac:dyDescent="0.25">
      <c r="A18" s="1" t="s">
        <v>31</v>
      </c>
      <c r="H18" s="53" t="s">
        <v>10</v>
      </c>
    </row>
    <row r="19" spans="1:8" ht="20" x14ac:dyDescent="0.25">
      <c r="A19" s="1" t="s">
        <v>32</v>
      </c>
      <c r="H19" s="53" t="s">
        <v>11</v>
      </c>
    </row>
    <row r="20" spans="1:8" ht="20" x14ac:dyDescent="0.25">
      <c r="A20" s="1" t="s">
        <v>33</v>
      </c>
    </row>
    <row r="21" spans="1:8" ht="20" x14ac:dyDescent="0.25">
      <c r="A21" s="1" t="s">
        <v>34</v>
      </c>
      <c r="H21" s="53" t="s">
        <v>10</v>
      </c>
    </row>
    <row r="22" spans="1:8" ht="20" x14ac:dyDescent="0.25">
      <c r="A22" s="1" t="s">
        <v>35</v>
      </c>
    </row>
    <row r="23" spans="1:8" ht="20" x14ac:dyDescent="0.25">
      <c r="A23" s="1" t="s">
        <v>36</v>
      </c>
    </row>
    <row r="24" spans="1:8" ht="20" x14ac:dyDescent="0.25">
      <c r="A24" s="1" t="s">
        <v>37</v>
      </c>
    </row>
    <row r="25" spans="1:8" ht="20" x14ac:dyDescent="0.25">
      <c r="A25" s="1" t="s">
        <v>38</v>
      </c>
    </row>
    <row r="26" spans="1:8" ht="20" x14ac:dyDescent="0.25">
      <c r="A26" s="1" t="s">
        <v>39</v>
      </c>
    </row>
    <row r="27" spans="1:8" ht="20" x14ac:dyDescent="0.25">
      <c r="A27" s="1" t="s">
        <v>40</v>
      </c>
    </row>
    <row r="28" spans="1:8" ht="20" x14ac:dyDescent="0.25">
      <c r="A28" s="1" t="s">
        <v>41</v>
      </c>
    </row>
    <row r="29" spans="1:8" ht="20" x14ac:dyDescent="0.25">
      <c r="A29" s="1" t="s">
        <v>42</v>
      </c>
    </row>
    <row r="30" spans="1:8" ht="20" x14ac:dyDescent="0.25">
      <c r="A30" s="1" t="s">
        <v>43</v>
      </c>
    </row>
    <row r="31" spans="1:8" ht="20" x14ac:dyDescent="0.25">
      <c r="A31" s="1" t="s">
        <v>44</v>
      </c>
    </row>
  </sheetData>
  <dataValidations count="1">
    <dataValidation type="date" operator="greaterThan" allowBlank="1" showInputMessage="1" showErrorMessage="1" sqref="F10" xr:uid="{6B41A86F-780D-0E44-93AC-FE24101A41E8}">
      <formula1>43628</formula1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9D3357-22BD-4540-B6E0-9D1865220D81}">
          <x14:formula1>
            <xm:f>Values!$E$3:$E$4</xm:f>
          </x14:formula1>
          <xm:sqref>G10</xm:sqref>
        </x14:dataValidation>
        <x14:dataValidation type="list" allowBlank="1" showInputMessage="1" showErrorMessage="1" xr:uid="{8D6BD9CF-57AA-AD49-9098-718B9C105637}">
          <x14:formula1>
            <xm:f>Values!$D$3:$D$8</xm:f>
          </x14:formula1>
          <xm:sqref>B10:B11</xm:sqref>
        </x14:dataValidation>
        <x14:dataValidation type="list" allowBlank="1" showInputMessage="1" showErrorMessage="1" xr:uid="{F2D4A902-DE0E-1540-9DBA-FB2C0D1F442B}">
          <x14:formula1>
            <xm:f>Values!$C$3:$C$8</xm:f>
          </x14:formula1>
          <xm:sqref>A10:A11</xm:sqref>
        </x14:dataValidation>
        <x14:dataValidation type="list" allowBlank="1" showInputMessage="1" showErrorMessage="1" xr:uid="{36C119DC-C84F-3949-B24F-F6F19CD55988}">
          <x14:formula1>
            <xm:f>Values!$A$3:$A$8</xm:f>
          </x14:formula1>
          <xm:sqref>H13:H46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BCBB-1B4D-B84C-9790-BC453D176426}">
  <sheetPr codeName="Sheet5"/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9" x14ac:dyDescent="0.25"/>
  <cols>
    <col min="1" max="1" width="12.5703125" bestFit="1" customWidth="1"/>
    <col min="2" max="2" width="14.5703125" bestFit="1" customWidth="1"/>
    <col min="3" max="3" width="13.42578125" bestFit="1" customWidth="1"/>
    <col min="4" max="4" width="12.140625" bestFit="1" customWidth="1"/>
    <col min="5" max="5" width="17" bestFit="1" customWidth="1"/>
    <col min="6" max="6" width="4.28515625" bestFit="1" customWidth="1"/>
    <col min="7" max="7" width="9" bestFit="1" customWidth="1"/>
    <col min="8" max="8" width="11.85546875" bestFit="1" customWidth="1"/>
    <col min="9" max="9" width="16.7109375" bestFit="1" customWidth="1"/>
    <col min="10" max="10" width="12.5703125" bestFit="1" customWidth="1"/>
    <col min="11" max="11" width="17.42578125" bestFit="1" customWidth="1"/>
    <col min="12" max="12" width="11.42578125" bestFit="1" customWidth="1"/>
    <col min="13" max="13" width="16.28515625" bestFit="1" customWidth="1"/>
    <col min="14" max="14" width="11" bestFit="1" customWidth="1"/>
  </cols>
  <sheetData>
    <row r="1" spans="1:9" ht="20" thickBot="1" x14ac:dyDescent="0.3">
      <c r="A1" s="80" t="s">
        <v>46</v>
      </c>
      <c r="B1" s="81"/>
      <c r="C1" s="81"/>
      <c r="D1" s="81"/>
      <c r="E1" s="81"/>
      <c r="F1" s="81"/>
      <c r="G1" s="81"/>
      <c r="H1" s="81"/>
      <c r="I1" s="81"/>
    </row>
    <row r="2" spans="1:9" ht="40" x14ac:dyDescent="0.25">
      <c r="A2" s="5" t="s">
        <v>6</v>
      </c>
      <c r="C2" s="24" t="s">
        <v>47</v>
      </c>
      <c r="D2" s="24" t="s">
        <v>55</v>
      </c>
      <c r="E2" t="s">
        <v>61</v>
      </c>
    </row>
    <row r="3" spans="1:9" ht="20" x14ac:dyDescent="0.25">
      <c r="A3" s="4" t="s">
        <v>7</v>
      </c>
      <c r="C3" t="s">
        <v>48</v>
      </c>
      <c r="D3" t="s">
        <v>51</v>
      </c>
      <c r="E3" t="s">
        <v>66</v>
      </c>
    </row>
    <row r="4" spans="1:9" ht="20" x14ac:dyDescent="0.25">
      <c r="A4" s="4" t="s">
        <v>8</v>
      </c>
      <c r="C4" t="s">
        <v>49</v>
      </c>
      <c r="D4" t="s">
        <v>52</v>
      </c>
    </row>
    <row r="5" spans="1:9" ht="20" x14ac:dyDescent="0.25">
      <c r="A5" s="58" t="s">
        <v>9</v>
      </c>
      <c r="C5" t="s">
        <v>50</v>
      </c>
      <c r="D5" t="s">
        <v>53</v>
      </c>
    </row>
    <row r="6" spans="1:9" ht="20" x14ac:dyDescent="0.25">
      <c r="A6" s="59" t="s">
        <v>10</v>
      </c>
      <c r="D6" t="s">
        <v>54</v>
      </c>
    </row>
    <row r="7" spans="1:9" ht="20" x14ac:dyDescent="0.25">
      <c r="A7" s="60" t="s">
        <v>11</v>
      </c>
      <c r="D7" t="s">
        <v>56</v>
      </c>
    </row>
    <row r="8" spans="1:9" ht="21" thickBot="1" x14ac:dyDescent="0.3">
      <c r="A8" s="61" t="s">
        <v>12</v>
      </c>
      <c r="D8" t="s">
        <v>57</v>
      </c>
    </row>
    <row r="11" spans="1:9" x14ac:dyDescent="0.25">
      <c r="A11" s="24" t="s">
        <v>45</v>
      </c>
    </row>
    <row r="12" spans="1:9" x14ac:dyDescent="0.25">
      <c r="A12" s="6" t="s">
        <v>20</v>
      </c>
      <c r="B12" t="s">
        <v>87</v>
      </c>
    </row>
    <row r="13" spans="1:9" x14ac:dyDescent="0.25">
      <c r="A13" s="7" t="s">
        <v>9</v>
      </c>
      <c r="B13" s="79">
        <v>5.2631578947368418E-2</v>
      </c>
    </row>
    <row r="14" spans="1:9" x14ac:dyDescent="0.25">
      <c r="A14" s="82">
        <v>1</v>
      </c>
      <c r="B14" s="79">
        <v>5.2631578947368418E-2</v>
      </c>
    </row>
    <row r="15" spans="1:9" x14ac:dyDescent="0.25">
      <c r="A15" s="7" t="s">
        <v>10</v>
      </c>
      <c r="B15" s="79">
        <v>5.2631578947368418E-2</v>
      </c>
    </row>
    <row r="16" spans="1:9" x14ac:dyDescent="0.25">
      <c r="A16" s="82">
        <v>1</v>
      </c>
      <c r="B16" s="79">
        <v>5.2631578947368418E-2</v>
      </c>
    </row>
    <row r="17" spans="1:2" x14ac:dyDescent="0.25">
      <c r="A17" s="7" t="s">
        <v>7</v>
      </c>
      <c r="B17" s="79">
        <v>0</v>
      </c>
    </row>
    <row r="18" spans="1:2" x14ac:dyDescent="0.25">
      <c r="A18" s="82">
        <v>0</v>
      </c>
      <c r="B18" s="79">
        <v>0</v>
      </c>
    </row>
    <row r="19" spans="1:2" x14ac:dyDescent="0.25">
      <c r="A19" s="7" t="s">
        <v>12</v>
      </c>
      <c r="B19" s="79">
        <v>0</v>
      </c>
    </row>
    <row r="20" spans="1:2" x14ac:dyDescent="0.25">
      <c r="A20" s="82">
        <v>0</v>
      </c>
      <c r="B20" s="79">
        <v>0</v>
      </c>
    </row>
    <row r="21" spans="1:2" x14ac:dyDescent="0.25">
      <c r="A21" s="7" t="s">
        <v>11</v>
      </c>
      <c r="B21" s="79">
        <v>0.21052631578947367</v>
      </c>
    </row>
    <row r="22" spans="1:2" x14ac:dyDescent="0.25">
      <c r="A22" s="82">
        <v>4</v>
      </c>
      <c r="B22" s="79">
        <v>0.21052631578947367</v>
      </c>
    </row>
    <row r="23" spans="1:2" x14ac:dyDescent="0.25">
      <c r="A23" s="7" t="s">
        <v>14</v>
      </c>
      <c r="B23" s="79">
        <v>1</v>
      </c>
    </row>
    <row r="24" spans="1:2" x14ac:dyDescent="0.25">
      <c r="A24" s="82">
        <v>19</v>
      </c>
      <c r="B24" s="79">
        <v>1</v>
      </c>
    </row>
    <row r="25" spans="1:2" x14ac:dyDescent="0.25">
      <c r="A25" s="7" t="s">
        <v>13</v>
      </c>
      <c r="B25" s="79">
        <v>1.3157894736842106</v>
      </c>
    </row>
  </sheetData>
  <sheetProtection insertHyperlinks="0"/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4568-31C3-E54F-8C07-9A5AA821DDB8}">
  <sheetPr>
    <pageSetUpPr fitToPage="1"/>
  </sheetPr>
  <dimension ref="A1:I89"/>
  <sheetViews>
    <sheetView zoomScaleNormal="100" workbookViewId="0">
      <selection activeCell="C40" sqref="C40"/>
    </sheetView>
  </sheetViews>
  <sheetFormatPr baseColWidth="10" defaultRowHeight="13" x14ac:dyDescent="0.15"/>
  <cols>
    <col min="1" max="1" width="6.42578125" style="111" customWidth="1"/>
    <col min="2" max="2" width="17.5703125" style="111" customWidth="1"/>
    <col min="3" max="3" width="41.85546875" style="111" customWidth="1"/>
    <col min="4" max="4" width="9.85546875" style="111" customWidth="1"/>
    <col min="5" max="5" width="12.85546875" style="111" customWidth="1"/>
    <col min="6" max="7" width="11.5703125" style="111" customWidth="1"/>
    <col min="8" max="8" width="11.85546875" style="111" customWidth="1"/>
    <col min="9" max="9" width="22.140625" style="111" customWidth="1"/>
    <col min="10" max="256" width="7.5703125" style="111" customWidth="1"/>
    <col min="257" max="257" width="6.42578125" style="111" customWidth="1"/>
    <col min="258" max="258" width="17.5703125" style="111" customWidth="1"/>
    <col min="259" max="259" width="41.85546875" style="111" customWidth="1"/>
    <col min="260" max="260" width="9.85546875" style="111" customWidth="1"/>
    <col min="261" max="261" width="12.85546875" style="111" customWidth="1"/>
    <col min="262" max="263" width="11.5703125" style="111" customWidth="1"/>
    <col min="264" max="264" width="11.85546875" style="111" customWidth="1"/>
    <col min="265" max="265" width="22.140625" style="111" customWidth="1"/>
    <col min="266" max="512" width="7.5703125" style="111" customWidth="1"/>
    <col min="513" max="513" width="6.42578125" style="111" customWidth="1"/>
    <col min="514" max="514" width="17.5703125" style="111" customWidth="1"/>
    <col min="515" max="515" width="41.85546875" style="111" customWidth="1"/>
    <col min="516" max="516" width="9.85546875" style="111" customWidth="1"/>
    <col min="517" max="517" width="12.85546875" style="111" customWidth="1"/>
    <col min="518" max="519" width="11.5703125" style="111" customWidth="1"/>
    <col min="520" max="520" width="11.85546875" style="111" customWidth="1"/>
    <col min="521" max="521" width="22.140625" style="111" customWidth="1"/>
    <col min="522" max="768" width="7.5703125" style="111" customWidth="1"/>
    <col min="769" max="769" width="6.42578125" style="111" customWidth="1"/>
    <col min="770" max="770" width="17.5703125" style="111" customWidth="1"/>
    <col min="771" max="771" width="41.85546875" style="111" customWidth="1"/>
    <col min="772" max="772" width="9.85546875" style="111" customWidth="1"/>
    <col min="773" max="773" width="12.85546875" style="111" customWidth="1"/>
    <col min="774" max="775" width="11.5703125" style="111" customWidth="1"/>
    <col min="776" max="776" width="11.85546875" style="111" customWidth="1"/>
    <col min="777" max="777" width="22.140625" style="111" customWidth="1"/>
    <col min="778" max="1024" width="7.5703125" style="111" customWidth="1"/>
    <col min="1025" max="1025" width="6.42578125" style="111" customWidth="1"/>
    <col min="1026" max="1026" width="17.5703125" style="111" customWidth="1"/>
    <col min="1027" max="1027" width="41.85546875" style="111" customWidth="1"/>
    <col min="1028" max="1028" width="9.85546875" style="111" customWidth="1"/>
    <col min="1029" max="1029" width="12.85546875" style="111" customWidth="1"/>
    <col min="1030" max="1031" width="11.5703125" style="111" customWidth="1"/>
    <col min="1032" max="1032" width="11.85546875" style="111" customWidth="1"/>
    <col min="1033" max="1033" width="22.140625" style="111" customWidth="1"/>
    <col min="1034" max="1280" width="7.5703125" style="111" customWidth="1"/>
    <col min="1281" max="1281" width="6.42578125" style="111" customWidth="1"/>
    <col min="1282" max="1282" width="17.5703125" style="111" customWidth="1"/>
    <col min="1283" max="1283" width="41.85546875" style="111" customWidth="1"/>
    <col min="1284" max="1284" width="9.85546875" style="111" customWidth="1"/>
    <col min="1285" max="1285" width="12.85546875" style="111" customWidth="1"/>
    <col min="1286" max="1287" width="11.5703125" style="111" customWidth="1"/>
    <col min="1288" max="1288" width="11.85546875" style="111" customWidth="1"/>
    <col min="1289" max="1289" width="22.140625" style="111" customWidth="1"/>
    <col min="1290" max="1536" width="7.5703125" style="111" customWidth="1"/>
    <col min="1537" max="1537" width="6.42578125" style="111" customWidth="1"/>
    <col min="1538" max="1538" width="17.5703125" style="111" customWidth="1"/>
    <col min="1539" max="1539" width="41.85546875" style="111" customWidth="1"/>
    <col min="1540" max="1540" width="9.85546875" style="111" customWidth="1"/>
    <col min="1541" max="1541" width="12.85546875" style="111" customWidth="1"/>
    <col min="1542" max="1543" width="11.5703125" style="111" customWidth="1"/>
    <col min="1544" max="1544" width="11.85546875" style="111" customWidth="1"/>
    <col min="1545" max="1545" width="22.140625" style="111" customWidth="1"/>
    <col min="1546" max="1792" width="7.5703125" style="111" customWidth="1"/>
    <col min="1793" max="1793" width="6.42578125" style="111" customWidth="1"/>
    <col min="1794" max="1794" width="17.5703125" style="111" customWidth="1"/>
    <col min="1795" max="1795" width="41.85546875" style="111" customWidth="1"/>
    <col min="1796" max="1796" width="9.85546875" style="111" customWidth="1"/>
    <col min="1797" max="1797" width="12.85546875" style="111" customWidth="1"/>
    <col min="1798" max="1799" width="11.5703125" style="111" customWidth="1"/>
    <col min="1800" max="1800" width="11.85546875" style="111" customWidth="1"/>
    <col min="1801" max="1801" width="22.140625" style="111" customWidth="1"/>
    <col min="1802" max="2048" width="7.5703125" style="111" customWidth="1"/>
    <col min="2049" max="2049" width="6.42578125" style="111" customWidth="1"/>
    <col min="2050" max="2050" width="17.5703125" style="111" customWidth="1"/>
    <col min="2051" max="2051" width="41.85546875" style="111" customWidth="1"/>
    <col min="2052" max="2052" width="9.85546875" style="111" customWidth="1"/>
    <col min="2053" max="2053" width="12.85546875" style="111" customWidth="1"/>
    <col min="2054" max="2055" width="11.5703125" style="111" customWidth="1"/>
    <col min="2056" max="2056" width="11.85546875" style="111" customWidth="1"/>
    <col min="2057" max="2057" width="22.140625" style="111" customWidth="1"/>
    <col min="2058" max="2304" width="7.5703125" style="111" customWidth="1"/>
    <col min="2305" max="2305" width="6.42578125" style="111" customWidth="1"/>
    <col min="2306" max="2306" width="17.5703125" style="111" customWidth="1"/>
    <col min="2307" max="2307" width="41.85546875" style="111" customWidth="1"/>
    <col min="2308" max="2308" width="9.85546875" style="111" customWidth="1"/>
    <col min="2309" max="2309" width="12.85546875" style="111" customWidth="1"/>
    <col min="2310" max="2311" width="11.5703125" style="111" customWidth="1"/>
    <col min="2312" max="2312" width="11.85546875" style="111" customWidth="1"/>
    <col min="2313" max="2313" width="22.140625" style="111" customWidth="1"/>
    <col min="2314" max="2560" width="7.5703125" style="111" customWidth="1"/>
    <col min="2561" max="2561" width="6.42578125" style="111" customWidth="1"/>
    <col min="2562" max="2562" width="17.5703125" style="111" customWidth="1"/>
    <col min="2563" max="2563" width="41.85546875" style="111" customWidth="1"/>
    <col min="2564" max="2564" width="9.85546875" style="111" customWidth="1"/>
    <col min="2565" max="2565" width="12.85546875" style="111" customWidth="1"/>
    <col min="2566" max="2567" width="11.5703125" style="111" customWidth="1"/>
    <col min="2568" max="2568" width="11.85546875" style="111" customWidth="1"/>
    <col min="2569" max="2569" width="22.140625" style="111" customWidth="1"/>
    <col min="2570" max="2816" width="7.5703125" style="111" customWidth="1"/>
    <col min="2817" max="2817" width="6.42578125" style="111" customWidth="1"/>
    <col min="2818" max="2818" width="17.5703125" style="111" customWidth="1"/>
    <col min="2819" max="2819" width="41.85546875" style="111" customWidth="1"/>
    <col min="2820" max="2820" width="9.85546875" style="111" customWidth="1"/>
    <col min="2821" max="2821" width="12.85546875" style="111" customWidth="1"/>
    <col min="2822" max="2823" width="11.5703125" style="111" customWidth="1"/>
    <col min="2824" max="2824" width="11.85546875" style="111" customWidth="1"/>
    <col min="2825" max="2825" width="22.140625" style="111" customWidth="1"/>
    <col min="2826" max="3072" width="7.5703125" style="111" customWidth="1"/>
    <col min="3073" max="3073" width="6.42578125" style="111" customWidth="1"/>
    <col min="3074" max="3074" width="17.5703125" style="111" customWidth="1"/>
    <col min="3075" max="3075" width="41.85546875" style="111" customWidth="1"/>
    <col min="3076" max="3076" width="9.85546875" style="111" customWidth="1"/>
    <col min="3077" max="3077" width="12.85546875" style="111" customWidth="1"/>
    <col min="3078" max="3079" width="11.5703125" style="111" customWidth="1"/>
    <col min="3080" max="3080" width="11.85546875" style="111" customWidth="1"/>
    <col min="3081" max="3081" width="22.140625" style="111" customWidth="1"/>
    <col min="3082" max="3328" width="7.5703125" style="111" customWidth="1"/>
    <col min="3329" max="3329" width="6.42578125" style="111" customWidth="1"/>
    <col min="3330" max="3330" width="17.5703125" style="111" customWidth="1"/>
    <col min="3331" max="3331" width="41.85546875" style="111" customWidth="1"/>
    <col min="3332" max="3332" width="9.85546875" style="111" customWidth="1"/>
    <col min="3333" max="3333" width="12.85546875" style="111" customWidth="1"/>
    <col min="3334" max="3335" width="11.5703125" style="111" customWidth="1"/>
    <col min="3336" max="3336" width="11.85546875" style="111" customWidth="1"/>
    <col min="3337" max="3337" width="22.140625" style="111" customWidth="1"/>
    <col min="3338" max="3584" width="7.5703125" style="111" customWidth="1"/>
    <col min="3585" max="3585" width="6.42578125" style="111" customWidth="1"/>
    <col min="3586" max="3586" width="17.5703125" style="111" customWidth="1"/>
    <col min="3587" max="3587" width="41.85546875" style="111" customWidth="1"/>
    <col min="3588" max="3588" width="9.85546875" style="111" customWidth="1"/>
    <col min="3589" max="3589" width="12.85546875" style="111" customWidth="1"/>
    <col min="3590" max="3591" width="11.5703125" style="111" customWidth="1"/>
    <col min="3592" max="3592" width="11.85546875" style="111" customWidth="1"/>
    <col min="3593" max="3593" width="22.140625" style="111" customWidth="1"/>
    <col min="3594" max="3840" width="7.5703125" style="111" customWidth="1"/>
    <col min="3841" max="3841" width="6.42578125" style="111" customWidth="1"/>
    <col min="3842" max="3842" width="17.5703125" style="111" customWidth="1"/>
    <col min="3843" max="3843" width="41.85546875" style="111" customWidth="1"/>
    <col min="3844" max="3844" width="9.85546875" style="111" customWidth="1"/>
    <col min="3845" max="3845" width="12.85546875" style="111" customWidth="1"/>
    <col min="3846" max="3847" width="11.5703125" style="111" customWidth="1"/>
    <col min="3848" max="3848" width="11.85546875" style="111" customWidth="1"/>
    <col min="3849" max="3849" width="22.140625" style="111" customWidth="1"/>
    <col min="3850" max="4096" width="7.5703125" style="111" customWidth="1"/>
    <col min="4097" max="4097" width="6.42578125" style="111" customWidth="1"/>
    <col min="4098" max="4098" width="17.5703125" style="111" customWidth="1"/>
    <col min="4099" max="4099" width="41.85546875" style="111" customWidth="1"/>
    <col min="4100" max="4100" width="9.85546875" style="111" customWidth="1"/>
    <col min="4101" max="4101" width="12.85546875" style="111" customWidth="1"/>
    <col min="4102" max="4103" width="11.5703125" style="111" customWidth="1"/>
    <col min="4104" max="4104" width="11.85546875" style="111" customWidth="1"/>
    <col min="4105" max="4105" width="22.140625" style="111" customWidth="1"/>
    <col min="4106" max="4352" width="7.5703125" style="111" customWidth="1"/>
    <col min="4353" max="4353" width="6.42578125" style="111" customWidth="1"/>
    <col min="4354" max="4354" width="17.5703125" style="111" customWidth="1"/>
    <col min="4355" max="4355" width="41.85546875" style="111" customWidth="1"/>
    <col min="4356" max="4356" width="9.85546875" style="111" customWidth="1"/>
    <col min="4357" max="4357" width="12.85546875" style="111" customWidth="1"/>
    <col min="4358" max="4359" width="11.5703125" style="111" customWidth="1"/>
    <col min="4360" max="4360" width="11.85546875" style="111" customWidth="1"/>
    <col min="4361" max="4361" width="22.140625" style="111" customWidth="1"/>
    <col min="4362" max="4608" width="7.5703125" style="111" customWidth="1"/>
    <col min="4609" max="4609" width="6.42578125" style="111" customWidth="1"/>
    <col min="4610" max="4610" width="17.5703125" style="111" customWidth="1"/>
    <col min="4611" max="4611" width="41.85546875" style="111" customWidth="1"/>
    <col min="4612" max="4612" width="9.85546875" style="111" customWidth="1"/>
    <col min="4613" max="4613" width="12.85546875" style="111" customWidth="1"/>
    <col min="4614" max="4615" width="11.5703125" style="111" customWidth="1"/>
    <col min="4616" max="4616" width="11.85546875" style="111" customWidth="1"/>
    <col min="4617" max="4617" width="22.140625" style="111" customWidth="1"/>
    <col min="4618" max="4864" width="7.5703125" style="111" customWidth="1"/>
    <col min="4865" max="4865" width="6.42578125" style="111" customWidth="1"/>
    <col min="4866" max="4866" width="17.5703125" style="111" customWidth="1"/>
    <col min="4867" max="4867" width="41.85546875" style="111" customWidth="1"/>
    <col min="4868" max="4868" width="9.85546875" style="111" customWidth="1"/>
    <col min="4869" max="4869" width="12.85546875" style="111" customWidth="1"/>
    <col min="4870" max="4871" width="11.5703125" style="111" customWidth="1"/>
    <col min="4872" max="4872" width="11.85546875" style="111" customWidth="1"/>
    <col min="4873" max="4873" width="22.140625" style="111" customWidth="1"/>
    <col min="4874" max="5120" width="7.5703125" style="111" customWidth="1"/>
    <col min="5121" max="5121" width="6.42578125" style="111" customWidth="1"/>
    <col min="5122" max="5122" width="17.5703125" style="111" customWidth="1"/>
    <col min="5123" max="5123" width="41.85546875" style="111" customWidth="1"/>
    <col min="5124" max="5124" width="9.85546875" style="111" customWidth="1"/>
    <col min="5125" max="5125" width="12.85546875" style="111" customWidth="1"/>
    <col min="5126" max="5127" width="11.5703125" style="111" customWidth="1"/>
    <col min="5128" max="5128" width="11.85546875" style="111" customWidth="1"/>
    <col min="5129" max="5129" width="22.140625" style="111" customWidth="1"/>
    <col min="5130" max="5376" width="7.5703125" style="111" customWidth="1"/>
    <col min="5377" max="5377" width="6.42578125" style="111" customWidth="1"/>
    <col min="5378" max="5378" width="17.5703125" style="111" customWidth="1"/>
    <col min="5379" max="5379" width="41.85546875" style="111" customWidth="1"/>
    <col min="5380" max="5380" width="9.85546875" style="111" customWidth="1"/>
    <col min="5381" max="5381" width="12.85546875" style="111" customWidth="1"/>
    <col min="5382" max="5383" width="11.5703125" style="111" customWidth="1"/>
    <col min="5384" max="5384" width="11.85546875" style="111" customWidth="1"/>
    <col min="5385" max="5385" width="22.140625" style="111" customWidth="1"/>
    <col min="5386" max="5632" width="7.5703125" style="111" customWidth="1"/>
    <col min="5633" max="5633" width="6.42578125" style="111" customWidth="1"/>
    <col min="5634" max="5634" width="17.5703125" style="111" customWidth="1"/>
    <col min="5635" max="5635" width="41.85546875" style="111" customWidth="1"/>
    <col min="5636" max="5636" width="9.85546875" style="111" customWidth="1"/>
    <col min="5637" max="5637" width="12.85546875" style="111" customWidth="1"/>
    <col min="5638" max="5639" width="11.5703125" style="111" customWidth="1"/>
    <col min="5640" max="5640" width="11.85546875" style="111" customWidth="1"/>
    <col min="5641" max="5641" width="22.140625" style="111" customWidth="1"/>
    <col min="5642" max="5888" width="7.5703125" style="111" customWidth="1"/>
    <col min="5889" max="5889" width="6.42578125" style="111" customWidth="1"/>
    <col min="5890" max="5890" width="17.5703125" style="111" customWidth="1"/>
    <col min="5891" max="5891" width="41.85546875" style="111" customWidth="1"/>
    <col min="5892" max="5892" width="9.85546875" style="111" customWidth="1"/>
    <col min="5893" max="5893" width="12.85546875" style="111" customWidth="1"/>
    <col min="5894" max="5895" width="11.5703125" style="111" customWidth="1"/>
    <col min="5896" max="5896" width="11.85546875" style="111" customWidth="1"/>
    <col min="5897" max="5897" width="22.140625" style="111" customWidth="1"/>
    <col min="5898" max="6144" width="7.5703125" style="111" customWidth="1"/>
    <col min="6145" max="6145" width="6.42578125" style="111" customWidth="1"/>
    <col min="6146" max="6146" width="17.5703125" style="111" customWidth="1"/>
    <col min="6147" max="6147" width="41.85546875" style="111" customWidth="1"/>
    <col min="6148" max="6148" width="9.85546875" style="111" customWidth="1"/>
    <col min="6149" max="6149" width="12.85546875" style="111" customWidth="1"/>
    <col min="6150" max="6151" width="11.5703125" style="111" customWidth="1"/>
    <col min="6152" max="6152" width="11.85546875" style="111" customWidth="1"/>
    <col min="6153" max="6153" width="22.140625" style="111" customWidth="1"/>
    <col min="6154" max="6400" width="7.5703125" style="111" customWidth="1"/>
    <col min="6401" max="6401" width="6.42578125" style="111" customWidth="1"/>
    <col min="6402" max="6402" width="17.5703125" style="111" customWidth="1"/>
    <col min="6403" max="6403" width="41.85546875" style="111" customWidth="1"/>
    <col min="6404" max="6404" width="9.85546875" style="111" customWidth="1"/>
    <col min="6405" max="6405" width="12.85546875" style="111" customWidth="1"/>
    <col min="6406" max="6407" width="11.5703125" style="111" customWidth="1"/>
    <col min="6408" max="6408" width="11.85546875" style="111" customWidth="1"/>
    <col min="6409" max="6409" width="22.140625" style="111" customWidth="1"/>
    <col min="6410" max="6656" width="7.5703125" style="111" customWidth="1"/>
    <col min="6657" max="6657" width="6.42578125" style="111" customWidth="1"/>
    <col min="6658" max="6658" width="17.5703125" style="111" customWidth="1"/>
    <col min="6659" max="6659" width="41.85546875" style="111" customWidth="1"/>
    <col min="6660" max="6660" width="9.85546875" style="111" customWidth="1"/>
    <col min="6661" max="6661" width="12.85546875" style="111" customWidth="1"/>
    <col min="6662" max="6663" width="11.5703125" style="111" customWidth="1"/>
    <col min="6664" max="6664" width="11.85546875" style="111" customWidth="1"/>
    <col min="6665" max="6665" width="22.140625" style="111" customWidth="1"/>
    <col min="6666" max="6912" width="7.5703125" style="111" customWidth="1"/>
    <col min="6913" max="6913" width="6.42578125" style="111" customWidth="1"/>
    <col min="6914" max="6914" width="17.5703125" style="111" customWidth="1"/>
    <col min="6915" max="6915" width="41.85546875" style="111" customWidth="1"/>
    <col min="6916" max="6916" width="9.85546875" style="111" customWidth="1"/>
    <col min="6917" max="6917" width="12.85546875" style="111" customWidth="1"/>
    <col min="6918" max="6919" width="11.5703125" style="111" customWidth="1"/>
    <col min="6920" max="6920" width="11.85546875" style="111" customWidth="1"/>
    <col min="6921" max="6921" width="22.140625" style="111" customWidth="1"/>
    <col min="6922" max="7168" width="7.5703125" style="111" customWidth="1"/>
    <col min="7169" max="7169" width="6.42578125" style="111" customWidth="1"/>
    <col min="7170" max="7170" width="17.5703125" style="111" customWidth="1"/>
    <col min="7171" max="7171" width="41.85546875" style="111" customWidth="1"/>
    <col min="7172" max="7172" width="9.85546875" style="111" customWidth="1"/>
    <col min="7173" max="7173" width="12.85546875" style="111" customWidth="1"/>
    <col min="7174" max="7175" width="11.5703125" style="111" customWidth="1"/>
    <col min="7176" max="7176" width="11.85546875" style="111" customWidth="1"/>
    <col min="7177" max="7177" width="22.140625" style="111" customWidth="1"/>
    <col min="7178" max="7424" width="7.5703125" style="111" customWidth="1"/>
    <col min="7425" max="7425" width="6.42578125" style="111" customWidth="1"/>
    <col min="7426" max="7426" width="17.5703125" style="111" customWidth="1"/>
    <col min="7427" max="7427" width="41.85546875" style="111" customWidth="1"/>
    <col min="7428" max="7428" width="9.85546875" style="111" customWidth="1"/>
    <col min="7429" max="7429" width="12.85546875" style="111" customWidth="1"/>
    <col min="7430" max="7431" width="11.5703125" style="111" customWidth="1"/>
    <col min="7432" max="7432" width="11.85546875" style="111" customWidth="1"/>
    <col min="7433" max="7433" width="22.140625" style="111" customWidth="1"/>
    <col min="7434" max="7680" width="7.5703125" style="111" customWidth="1"/>
    <col min="7681" max="7681" width="6.42578125" style="111" customWidth="1"/>
    <col min="7682" max="7682" width="17.5703125" style="111" customWidth="1"/>
    <col min="7683" max="7683" width="41.85546875" style="111" customWidth="1"/>
    <col min="7684" max="7684" width="9.85546875" style="111" customWidth="1"/>
    <col min="7685" max="7685" width="12.85546875" style="111" customWidth="1"/>
    <col min="7686" max="7687" width="11.5703125" style="111" customWidth="1"/>
    <col min="7688" max="7688" width="11.85546875" style="111" customWidth="1"/>
    <col min="7689" max="7689" width="22.140625" style="111" customWidth="1"/>
    <col min="7690" max="7936" width="7.5703125" style="111" customWidth="1"/>
    <col min="7937" max="7937" width="6.42578125" style="111" customWidth="1"/>
    <col min="7938" max="7938" width="17.5703125" style="111" customWidth="1"/>
    <col min="7939" max="7939" width="41.85546875" style="111" customWidth="1"/>
    <col min="7940" max="7940" width="9.85546875" style="111" customWidth="1"/>
    <col min="7941" max="7941" width="12.85546875" style="111" customWidth="1"/>
    <col min="7942" max="7943" width="11.5703125" style="111" customWidth="1"/>
    <col min="7944" max="7944" width="11.85546875" style="111" customWidth="1"/>
    <col min="7945" max="7945" width="22.140625" style="111" customWidth="1"/>
    <col min="7946" max="8192" width="7.5703125" style="111" customWidth="1"/>
    <col min="8193" max="8193" width="6.42578125" style="111" customWidth="1"/>
    <col min="8194" max="8194" width="17.5703125" style="111" customWidth="1"/>
    <col min="8195" max="8195" width="41.85546875" style="111" customWidth="1"/>
    <col min="8196" max="8196" width="9.85546875" style="111" customWidth="1"/>
    <col min="8197" max="8197" width="12.85546875" style="111" customWidth="1"/>
    <col min="8198" max="8199" width="11.5703125" style="111" customWidth="1"/>
    <col min="8200" max="8200" width="11.85546875" style="111" customWidth="1"/>
    <col min="8201" max="8201" width="22.140625" style="111" customWidth="1"/>
    <col min="8202" max="8448" width="7.5703125" style="111" customWidth="1"/>
    <col min="8449" max="8449" width="6.42578125" style="111" customWidth="1"/>
    <col min="8450" max="8450" width="17.5703125" style="111" customWidth="1"/>
    <col min="8451" max="8451" width="41.85546875" style="111" customWidth="1"/>
    <col min="8452" max="8452" width="9.85546875" style="111" customWidth="1"/>
    <col min="8453" max="8453" width="12.85546875" style="111" customWidth="1"/>
    <col min="8454" max="8455" width="11.5703125" style="111" customWidth="1"/>
    <col min="8456" max="8456" width="11.85546875" style="111" customWidth="1"/>
    <col min="8457" max="8457" width="22.140625" style="111" customWidth="1"/>
    <col min="8458" max="8704" width="7.5703125" style="111" customWidth="1"/>
    <col min="8705" max="8705" width="6.42578125" style="111" customWidth="1"/>
    <col min="8706" max="8706" width="17.5703125" style="111" customWidth="1"/>
    <col min="8707" max="8707" width="41.85546875" style="111" customWidth="1"/>
    <col min="8708" max="8708" width="9.85546875" style="111" customWidth="1"/>
    <col min="8709" max="8709" width="12.85546875" style="111" customWidth="1"/>
    <col min="8710" max="8711" width="11.5703125" style="111" customWidth="1"/>
    <col min="8712" max="8712" width="11.85546875" style="111" customWidth="1"/>
    <col min="8713" max="8713" width="22.140625" style="111" customWidth="1"/>
    <col min="8714" max="8960" width="7.5703125" style="111" customWidth="1"/>
    <col min="8961" max="8961" width="6.42578125" style="111" customWidth="1"/>
    <col min="8962" max="8962" width="17.5703125" style="111" customWidth="1"/>
    <col min="8963" max="8963" width="41.85546875" style="111" customWidth="1"/>
    <col min="8964" max="8964" width="9.85546875" style="111" customWidth="1"/>
    <col min="8965" max="8965" width="12.85546875" style="111" customWidth="1"/>
    <col min="8966" max="8967" width="11.5703125" style="111" customWidth="1"/>
    <col min="8968" max="8968" width="11.85546875" style="111" customWidth="1"/>
    <col min="8969" max="8969" width="22.140625" style="111" customWidth="1"/>
    <col min="8970" max="9216" width="7.5703125" style="111" customWidth="1"/>
    <col min="9217" max="9217" width="6.42578125" style="111" customWidth="1"/>
    <col min="9218" max="9218" width="17.5703125" style="111" customWidth="1"/>
    <col min="9219" max="9219" width="41.85546875" style="111" customWidth="1"/>
    <col min="9220" max="9220" width="9.85546875" style="111" customWidth="1"/>
    <col min="9221" max="9221" width="12.85546875" style="111" customWidth="1"/>
    <col min="9222" max="9223" width="11.5703125" style="111" customWidth="1"/>
    <col min="9224" max="9224" width="11.85546875" style="111" customWidth="1"/>
    <col min="9225" max="9225" width="22.140625" style="111" customWidth="1"/>
    <col min="9226" max="9472" width="7.5703125" style="111" customWidth="1"/>
    <col min="9473" max="9473" width="6.42578125" style="111" customWidth="1"/>
    <col min="9474" max="9474" width="17.5703125" style="111" customWidth="1"/>
    <col min="9475" max="9475" width="41.85546875" style="111" customWidth="1"/>
    <col min="9476" max="9476" width="9.85546875" style="111" customWidth="1"/>
    <col min="9477" max="9477" width="12.85546875" style="111" customWidth="1"/>
    <col min="9478" max="9479" width="11.5703125" style="111" customWidth="1"/>
    <col min="9480" max="9480" width="11.85546875" style="111" customWidth="1"/>
    <col min="9481" max="9481" width="22.140625" style="111" customWidth="1"/>
    <col min="9482" max="9728" width="7.5703125" style="111" customWidth="1"/>
    <col min="9729" max="9729" width="6.42578125" style="111" customWidth="1"/>
    <col min="9730" max="9730" width="17.5703125" style="111" customWidth="1"/>
    <col min="9731" max="9731" width="41.85546875" style="111" customWidth="1"/>
    <col min="9732" max="9732" width="9.85546875" style="111" customWidth="1"/>
    <col min="9733" max="9733" width="12.85546875" style="111" customWidth="1"/>
    <col min="9734" max="9735" width="11.5703125" style="111" customWidth="1"/>
    <col min="9736" max="9736" width="11.85546875" style="111" customWidth="1"/>
    <col min="9737" max="9737" width="22.140625" style="111" customWidth="1"/>
    <col min="9738" max="9984" width="7.5703125" style="111" customWidth="1"/>
    <col min="9985" max="9985" width="6.42578125" style="111" customWidth="1"/>
    <col min="9986" max="9986" width="17.5703125" style="111" customWidth="1"/>
    <col min="9987" max="9987" width="41.85546875" style="111" customWidth="1"/>
    <col min="9988" max="9988" width="9.85546875" style="111" customWidth="1"/>
    <col min="9989" max="9989" width="12.85546875" style="111" customWidth="1"/>
    <col min="9990" max="9991" width="11.5703125" style="111" customWidth="1"/>
    <col min="9992" max="9992" width="11.85546875" style="111" customWidth="1"/>
    <col min="9993" max="9993" width="22.140625" style="111" customWidth="1"/>
    <col min="9994" max="10240" width="7.5703125" style="111" customWidth="1"/>
    <col min="10241" max="10241" width="6.42578125" style="111" customWidth="1"/>
    <col min="10242" max="10242" width="17.5703125" style="111" customWidth="1"/>
    <col min="10243" max="10243" width="41.85546875" style="111" customWidth="1"/>
    <col min="10244" max="10244" width="9.85546875" style="111" customWidth="1"/>
    <col min="10245" max="10245" width="12.85546875" style="111" customWidth="1"/>
    <col min="10246" max="10247" width="11.5703125" style="111" customWidth="1"/>
    <col min="10248" max="10248" width="11.85546875" style="111" customWidth="1"/>
    <col min="10249" max="10249" width="22.140625" style="111" customWidth="1"/>
    <col min="10250" max="10496" width="7.5703125" style="111" customWidth="1"/>
    <col min="10497" max="10497" width="6.42578125" style="111" customWidth="1"/>
    <col min="10498" max="10498" width="17.5703125" style="111" customWidth="1"/>
    <col min="10499" max="10499" width="41.85546875" style="111" customWidth="1"/>
    <col min="10500" max="10500" width="9.85546875" style="111" customWidth="1"/>
    <col min="10501" max="10501" width="12.85546875" style="111" customWidth="1"/>
    <col min="10502" max="10503" width="11.5703125" style="111" customWidth="1"/>
    <col min="10504" max="10504" width="11.85546875" style="111" customWidth="1"/>
    <col min="10505" max="10505" width="22.140625" style="111" customWidth="1"/>
    <col min="10506" max="10752" width="7.5703125" style="111" customWidth="1"/>
    <col min="10753" max="10753" width="6.42578125" style="111" customWidth="1"/>
    <col min="10754" max="10754" width="17.5703125" style="111" customWidth="1"/>
    <col min="10755" max="10755" width="41.85546875" style="111" customWidth="1"/>
    <col min="10756" max="10756" width="9.85546875" style="111" customWidth="1"/>
    <col min="10757" max="10757" width="12.85546875" style="111" customWidth="1"/>
    <col min="10758" max="10759" width="11.5703125" style="111" customWidth="1"/>
    <col min="10760" max="10760" width="11.85546875" style="111" customWidth="1"/>
    <col min="10761" max="10761" width="22.140625" style="111" customWidth="1"/>
    <col min="10762" max="11008" width="7.5703125" style="111" customWidth="1"/>
    <col min="11009" max="11009" width="6.42578125" style="111" customWidth="1"/>
    <col min="11010" max="11010" width="17.5703125" style="111" customWidth="1"/>
    <col min="11011" max="11011" width="41.85546875" style="111" customWidth="1"/>
    <col min="11012" max="11012" width="9.85546875" style="111" customWidth="1"/>
    <col min="11013" max="11013" width="12.85546875" style="111" customWidth="1"/>
    <col min="11014" max="11015" width="11.5703125" style="111" customWidth="1"/>
    <col min="11016" max="11016" width="11.85546875" style="111" customWidth="1"/>
    <col min="11017" max="11017" width="22.140625" style="111" customWidth="1"/>
    <col min="11018" max="11264" width="7.5703125" style="111" customWidth="1"/>
    <col min="11265" max="11265" width="6.42578125" style="111" customWidth="1"/>
    <col min="11266" max="11266" width="17.5703125" style="111" customWidth="1"/>
    <col min="11267" max="11267" width="41.85546875" style="111" customWidth="1"/>
    <col min="11268" max="11268" width="9.85546875" style="111" customWidth="1"/>
    <col min="11269" max="11269" width="12.85546875" style="111" customWidth="1"/>
    <col min="11270" max="11271" width="11.5703125" style="111" customWidth="1"/>
    <col min="11272" max="11272" width="11.85546875" style="111" customWidth="1"/>
    <col min="11273" max="11273" width="22.140625" style="111" customWidth="1"/>
    <col min="11274" max="11520" width="7.5703125" style="111" customWidth="1"/>
    <col min="11521" max="11521" width="6.42578125" style="111" customWidth="1"/>
    <col min="11522" max="11522" width="17.5703125" style="111" customWidth="1"/>
    <col min="11523" max="11523" width="41.85546875" style="111" customWidth="1"/>
    <col min="11524" max="11524" width="9.85546875" style="111" customWidth="1"/>
    <col min="11525" max="11525" width="12.85546875" style="111" customWidth="1"/>
    <col min="11526" max="11527" width="11.5703125" style="111" customWidth="1"/>
    <col min="11528" max="11528" width="11.85546875" style="111" customWidth="1"/>
    <col min="11529" max="11529" width="22.140625" style="111" customWidth="1"/>
    <col min="11530" max="11776" width="7.5703125" style="111" customWidth="1"/>
    <col min="11777" max="11777" width="6.42578125" style="111" customWidth="1"/>
    <col min="11778" max="11778" width="17.5703125" style="111" customWidth="1"/>
    <col min="11779" max="11779" width="41.85546875" style="111" customWidth="1"/>
    <col min="11780" max="11780" width="9.85546875" style="111" customWidth="1"/>
    <col min="11781" max="11781" width="12.85546875" style="111" customWidth="1"/>
    <col min="11782" max="11783" width="11.5703125" style="111" customWidth="1"/>
    <col min="11784" max="11784" width="11.85546875" style="111" customWidth="1"/>
    <col min="11785" max="11785" width="22.140625" style="111" customWidth="1"/>
    <col min="11786" max="12032" width="7.5703125" style="111" customWidth="1"/>
    <col min="12033" max="12033" width="6.42578125" style="111" customWidth="1"/>
    <col min="12034" max="12034" width="17.5703125" style="111" customWidth="1"/>
    <col min="12035" max="12035" width="41.85546875" style="111" customWidth="1"/>
    <col min="12036" max="12036" width="9.85546875" style="111" customWidth="1"/>
    <col min="12037" max="12037" width="12.85546875" style="111" customWidth="1"/>
    <col min="12038" max="12039" width="11.5703125" style="111" customWidth="1"/>
    <col min="12040" max="12040" width="11.85546875" style="111" customWidth="1"/>
    <col min="12041" max="12041" width="22.140625" style="111" customWidth="1"/>
    <col min="12042" max="12288" width="7.5703125" style="111" customWidth="1"/>
    <col min="12289" max="12289" width="6.42578125" style="111" customWidth="1"/>
    <col min="12290" max="12290" width="17.5703125" style="111" customWidth="1"/>
    <col min="12291" max="12291" width="41.85546875" style="111" customWidth="1"/>
    <col min="12292" max="12292" width="9.85546875" style="111" customWidth="1"/>
    <col min="12293" max="12293" width="12.85546875" style="111" customWidth="1"/>
    <col min="12294" max="12295" width="11.5703125" style="111" customWidth="1"/>
    <col min="12296" max="12296" width="11.85546875" style="111" customWidth="1"/>
    <col min="12297" max="12297" width="22.140625" style="111" customWidth="1"/>
    <col min="12298" max="12544" width="7.5703125" style="111" customWidth="1"/>
    <col min="12545" max="12545" width="6.42578125" style="111" customWidth="1"/>
    <col min="12546" max="12546" width="17.5703125" style="111" customWidth="1"/>
    <col min="12547" max="12547" width="41.85546875" style="111" customWidth="1"/>
    <col min="12548" max="12548" width="9.85546875" style="111" customWidth="1"/>
    <col min="12549" max="12549" width="12.85546875" style="111" customWidth="1"/>
    <col min="12550" max="12551" width="11.5703125" style="111" customWidth="1"/>
    <col min="12552" max="12552" width="11.85546875" style="111" customWidth="1"/>
    <col min="12553" max="12553" width="22.140625" style="111" customWidth="1"/>
    <col min="12554" max="12800" width="7.5703125" style="111" customWidth="1"/>
    <col min="12801" max="12801" width="6.42578125" style="111" customWidth="1"/>
    <col min="12802" max="12802" width="17.5703125" style="111" customWidth="1"/>
    <col min="12803" max="12803" width="41.85546875" style="111" customWidth="1"/>
    <col min="12804" max="12804" width="9.85546875" style="111" customWidth="1"/>
    <col min="12805" max="12805" width="12.85546875" style="111" customWidth="1"/>
    <col min="12806" max="12807" width="11.5703125" style="111" customWidth="1"/>
    <col min="12808" max="12808" width="11.85546875" style="111" customWidth="1"/>
    <col min="12809" max="12809" width="22.140625" style="111" customWidth="1"/>
    <col min="12810" max="13056" width="7.5703125" style="111" customWidth="1"/>
    <col min="13057" max="13057" width="6.42578125" style="111" customWidth="1"/>
    <col min="13058" max="13058" width="17.5703125" style="111" customWidth="1"/>
    <col min="13059" max="13059" width="41.85546875" style="111" customWidth="1"/>
    <col min="13060" max="13060" width="9.85546875" style="111" customWidth="1"/>
    <col min="13061" max="13061" width="12.85546875" style="111" customWidth="1"/>
    <col min="13062" max="13063" width="11.5703125" style="111" customWidth="1"/>
    <col min="13064" max="13064" width="11.85546875" style="111" customWidth="1"/>
    <col min="13065" max="13065" width="22.140625" style="111" customWidth="1"/>
    <col min="13066" max="13312" width="7.5703125" style="111" customWidth="1"/>
    <col min="13313" max="13313" width="6.42578125" style="111" customWidth="1"/>
    <col min="13314" max="13314" width="17.5703125" style="111" customWidth="1"/>
    <col min="13315" max="13315" width="41.85546875" style="111" customWidth="1"/>
    <col min="13316" max="13316" width="9.85546875" style="111" customWidth="1"/>
    <col min="13317" max="13317" width="12.85546875" style="111" customWidth="1"/>
    <col min="13318" max="13319" width="11.5703125" style="111" customWidth="1"/>
    <col min="13320" max="13320" width="11.85546875" style="111" customWidth="1"/>
    <col min="13321" max="13321" width="22.140625" style="111" customWidth="1"/>
    <col min="13322" max="13568" width="7.5703125" style="111" customWidth="1"/>
    <col min="13569" max="13569" width="6.42578125" style="111" customWidth="1"/>
    <col min="13570" max="13570" width="17.5703125" style="111" customWidth="1"/>
    <col min="13571" max="13571" width="41.85546875" style="111" customWidth="1"/>
    <col min="13572" max="13572" width="9.85546875" style="111" customWidth="1"/>
    <col min="13573" max="13573" width="12.85546875" style="111" customWidth="1"/>
    <col min="13574" max="13575" width="11.5703125" style="111" customWidth="1"/>
    <col min="13576" max="13576" width="11.85546875" style="111" customWidth="1"/>
    <col min="13577" max="13577" width="22.140625" style="111" customWidth="1"/>
    <col min="13578" max="13824" width="7.5703125" style="111" customWidth="1"/>
    <col min="13825" max="13825" width="6.42578125" style="111" customWidth="1"/>
    <col min="13826" max="13826" width="17.5703125" style="111" customWidth="1"/>
    <col min="13827" max="13827" width="41.85546875" style="111" customWidth="1"/>
    <col min="13828" max="13828" width="9.85546875" style="111" customWidth="1"/>
    <col min="13829" max="13829" width="12.85546875" style="111" customWidth="1"/>
    <col min="13830" max="13831" width="11.5703125" style="111" customWidth="1"/>
    <col min="13832" max="13832" width="11.85546875" style="111" customWidth="1"/>
    <col min="13833" max="13833" width="22.140625" style="111" customWidth="1"/>
    <col min="13834" max="14080" width="7.5703125" style="111" customWidth="1"/>
    <col min="14081" max="14081" width="6.42578125" style="111" customWidth="1"/>
    <col min="14082" max="14082" width="17.5703125" style="111" customWidth="1"/>
    <col min="14083" max="14083" width="41.85546875" style="111" customWidth="1"/>
    <col min="14084" max="14084" width="9.85546875" style="111" customWidth="1"/>
    <col min="14085" max="14085" width="12.85546875" style="111" customWidth="1"/>
    <col min="14086" max="14087" width="11.5703125" style="111" customWidth="1"/>
    <col min="14088" max="14088" width="11.85546875" style="111" customWidth="1"/>
    <col min="14089" max="14089" width="22.140625" style="111" customWidth="1"/>
    <col min="14090" max="14336" width="7.5703125" style="111" customWidth="1"/>
    <col min="14337" max="14337" width="6.42578125" style="111" customWidth="1"/>
    <col min="14338" max="14338" width="17.5703125" style="111" customWidth="1"/>
    <col min="14339" max="14339" width="41.85546875" style="111" customWidth="1"/>
    <col min="14340" max="14340" width="9.85546875" style="111" customWidth="1"/>
    <col min="14341" max="14341" width="12.85546875" style="111" customWidth="1"/>
    <col min="14342" max="14343" width="11.5703125" style="111" customWidth="1"/>
    <col min="14344" max="14344" width="11.85546875" style="111" customWidth="1"/>
    <col min="14345" max="14345" width="22.140625" style="111" customWidth="1"/>
    <col min="14346" max="14592" width="7.5703125" style="111" customWidth="1"/>
    <col min="14593" max="14593" width="6.42578125" style="111" customWidth="1"/>
    <col min="14594" max="14594" width="17.5703125" style="111" customWidth="1"/>
    <col min="14595" max="14595" width="41.85546875" style="111" customWidth="1"/>
    <col min="14596" max="14596" width="9.85546875" style="111" customWidth="1"/>
    <col min="14597" max="14597" width="12.85546875" style="111" customWidth="1"/>
    <col min="14598" max="14599" width="11.5703125" style="111" customWidth="1"/>
    <col min="14600" max="14600" width="11.85546875" style="111" customWidth="1"/>
    <col min="14601" max="14601" width="22.140625" style="111" customWidth="1"/>
    <col min="14602" max="14848" width="7.5703125" style="111" customWidth="1"/>
    <col min="14849" max="14849" width="6.42578125" style="111" customWidth="1"/>
    <col min="14850" max="14850" width="17.5703125" style="111" customWidth="1"/>
    <col min="14851" max="14851" width="41.85546875" style="111" customWidth="1"/>
    <col min="14852" max="14852" width="9.85546875" style="111" customWidth="1"/>
    <col min="14853" max="14853" width="12.85546875" style="111" customWidth="1"/>
    <col min="14854" max="14855" width="11.5703125" style="111" customWidth="1"/>
    <col min="14856" max="14856" width="11.85546875" style="111" customWidth="1"/>
    <col min="14857" max="14857" width="22.140625" style="111" customWidth="1"/>
    <col min="14858" max="15104" width="7.5703125" style="111" customWidth="1"/>
    <col min="15105" max="15105" width="6.42578125" style="111" customWidth="1"/>
    <col min="15106" max="15106" width="17.5703125" style="111" customWidth="1"/>
    <col min="15107" max="15107" width="41.85546875" style="111" customWidth="1"/>
    <col min="15108" max="15108" width="9.85546875" style="111" customWidth="1"/>
    <col min="15109" max="15109" width="12.85546875" style="111" customWidth="1"/>
    <col min="15110" max="15111" width="11.5703125" style="111" customWidth="1"/>
    <col min="15112" max="15112" width="11.85546875" style="111" customWidth="1"/>
    <col min="15113" max="15113" width="22.140625" style="111" customWidth="1"/>
    <col min="15114" max="15360" width="7.5703125" style="111" customWidth="1"/>
    <col min="15361" max="15361" width="6.42578125" style="111" customWidth="1"/>
    <col min="15362" max="15362" width="17.5703125" style="111" customWidth="1"/>
    <col min="15363" max="15363" width="41.85546875" style="111" customWidth="1"/>
    <col min="15364" max="15364" width="9.85546875" style="111" customWidth="1"/>
    <col min="15365" max="15365" width="12.85546875" style="111" customWidth="1"/>
    <col min="15366" max="15367" width="11.5703125" style="111" customWidth="1"/>
    <col min="15368" max="15368" width="11.85546875" style="111" customWidth="1"/>
    <col min="15369" max="15369" width="22.140625" style="111" customWidth="1"/>
    <col min="15370" max="15616" width="7.5703125" style="111" customWidth="1"/>
    <col min="15617" max="15617" width="6.42578125" style="111" customWidth="1"/>
    <col min="15618" max="15618" width="17.5703125" style="111" customWidth="1"/>
    <col min="15619" max="15619" width="41.85546875" style="111" customWidth="1"/>
    <col min="15620" max="15620" width="9.85546875" style="111" customWidth="1"/>
    <col min="15621" max="15621" width="12.85546875" style="111" customWidth="1"/>
    <col min="15622" max="15623" width="11.5703125" style="111" customWidth="1"/>
    <col min="15624" max="15624" width="11.85546875" style="111" customWidth="1"/>
    <col min="15625" max="15625" width="22.140625" style="111" customWidth="1"/>
    <col min="15626" max="15872" width="7.5703125" style="111" customWidth="1"/>
    <col min="15873" max="15873" width="6.42578125" style="111" customWidth="1"/>
    <col min="15874" max="15874" width="17.5703125" style="111" customWidth="1"/>
    <col min="15875" max="15875" width="41.85546875" style="111" customWidth="1"/>
    <col min="15876" max="15876" width="9.85546875" style="111" customWidth="1"/>
    <col min="15877" max="15877" width="12.85546875" style="111" customWidth="1"/>
    <col min="15878" max="15879" width="11.5703125" style="111" customWidth="1"/>
    <col min="15880" max="15880" width="11.85546875" style="111" customWidth="1"/>
    <col min="15881" max="15881" width="22.140625" style="111" customWidth="1"/>
    <col min="15882" max="16128" width="7.5703125" style="111" customWidth="1"/>
    <col min="16129" max="16129" width="6.42578125" style="111" customWidth="1"/>
    <col min="16130" max="16130" width="17.5703125" style="111" customWidth="1"/>
    <col min="16131" max="16131" width="41.85546875" style="111" customWidth="1"/>
    <col min="16132" max="16132" width="9.85546875" style="111" customWidth="1"/>
    <col min="16133" max="16133" width="12.85546875" style="111" customWidth="1"/>
    <col min="16134" max="16135" width="11.5703125" style="111" customWidth="1"/>
    <col min="16136" max="16136" width="11.85546875" style="111" customWidth="1"/>
    <col min="16137" max="16137" width="22.140625" style="111" customWidth="1"/>
    <col min="16138" max="16384" width="7.5703125" style="111" customWidth="1"/>
  </cols>
  <sheetData>
    <row r="1" spans="1:9" ht="24.75" customHeight="1" x14ac:dyDescent="0.3">
      <c r="A1" s="122" t="s">
        <v>90</v>
      </c>
      <c r="B1" s="123"/>
      <c r="C1" s="123"/>
      <c r="D1" s="123"/>
      <c r="E1" s="123"/>
      <c r="F1" s="123"/>
      <c r="G1" s="123"/>
      <c r="H1" s="123"/>
      <c r="I1" s="123"/>
    </row>
    <row r="2" spans="1:9" ht="11.25" customHeight="1" x14ac:dyDescent="0.15">
      <c r="A2" s="112"/>
      <c r="B2" s="112"/>
      <c r="C2" s="112"/>
      <c r="D2" s="112"/>
      <c r="E2" s="112"/>
      <c r="F2" s="112"/>
      <c r="G2" s="112"/>
      <c r="H2" s="112"/>
      <c r="I2" s="112"/>
    </row>
    <row r="3" spans="1:9" ht="18.75" customHeight="1" x14ac:dyDescent="0.15">
      <c r="A3" s="113" t="s">
        <v>91</v>
      </c>
      <c r="B3" s="113"/>
      <c r="C3" s="114"/>
      <c r="D3" s="113" t="s">
        <v>92</v>
      </c>
      <c r="E3" s="113"/>
      <c r="F3" s="115"/>
      <c r="G3" s="115"/>
      <c r="H3" s="115"/>
      <c r="I3" s="115"/>
    </row>
    <row r="4" spans="1:9" ht="18.75" customHeight="1" x14ac:dyDescent="0.15">
      <c r="A4" s="113" t="s">
        <v>93</v>
      </c>
      <c r="B4" s="113"/>
      <c r="C4" s="114"/>
      <c r="D4" s="113" t="s">
        <v>94</v>
      </c>
      <c r="E4" s="113"/>
      <c r="F4" s="115"/>
      <c r="G4" s="115"/>
      <c r="H4" s="115"/>
      <c r="I4" s="115"/>
    </row>
    <row r="5" spans="1:9" ht="18.75" customHeight="1" x14ac:dyDescent="0.15">
      <c r="A5" s="113" t="s">
        <v>95</v>
      </c>
      <c r="B5" s="113"/>
      <c r="C5" s="114"/>
      <c r="D5" s="113" t="s">
        <v>96</v>
      </c>
      <c r="E5" s="113"/>
      <c r="F5" s="115"/>
      <c r="G5" s="115"/>
      <c r="H5" s="115"/>
      <c r="I5" s="115"/>
    </row>
    <row r="6" spans="1:9" ht="42" x14ac:dyDescent="0.15">
      <c r="A6" s="116" t="s">
        <v>97</v>
      </c>
      <c r="B6" s="116" t="s">
        <v>98</v>
      </c>
      <c r="C6" s="116" t="s">
        <v>99</v>
      </c>
      <c r="D6" s="116" t="s">
        <v>100</v>
      </c>
      <c r="E6" s="116" t="s">
        <v>101</v>
      </c>
      <c r="F6" s="116" t="s">
        <v>102</v>
      </c>
      <c r="G6" s="116" t="s">
        <v>103</v>
      </c>
      <c r="H6" s="116" t="s">
        <v>104</v>
      </c>
      <c r="I6" s="116" t="s">
        <v>105</v>
      </c>
    </row>
    <row r="7" spans="1:9" x14ac:dyDescent="0.15">
      <c r="A7" s="117"/>
      <c r="B7" s="118"/>
      <c r="C7" s="118"/>
      <c r="D7" s="118"/>
      <c r="E7" s="118"/>
      <c r="F7" s="118"/>
      <c r="G7" s="118"/>
      <c r="H7" s="118"/>
      <c r="I7" s="119"/>
    </row>
    <row r="8" spans="1:9" x14ac:dyDescent="0.15">
      <c r="A8" s="117"/>
      <c r="B8" s="118"/>
      <c r="C8" s="118"/>
      <c r="D8" s="118"/>
      <c r="E8" s="118"/>
      <c r="F8" s="118"/>
      <c r="G8" s="118"/>
      <c r="H8" s="118"/>
      <c r="I8" s="118"/>
    </row>
    <row r="9" spans="1:9" x14ac:dyDescent="0.15">
      <c r="A9" s="117"/>
      <c r="B9" s="118"/>
      <c r="C9" s="118"/>
      <c r="D9" s="118"/>
      <c r="E9" s="118"/>
      <c r="F9" s="118"/>
      <c r="G9" s="118"/>
      <c r="H9" s="118"/>
      <c r="I9" s="118"/>
    </row>
    <row r="10" spans="1:9" x14ac:dyDescent="0.15">
      <c r="A10" s="117"/>
      <c r="B10" s="118"/>
      <c r="C10" s="118"/>
      <c r="D10" s="118"/>
      <c r="E10" s="118"/>
      <c r="F10" s="118"/>
      <c r="G10" s="118"/>
      <c r="H10" s="118"/>
      <c r="I10" s="118"/>
    </row>
    <row r="11" spans="1:9" x14ac:dyDescent="0.15">
      <c r="A11" s="117"/>
      <c r="B11" s="118"/>
      <c r="C11" s="118"/>
      <c r="D11" s="118"/>
      <c r="E11" s="118"/>
      <c r="F11" s="118"/>
      <c r="G11" s="118"/>
      <c r="H11" s="118"/>
      <c r="I11" s="118"/>
    </row>
    <row r="12" spans="1:9" x14ac:dyDescent="0.15">
      <c r="A12" s="117"/>
      <c r="B12" s="118"/>
      <c r="C12" s="118"/>
      <c r="D12" s="118"/>
      <c r="E12" s="118"/>
      <c r="F12" s="118"/>
      <c r="G12" s="118"/>
      <c r="H12" s="118"/>
      <c r="I12" s="118"/>
    </row>
    <row r="13" spans="1:9" x14ac:dyDescent="0.15">
      <c r="A13" s="117"/>
      <c r="B13" s="118"/>
      <c r="C13" s="118"/>
      <c r="D13" s="118"/>
      <c r="E13" s="118"/>
      <c r="F13" s="118"/>
      <c r="G13" s="118"/>
      <c r="H13" s="118"/>
      <c r="I13" s="118"/>
    </row>
    <row r="14" spans="1:9" x14ac:dyDescent="0.15">
      <c r="A14" s="117"/>
      <c r="B14" s="118"/>
      <c r="C14" s="118"/>
      <c r="D14" s="118"/>
      <c r="E14" s="118"/>
      <c r="F14" s="118"/>
      <c r="G14" s="118"/>
      <c r="H14" s="118"/>
      <c r="I14" s="118"/>
    </row>
    <row r="15" spans="1:9" x14ac:dyDescent="0.15">
      <c r="A15" s="117"/>
      <c r="B15" s="118"/>
      <c r="C15" s="118"/>
      <c r="D15" s="118"/>
      <c r="E15" s="118"/>
      <c r="F15" s="118"/>
      <c r="G15" s="118"/>
      <c r="H15" s="118"/>
      <c r="I15" s="118"/>
    </row>
    <row r="16" spans="1:9" x14ac:dyDescent="0.15">
      <c r="A16" s="117"/>
      <c r="B16" s="118"/>
      <c r="C16" s="118"/>
      <c r="D16" s="118"/>
      <c r="E16" s="118"/>
      <c r="F16" s="118"/>
      <c r="G16" s="118"/>
      <c r="H16" s="118"/>
      <c r="I16" s="118"/>
    </row>
    <row r="17" spans="1:9" x14ac:dyDescent="0.15">
      <c r="A17" s="117"/>
      <c r="B17" s="118"/>
      <c r="C17" s="118"/>
      <c r="D17" s="118"/>
      <c r="E17" s="118"/>
      <c r="F17" s="118"/>
      <c r="G17" s="118"/>
      <c r="H17" s="118"/>
      <c r="I17" s="118"/>
    </row>
    <row r="18" spans="1:9" x14ac:dyDescent="0.15">
      <c r="A18" s="117"/>
      <c r="B18" s="118"/>
      <c r="C18" s="118"/>
      <c r="D18" s="118"/>
      <c r="E18" s="118"/>
      <c r="F18" s="118"/>
      <c r="G18" s="118"/>
      <c r="H18" s="118"/>
      <c r="I18" s="120"/>
    </row>
    <row r="19" spans="1:9" x14ac:dyDescent="0.15">
      <c r="A19" s="117"/>
      <c r="B19" s="118"/>
      <c r="C19" s="118"/>
      <c r="D19" s="118"/>
      <c r="E19" s="118"/>
      <c r="F19" s="118"/>
      <c r="G19" s="118"/>
      <c r="H19" s="118"/>
      <c r="I19" s="120"/>
    </row>
    <row r="20" spans="1:9" x14ac:dyDescent="0.15">
      <c r="A20" s="117"/>
      <c r="B20" s="118"/>
      <c r="C20" s="118"/>
      <c r="D20" s="118"/>
      <c r="E20" s="118"/>
      <c r="F20" s="118"/>
      <c r="G20" s="118"/>
      <c r="H20" s="118"/>
      <c r="I20" s="118"/>
    </row>
    <row r="21" spans="1:9" x14ac:dyDescent="0.15">
      <c r="A21" s="117"/>
      <c r="B21" s="118"/>
      <c r="C21" s="118"/>
      <c r="D21" s="118"/>
      <c r="E21" s="118"/>
      <c r="F21" s="118"/>
      <c r="G21" s="118"/>
      <c r="H21" s="118"/>
      <c r="I21" s="118"/>
    </row>
    <row r="22" spans="1:9" x14ac:dyDescent="0.15">
      <c r="A22" s="117"/>
      <c r="B22" s="118"/>
      <c r="C22" s="118"/>
      <c r="D22" s="118"/>
      <c r="E22" s="118"/>
      <c r="F22" s="118"/>
      <c r="G22" s="118"/>
      <c r="H22" s="118"/>
      <c r="I22" s="118"/>
    </row>
    <row r="23" spans="1:9" x14ac:dyDescent="0.15">
      <c r="A23" s="117"/>
      <c r="B23" s="118"/>
      <c r="C23" s="118"/>
      <c r="D23" s="118"/>
      <c r="E23" s="118"/>
      <c r="F23" s="118"/>
      <c r="G23" s="118"/>
      <c r="H23" s="118"/>
      <c r="I23" s="120"/>
    </row>
    <row r="24" spans="1:9" x14ac:dyDescent="0.15">
      <c r="A24" s="117"/>
      <c r="B24" s="118"/>
      <c r="C24" s="118"/>
      <c r="D24" s="118"/>
      <c r="E24" s="118"/>
      <c r="F24" s="118"/>
      <c r="G24" s="118"/>
      <c r="H24" s="118"/>
      <c r="I24" s="118"/>
    </row>
    <row r="25" spans="1:9" x14ac:dyDescent="0.15">
      <c r="A25" s="117"/>
      <c r="B25" s="118"/>
      <c r="C25" s="118"/>
      <c r="D25" s="118"/>
      <c r="E25" s="118"/>
      <c r="F25" s="118"/>
      <c r="G25" s="118"/>
      <c r="H25" s="118"/>
      <c r="I25" s="118"/>
    </row>
    <row r="26" spans="1:9" x14ac:dyDescent="0.15">
      <c r="A26" s="117"/>
      <c r="B26" s="118"/>
      <c r="C26" s="118"/>
      <c r="D26" s="118"/>
      <c r="E26" s="118"/>
      <c r="F26" s="118"/>
      <c r="G26" s="118"/>
      <c r="H26" s="118"/>
      <c r="I26" s="118"/>
    </row>
    <row r="27" spans="1:9" x14ac:dyDescent="0.15">
      <c r="A27" s="117"/>
      <c r="B27" s="118"/>
      <c r="C27" s="118"/>
      <c r="D27" s="118"/>
      <c r="E27" s="118"/>
      <c r="F27" s="118"/>
      <c r="G27" s="118"/>
      <c r="H27" s="118"/>
      <c r="I27" s="118"/>
    </row>
    <row r="28" spans="1:9" x14ac:dyDescent="0.15">
      <c r="A28" s="117"/>
      <c r="B28" s="118"/>
      <c r="C28" s="118"/>
      <c r="D28" s="118"/>
      <c r="E28" s="118"/>
      <c r="F28" s="118"/>
      <c r="G28" s="118"/>
      <c r="H28" s="118"/>
      <c r="I28" s="118"/>
    </row>
    <row r="29" spans="1:9" x14ac:dyDescent="0.15">
      <c r="A29" s="117"/>
      <c r="B29" s="118"/>
      <c r="C29" s="118"/>
      <c r="D29" s="118"/>
      <c r="E29" s="118"/>
      <c r="F29" s="118"/>
      <c r="G29" s="118"/>
      <c r="H29" s="118"/>
      <c r="I29" s="118"/>
    </row>
    <row r="30" spans="1:9" x14ac:dyDescent="0.15">
      <c r="A30" s="117"/>
      <c r="B30" s="118"/>
      <c r="C30" s="118"/>
      <c r="D30" s="118"/>
      <c r="E30" s="118"/>
      <c r="F30" s="118"/>
      <c r="G30" s="118"/>
      <c r="H30" s="118"/>
      <c r="I30" s="120"/>
    </row>
    <row r="31" spans="1:9" x14ac:dyDescent="0.15">
      <c r="A31" s="117"/>
      <c r="B31" s="118"/>
      <c r="C31" s="118"/>
      <c r="D31" s="118"/>
      <c r="E31" s="118"/>
      <c r="F31" s="118"/>
      <c r="G31" s="118"/>
      <c r="H31" s="118"/>
      <c r="I31" s="118"/>
    </row>
    <row r="32" spans="1:9" x14ac:dyDescent="0.15">
      <c r="A32" s="117"/>
      <c r="B32" s="118"/>
      <c r="C32" s="118"/>
      <c r="D32" s="118"/>
      <c r="E32" s="118"/>
      <c r="F32" s="118"/>
      <c r="G32" s="118"/>
      <c r="H32" s="118"/>
      <c r="I32" s="118"/>
    </row>
    <row r="33" spans="1:9" x14ac:dyDescent="0.15">
      <c r="A33" s="117"/>
      <c r="B33" s="118"/>
      <c r="C33" s="118"/>
      <c r="D33" s="118"/>
      <c r="E33" s="118"/>
      <c r="F33" s="118"/>
      <c r="G33" s="118"/>
      <c r="H33" s="118"/>
      <c r="I33" s="118"/>
    </row>
    <row r="34" spans="1:9" x14ac:dyDescent="0.15">
      <c r="A34" s="117"/>
      <c r="B34" s="118"/>
      <c r="C34" s="118"/>
      <c r="D34" s="118"/>
      <c r="E34" s="118"/>
      <c r="F34" s="118"/>
      <c r="G34" s="118"/>
      <c r="H34" s="118"/>
      <c r="I34" s="120"/>
    </row>
    <row r="35" spans="1:9" x14ac:dyDescent="0.15">
      <c r="A35" s="121"/>
      <c r="B35" s="121"/>
      <c r="C35" s="121"/>
      <c r="D35" s="121"/>
      <c r="E35" s="121"/>
      <c r="F35" s="121"/>
      <c r="G35" s="121"/>
      <c r="H35" s="121"/>
      <c r="I35" s="121"/>
    </row>
    <row r="36" spans="1:9" x14ac:dyDescent="0.15">
      <c r="A36" s="121"/>
      <c r="B36" s="121"/>
      <c r="C36" s="121"/>
      <c r="D36" s="121"/>
      <c r="E36" s="121"/>
      <c r="F36" s="121"/>
      <c r="G36" s="121"/>
      <c r="H36" s="121"/>
      <c r="I36" s="121"/>
    </row>
    <row r="37" spans="1:9" x14ac:dyDescent="0.15">
      <c r="A37" s="121"/>
      <c r="B37" s="121"/>
      <c r="C37" s="121"/>
      <c r="D37" s="121"/>
      <c r="E37" s="121"/>
      <c r="F37" s="121"/>
      <c r="G37" s="121"/>
      <c r="H37" s="121"/>
      <c r="I37" s="121"/>
    </row>
    <row r="38" spans="1:9" x14ac:dyDescent="0.15">
      <c r="A38" s="121"/>
      <c r="B38" s="121"/>
      <c r="C38" s="121"/>
      <c r="D38" s="121"/>
      <c r="E38" s="121"/>
      <c r="F38" s="121"/>
      <c r="G38" s="121"/>
      <c r="H38" s="121"/>
      <c r="I38" s="121"/>
    </row>
    <row r="39" spans="1:9" x14ac:dyDescent="0.15">
      <c r="A39" s="121"/>
      <c r="B39" s="121"/>
      <c r="C39" s="121"/>
      <c r="D39" s="121"/>
      <c r="E39" s="121"/>
      <c r="F39" s="121"/>
      <c r="G39" s="121"/>
      <c r="H39" s="121"/>
      <c r="I39" s="121"/>
    </row>
    <row r="40" spans="1:9" x14ac:dyDescent="0.15">
      <c r="A40" s="121"/>
      <c r="B40" s="121"/>
      <c r="C40" s="121"/>
      <c r="D40" s="121"/>
      <c r="E40" s="121"/>
      <c r="F40" s="121"/>
      <c r="G40" s="121"/>
      <c r="H40" s="121"/>
      <c r="I40" s="121"/>
    </row>
    <row r="41" spans="1:9" x14ac:dyDescent="0.15">
      <c r="A41" s="121"/>
      <c r="B41" s="121"/>
      <c r="C41" s="121"/>
      <c r="D41" s="121"/>
      <c r="E41" s="121"/>
      <c r="F41" s="121"/>
      <c r="G41" s="121"/>
      <c r="H41" s="121"/>
      <c r="I41" s="121"/>
    </row>
    <row r="42" spans="1:9" x14ac:dyDescent="0.15">
      <c r="A42" s="121"/>
      <c r="B42" s="121"/>
      <c r="C42" s="121"/>
      <c r="D42" s="121"/>
      <c r="E42" s="121"/>
      <c r="F42" s="121"/>
      <c r="G42" s="121"/>
      <c r="H42" s="121"/>
      <c r="I42" s="121"/>
    </row>
    <row r="43" spans="1:9" x14ac:dyDescent="0.15">
      <c r="A43" s="121"/>
      <c r="B43" s="121"/>
      <c r="C43" s="121"/>
      <c r="D43" s="121"/>
      <c r="E43" s="121"/>
      <c r="F43" s="121"/>
      <c r="G43" s="121"/>
      <c r="H43" s="121"/>
      <c r="I43" s="121"/>
    </row>
    <row r="44" spans="1:9" x14ac:dyDescent="0.15">
      <c r="A44" s="121"/>
      <c r="B44" s="121"/>
      <c r="C44" s="121"/>
      <c r="D44" s="121"/>
      <c r="E44" s="121"/>
      <c r="F44" s="121"/>
      <c r="G44" s="121"/>
      <c r="H44" s="121"/>
      <c r="I44" s="121"/>
    </row>
    <row r="45" spans="1:9" x14ac:dyDescent="0.15">
      <c r="A45" s="121"/>
      <c r="B45" s="121"/>
      <c r="C45" s="121"/>
      <c r="D45" s="121"/>
      <c r="E45" s="121"/>
      <c r="F45" s="121"/>
      <c r="G45" s="121"/>
      <c r="H45" s="121"/>
      <c r="I45" s="121"/>
    </row>
    <row r="46" spans="1:9" x14ac:dyDescent="0.15">
      <c r="A46" s="121"/>
      <c r="B46" s="121"/>
      <c r="C46" s="121"/>
      <c r="D46" s="121"/>
      <c r="E46" s="121"/>
      <c r="F46" s="121"/>
      <c r="G46" s="121"/>
      <c r="H46" s="121"/>
      <c r="I46" s="121"/>
    </row>
    <row r="47" spans="1:9" x14ac:dyDescent="0.15">
      <c r="A47" s="121"/>
      <c r="B47" s="121"/>
      <c r="C47" s="121"/>
      <c r="D47" s="121"/>
      <c r="E47" s="121"/>
      <c r="F47" s="121"/>
      <c r="G47" s="121"/>
      <c r="H47" s="121"/>
      <c r="I47" s="121"/>
    </row>
    <row r="48" spans="1:9" x14ac:dyDescent="0.15">
      <c r="A48" s="121"/>
      <c r="B48" s="121"/>
      <c r="C48" s="121"/>
      <c r="D48" s="121"/>
      <c r="E48" s="121"/>
      <c r="F48" s="121"/>
      <c r="G48" s="121"/>
      <c r="H48" s="121"/>
      <c r="I48" s="121"/>
    </row>
    <row r="49" spans="1:9" x14ac:dyDescent="0.15">
      <c r="A49" s="121"/>
      <c r="B49" s="121"/>
      <c r="C49" s="121"/>
      <c r="D49" s="121"/>
      <c r="E49" s="121"/>
      <c r="F49" s="121"/>
      <c r="G49" s="121"/>
      <c r="H49" s="121"/>
      <c r="I49" s="121"/>
    </row>
    <row r="50" spans="1:9" x14ac:dyDescent="0.15">
      <c r="A50" s="121"/>
      <c r="B50" s="121"/>
      <c r="C50" s="121"/>
      <c r="D50" s="121"/>
      <c r="E50" s="121"/>
      <c r="F50" s="121"/>
      <c r="G50" s="121"/>
      <c r="H50" s="121"/>
      <c r="I50" s="121"/>
    </row>
    <row r="51" spans="1:9" x14ac:dyDescent="0.15">
      <c r="A51" s="121"/>
      <c r="B51" s="121"/>
      <c r="C51" s="121"/>
      <c r="D51" s="121"/>
      <c r="E51" s="121"/>
      <c r="F51" s="121"/>
      <c r="G51" s="121"/>
      <c r="H51" s="121"/>
      <c r="I51" s="121"/>
    </row>
    <row r="52" spans="1:9" x14ac:dyDescent="0.15">
      <c r="A52" s="121"/>
      <c r="B52" s="121"/>
      <c r="C52" s="121"/>
      <c r="D52" s="121"/>
      <c r="E52" s="121"/>
      <c r="F52" s="121"/>
      <c r="G52" s="121"/>
      <c r="H52" s="121"/>
      <c r="I52" s="121"/>
    </row>
    <row r="53" spans="1:9" x14ac:dyDescent="0.15">
      <c r="A53" s="121"/>
      <c r="B53" s="121"/>
      <c r="C53" s="121"/>
      <c r="D53" s="121"/>
      <c r="E53" s="121"/>
      <c r="F53" s="121"/>
      <c r="G53" s="121"/>
      <c r="H53" s="121"/>
      <c r="I53" s="121"/>
    </row>
    <row r="54" spans="1:9" x14ac:dyDescent="0.15">
      <c r="A54" s="121"/>
      <c r="B54" s="121"/>
      <c r="C54" s="121"/>
      <c r="D54" s="121"/>
      <c r="E54" s="121"/>
      <c r="F54" s="121"/>
      <c r="G54" s="121"/>
      <c r="H54" s="121"/>
      <c r="I54" s="121"/>
    </row>
    <row r="55" spans="1:9" x14ac:dyDescent="0.15">
      <c r="A55" s="121"/>
      <c r="B55" s="121"/>
      <c r="C55" s="121"/>
      <c r="D55" s="121"/>
      <c r="E55" s="121"/>
      <c r="F55" s="121"/>
      <c r="G55" s="121"/>
      <c r="H55" s="121"/>
      <c r="I55" s="121"/>
    </row>
    <row r="56" spans="1:9" x14ac:dyDescent="0.15">
      <c r="A56" s="121"/>
      <c r="B56" s="121"/>
      <c r="C56" s="121"/>
      <c r="D56" s="121"/>
      <c r="E56" s="121"/>
      <c r="F56" s="121"/>
      <c r="G56" s="121"/>
      <c r="H56" s="121"/>
      <c r="I56" s="121"/>
    </row>
    <row r="57" spans="1:9" x14ac:dyDescent="0.15">
      <c r="A57" s="121"/>
      <c r="B57" s="121"/>
      <c r="C57" s="121"/>
      <c r="D57" s="121"/>
      <c r="E57" s="121"/>
      <c r="F57" s="121"/>
      <c r="G57" s="121"/>
      <c r="H57" s="121"/>
      <c r="I57" s="121"/>
    </row>
    <row r="58" spans="1:9" x14ac:dyDescent="0.15">
      <c r="A58" s="121"/>
      <c r="B58" s="121"/>
      <c r="C58" s="121"/>
      <c r="D58" s="121"/>
      <c r="E58" s="121"/>
      <c r="F58" s="121"/>
      <c r="G58" s="121"/>
      <c r="H58" s="121"/>
      <c r="I58" s="121"/>
    </row>
    <row r="59" spans="1:9" x14ac:dyDescent="0.15">
      <c r="A59" s="121"/>
      <c r="B59" s="121"/>
      <c r="C59" s="121"/>
      <c r="D59" s="121"/>
      <c r="E59" s="121"/>
      <c r="F59" s="121"/>
      <c r="G59" s="121"/>
      <c r="H59" s="121"/>
      <c r="I59" s="121"/>
    </row>
    <row r="60" spans="1:9" x14ac:dyDescent="0.15">
      <c r="A60" s="121"/>
      <c r="B60" s="121"/>
      <c r="C60" s="121"/>
      <c r="D60" s="121"/>
      <c r="E60" s="121"/>
      <c r="F60" s="121"/>
      <c r="G60" s="121"/>
      <c r="H60" s="121"/>
      <c r="I60" s="121"/>
    </row>
    <row r="61" spans="1:9" x14ac:dyDescent="0.15">
      <c r="A61" s="121"/>
      <c r="B61" s="121"/>
      <c r="C61" s="121"/>
      <c r="D61" s="121"/>
      <c r="E61" s="121"/>
      <c r="F61" s="121"/>
      <c r="G61" s="121"/>
      <c r="H61" s="121"/>
      <c r="I61" s="121"/>
    </row>
    <row r="62" spans="1:9" x14ac:dyDescent="0.15">
      <c r="A62" s="121"/>
      <c r="B62" s="121"/>
      <c r="C62" s="121"/>
      <c r="D62" s="121"/>
      <c r="E62" s="121"/>
      <c r="F62" s="121"/>
      <c r="G62" s="121"/>
      <c r="H62" s="121"/>
      <c r="I62" s="121"/>
    </row>
    <row r="63" spans="1:9" x14ac:dyDescent="0.15">
      <c r="A63" s="121"/>
      <c r="B63" s="121"/>
      <c r="C63" s="121"/>
      <c r="D63" s="121"/>
      <c r="E63" s="121"/>
      <c r="F63" s="121"/>
      <c r="G63" s="121"/>
      <c r="H63" s="121"/>
      <c r="I63" s="121"/>
    </row>
    <row r="64" spans="1:9" x14ac:dyDescent="0.15">
      <c r="A64" s="121"/>
      <c r="B64" s="121"/>
      <c r="C64" s="121"/>
      <c r="D64" s="121"/>
      <c r="E64" s="121"/>
      <c r="F64" s="121"/>
      <c r="G64" s="121"/>
      <c r="H64" s="121"/>
      <c r="I64" s="121"/>
    </row>
    <row r="65" spans="1:9" x14ac:dyDescent="0.15">
      <c r="A65" s="121"/>
      <c r="B65" s="121"/>
      <c r="C65" s="121"/>
      <c r="D65" s="121"/>
      <c r="E65" s="121"/>
      <c r="F65" s="121"/>
      <c r="G65" s="121"/>
      <c r="H65" s="121"/>
      <c r="I65" s="121"/>
    </row>
    <row r="66" spans="1:9" x14ac:dyDescent="0.15">
      <c r="A66" s="121"/>
      <c r="B66" s="121"/>
      <c r="C66" s="121"/>
      <c r="D66" s="121"/>
      <c r="E66" s="121"/>
      <c r="F66" s="121"/>
      <c r="G66" s="121"/>
      <c r="H66" s="121"/>
      <c r="I66" s="121"/>
    </row>
    <row r="67" spans="1:9" x14ac:dyDescent="0.15">
      <c r="A67" s="121"/>
      <c r="B67" s="121"/>
      <c r="C67" s="121"/>
      <c r="D67" s="121"/>
      <c r="E67" s="121"/>
      <c r="F67" s="121"/>
      <c r="G67" s="121"/>
      <c r="H67" s="121"/>
      <c r="I67" s="121"/>
    </row>
    <row r="68" spans="1:9" x14ac:dyDescent="0.15">
      <c r="A68" s="121"/>
      <c r="B68" s="121"/>
      <c r="C68" s="121"/>
      <c r="D68" s="121"/>
      <c r="E68" s="121"/>
      <c r="F68" s="121"/>
      <c r="G68" s="121"/>
      <c r="H68" s="121"/>
      <c r="I68" s="121"/>
    </row>
    <row r="69" spans="1:9" x14ac:dyDescent="0.15">
      <c r="A69" s="121"/>
      <c r="B69" s="121"/>
      <c r="C69" s="121"/>
      <c r="D69" s="121"/>
      <c r="E69" s="121"/>
      <c r="F69" s="121"/>
      <c r="G69" s="121"/>
      <c r="H69" s="121"/>
      <c r="I69" s="121"/>
    </row>
    <row r="70" spans="1:9" x14ac:dyDescent="0.15">
      <c r="A70" s="121"/>
      <c r="B70" s="121"/>
      <c r="C70" s="121"/>
      <c r="D70" s="121"/>
      <c r="E70" s="121"/>
      <c r="F70" s="121"/>
      <c r="G70" s="121"/>
      <c r="H70" s="121"/>
      <c r="I70" s="121"/>
    </row>
    <row r="71" spans="1:9" x14ac:dyDescent="0.15">
      <c r="A71" s="121"/>
      <c r="B71" s="121"/>
      <c r="C71" s="121"/>
      <c r="D71" s="121"/>
      <c r="E71" s="121"/>
      <c r="F71" s="121"/>
      <c r="G71" s="121"/>
      <c r="H71" s="121"/>
      <c r="I71" s="121"/>
    </row>
    <row r="72" spans="1:9" x14ac:dyDescent="0.15">
      <c r="A72" s="121"/>
      <c r="B72" s="121"/>
      <c r="C72" s="121"/>
      <c r="D72" s="121"/>
      <c r="E72" s="121"/>
      <c r="F72" s="121"/>
      <c r="G72" s="121"/>
      <c r="H72" s="121"/>
      <c r="I72" s="121"/>
    </row>
    <row r="73" spans="1:9" x14ac:dyDescent="0.15">
      <c r="A73" s="121"/>
      <c r="B73" s="121"/>
      <c r="C73" s="121"/>
      <c r="D73" s="121"/>
      <c r="E73" s="121"/>
      <c r="F73" s="121"/>
      <c r="G73" s="121"/>
      <c r="H73" s="121"/>
      <c r="I73" s="121"/>
    </row>
    <row r="74" spans="1:9" x14ac:dyDescent="0.15">
      <c r="A74" s="121"/>
      <c r="B74" s="121"/>
      <c r="C74" s="121"/>
      <c r="D74" s="121"/>
      <c r="E74" s="121"/>
      <c r="F74" s="121"/>
      <c r="G74" s="121"/>
      <c r="H74" s="121"/>
      <c r="I74" s="121"/>
    </row>
    <row r="75" spans="1:9" x14ac:dyDescent="0.15">
      <c r="A75" s="121"/>
      <c r="B75" s="121"/>
      <c r="C75" s="121"/>
      <c r="D75" s="121"/>
      <c r="E75" s="121"/>
      <c r="F75" s="121"/>
      <c r="G75" s="121"/>
      <c r="H75" s="121"/>
      <c r="I75" s="121"/>
    </row>
    <row r="76" spans="1:9" x14ac:dyDescent="0.15">
      <c r="A76" s="121"/>
      <c r="B76" s="121"/>
      <c r="C76" s="121"/>
      <c r="D76" s="121"/>
      <c r="E76" s="121"/>
      <c r="F76" s="121"/>
      <c r="G76" s="121"/>
      <c r="H76" s="121"/>
      <c r="I76" s="121"/>
    </row>
    <row r="77" spans="1:9" x14ac:dyDescent="0.15">
      <c r="A77" s="121"/>
      <c r="B77" s="121"/>
      <c r="C77" s="121"/>
      <c r="D77" s="121"/>
      <c r="E77" s="121"/>
      <c r="F77" s="121"/>
      <c r="G77" s="121"/>
      <c r="H77" s="121"/>
      <c r="I77" s="121"/>
    </row>
    <row r="78" spans="1:9" x14ac:dyDescent="0.15">
      <c r="A78" s="121"/>
      <c r="B78" s="121"/>
      <c r="C78" s="121"/>
      <c r="D78" s="121"/>
      <c r="E78" s="121"/>
      <c r="F78" s="121"/>
      <c r="G78" s="121"/>
      <c r="H78" s="121"/>
      <c r="I78" s="121"/>
    </row>
    <row r="79" spans="1:9" x14ac:dyDescent="0.15">
      <c r="A79" s="121"/>
      <c r="B79" s="121"/>
      <c r="C79" s="121"/>
      <c r="D79" s="121"/>
      <c r="E79" s="121"/>
      <c r="F79" s="121"/>
      <c r="G79" s="121"/>
      <c r="H79" s="121"/>
      <c r="I79" s="121"/>
    </row>
    <row r="80" spans="1:9" x14ac:dyDescent="0.15">
      <c r="A80" s="121"/>
      <c r="B80" s="121"/>
      <c r="C80" s="121"/>
      <c r="D80" s="121"/>
      <c r="E80" s="121"/>
      <c r="F80" s="121"/>
      <c r="G80" s="121"/>
      <c r="H80" s="121"/>
      <c r="I80" s="121"/>
    </row>
    <row r="81" spans="1:9" x14ac:dyDescent="0.15">
      <c r="A81" s="121"/>
      <c r="B81" s="121"/>
      <c r="C81" s="121"/>
      <c r="D81" s="121"/>
      <c r="E81" s="121"/>
      <c r="F81" s="121"/>
      <c r="G81" s="121"/>
      <c r="H81" s="121"/>
      <c r="I81" s="121"/>
    </row>
    <row r="82" spans="1:9" x14ac:dyDescent="0.15">
      <c r="A82" s="121"/>
      <c r="B82" s="121"/>
      <c r="C82" s="121"/>
      <c r="D82" s="121"/>
      <c r="E82" s="121"/>
      <c r="F82" s="121"/>
      <c r="G82" s="121"/>
      <c r="H82" s="121"/>
      <c r="I82" s="121"/>
    </row>
    <row r="83" spans="1:9" x14ac:dyDescent="0.15">
      <c r="A83" s="121"/>
      <c r="B83" s="121"/>
      <c r="C83" s="121"/>
      <c r="D83" s="121"/>
      <c r="E83" s="121"/>
      <c r="F83" s="121"/>
      <c r="G83" s="121"/>
      <c r="H83" s="121"/>
      <c r="I83" s="121"/>
    </row>
    <row r="84" spans="1:9" x14ac:dyDescent="0.15">
      <c r="A84" s="121"/>
      <c r="B84" s="121"/>
      <c r="C84" s="121"/>
      <c r="D84" s="121"/>
      <c r="E84" s="121"/>
      <c r="F84" s="121"/>
      <c r="G84" s="121"/>
      <c r="H84" s="121"/>
      <c r="I84" s="121"/>
    </row>
    <row r="85" spans="1:9" x14ac:dyDescent="0.15">
      <c r="A85" s="121"/>
      <c r="B85" s="121"/>
      <c r="C85" s="121"/>
      <c r="D85" s="121"/>
      <c r="E85" s="121"/>
      <c r="F85" s="121"/>
      <c r="G85" s="121"/>
      <c r="H85" s="121"/>
      <c r="I85" s="121"/>
    </row>
    <row r="86" spans="1:9" x14ac:dyDescent="0.15">
      <c r="A86" s="121"/>
      <c r="B86" s="121"/>
      <c r="C86" s="121"/>
      <c r="D86" s="121"/>
      <c r="E86" s="121"/>
      <c r="F86" s="121"/>
      <c r="G86" s="121"/>
      <c r="H86" s="121"/>
      <c r="I86" s="121"/>
    </row>
    <row r="87" spans="1:9" x14ac:dyDescent="0.15">
      <c r="A87" s="121"/>
      <c r="B87" s="121"/>
      <c r="C87" s="121"/>
      <c r="D87" s="121"/>
      <c r="E87" s="121"/>
      <c r="F87" s="121"/>
      <c r="G87" s="121"/>
      <c r="H87" s="121"/>
      <c r="I87" s="121"/>
    </row>
    <row r="88" spans="1:9" x14ac:dyDescent="0.15">
      <c r="A88" s="121"/>
      <c r="B88" s="121"/>
      <c r="C88" s="121"/>
      <c r="D88" s="121"/>
      <c r="E88" s="121"/>
      <c r="F88" s="121"/>
      <c r="G88" s="121"/>
      <c r="H88" s="121"/>
      <c r="I88" s="121"/>
    </row>
    <row r="89" spans="1:9" x14ac:dyDescent="0.15">
      <c r="A89" s="121"/>
      <c r="B89" s="121"/>
      <c r="C89" s="121"/>
      <c r="D89" s="121"/>
      <c r="E89" s="121"/>
      <c r="F89" s="121"/>
      <c r="G89" s="121"/>
      <c r="H89" s="121"/>
      <c r="I89" s="121"/>
    </row>
  </sheetData>
  <mergeCells count="10">
    <mergeCell ref="A5:B5"/>
    <mergeCell ref="D5:E5"/>
    <mergeCell ref="F5:I5"/>
    <mergeCell ref="A2:I2"/>
    <mergeCell ref="A3:B3"/>
    <mergeCell ref="D3:E3"/>
    <mergeCell ref="F3:I3"/>
    <mergeCell ref="A4:B4"/>
    <mergeCell ref="D4:E4"/>
    <mergeCell ref="F4:I4"/>
  </mergeCells>
  <pageMargins left="0.55000000000000004" right="0.55000000000000004" top="0.55000000000000004" bottom="0.55000000000000004" header="0.5" footer="0.35"/>
  <pageSetup scale="75" orientation="landscape" horizontalDpi="1200" verticalDpi="1200"/>
  <headerFooter alignWithMargins="0">
    <oddFooter>&amp;R&amp;9Page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 Summary</vt:lpstr>
      <vt:lpstr>Test Cases</vt:lpstr>
      <vt:lpstr>Test Cases (2)</vt:lpstr>
      <vt:lpstr>Values</vt:lpstr>
      <vt:lpstr>Requirements Tracebility Matrix</vt:lpstr>
      <vt:lpstr>'Requirements Tracebility Matrix'!Print_Area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2019-06-10T22:39:29Z</dcterms:created>
  <dcterms:modified xsi:type="dcterms:W3CDTF">2019-06-11T23:20:56Z</dcterms:modified>
</cp:coreProperties>
</file>