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1727\Desktop\licencjat\"/>
    </mc:Choice>
  </mc:AlternateContent>
  <bookViews>
    <workbookView xWindow="0" yWindow="0" windowWidth="23040" windowHeight="9384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10" i="1" s="1"/>
  <c r="H25" i="1"/>
  <c r="H27" i="1" s="1"/>
  <c r="D28" i="1"/>
  <c r="H10" i="1"/>
  <c r="H8" i="1"/>
  <c r="H9" i="1" s="1"/>
  <c r="I9" i="1" l="1"/>
  <c r="H26" i="1"/>
  <c r="D25" i="1" l="1"/>
  <c r="J15" i="1"/>
  <c r="J14" i="1"/>
  <c r="D11" i="1"/>
  <c r="D8" i="1" l="1"/>
</calcChain>
</file>

<file path=xl/sharedStrings.xml><?xml version="1.0" encoding="utf-8"?>
<sst xmlns="http://schemas.openxmlformats.org/spreadsheetml/2006/main" count="34" uniqueCount="21">
  <si>
    <t>Średnia</t>
  </si>
  <si>
    <t>Miary pozycyjne pyłu pm10</t>
  </si>
  <si>
    <t>Q1</t>
  </si>
  <si>
    <t>Mediana</t>
  </si>
  <si>
    <t>Q3</t>
  </si>
  <si>
    <t>Licznik</t>
  </si>
  <si>
    <t>Minimum</t>
  </si>
  <si>
    <t>Maksimum</t>
  </si>
  <si>
    <t>Zakres</t>
  </si>
  <si>
    <t>Odchylenie Standardowe</t>
  </si>
  <si>
    <r>
      <t>Klasyczny współczynnik zmienności (V</t>
    </r>
    <r>
      <rPr>
        <vertAlign val="subscript"/>
        <sz val="11"/>
        <rFont val="Calibri"/>
        <family val="2"/>
        <charset val="238"/>
      </rPr>
      <t>x</t>
    </r>
    <r>
      <rPr>
        <sz val="11"/>
        <rFont val="Calibri"/>
        <family val="2"/>
        <charset val="238"/>
      </rPr>
      <t>)</t>
    </r>
  </si>
  <si>
    <r>
      <t>Typowy obszar zmienności (X</t>
    </r>
    <r>
      <rPr>
        <vertAlign val="subscript"/>
        <sz val="11"/>
        <rFont val="Calibri"/>
        <family val="2"/>
        <charset val="238"/>
      </rPr>
      <t>typ</t>
    </r>
    <r>
      <rPr>
        <sz val="11"/>
        <rFont val="Calibri"/>
        <family val="2"/>
        <charset val="238"/>
      </rPr>
      <t>)</t>
    </r>
  </si>
  <si>
    <t>Kurtoza</t>
  </si>
  <si>
    <t>Skośność</t>
  </si>
  <si>
    <t xml:space="preserve"> 13,19&lt;Xtyp&lt;46,17</t>
  </si>
  <si>
    <t>Miary klasyczne pyłu PM2,5</t>
  </si>
  <si>
    <t>Miary klasyczne pyłu PM10</t>
  </si>
  <si>
    <t xml:space="preserve"> 6,73&lt;Xtyp&lt;37,86</t>
  </si>
  <si>
    <t>Odchylenie ćwiartkowe(Q)</t>
  </si>
  <si>
    <t>Pozycyjny współczynnik zmienności(Vq)</t>
  </si>
  <si>
    <t>Pozycyjny współczynnik asymetrii (Aq)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</si>
</sst>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"/>
  </numFmts>
  <fonts count="7" x14ac:knownFonts="1">
    <font>
      <sz val="11"/>
      <color theme="1"/>
      <name val="Calibri"/>
      <family val="2"/>
      <charset val="238"/>
      <scheme val="minor"/>
    </font>
    <font>
      <sz val="10"/>
      <color rgb="FFE6E1DC"/>
      <name val="Lucida Console"/>
      <family val="3"/>
      <charset val="238"/>
    </font>
    <font>
      <sz val="11"/>
      <name val="Calibri"/>
      <family val="2"/>
      <charset val="238"/>
    </font>
    <font>
      <sz val="11"/>
      <color rgb="FF000000"/>
      <name val="Calibri"/>
      <family val="2"/>
      <charset val="238"/>
    </font>
    <font>
      <vertAlign val="subscript"/>
      <sz val="11"/>
      <name val="Calibri"/>
      <family val="2"/>
      <charset val="238"/>
    </font>
    <font>
      <sz val="11"/>
      <name val="Calibri"/>
      <family val="2"/>
      <charset val="238"/>
      <scheme val="minor"/>
    </font>
    <font>
      <sz val="10"/>
      <name val="Lucida Console"/>
      <family val="3"/>
      <charset val="238"/>
    </font>
  </fonts>
  <fills count="5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2" borderId="1">
      <alignment horizontal="left" vertical="center" wrapText="1"/>
    </xf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2" fillId="3" borderId="2" xfId="1" applyFont="1" applyFill="1" applyBorder="1" applyAlignment="1">
      <alignment horizontal="left" vertical="center"/>
    </xf>
    <xf numFmtId="2" fontId="1" fillId="0" borderId="0" xfId="0" applyNumberFormat="1" applyFont="1" applyAlignment="1">
      <alignment vertical="center"/>
    </xf>
    <xf numFmtId="0" fontId="5" fillId="0" borderId="0" xfId="0" applyFont="1"/>
    <xf numFmtId="2" fontId="6" fillId="0" borderId="0" xfId="0" quotePrefix="1" applyNumberFormat="1" applyFont="1" applyAlignment="1">
      <alignment vertical="center"/>
    </xf>
    <xf numFmtId="0" fontId="6" fillId="0" borderId="0" xfId="0" applyFont="1" applyAlignment="1">
      <alignment vertical="center"/>
    </xf>
    <xf numFmtId="2" fontId="5" fillId="0" borderId="0" xfId="0" applyNumberFormat="1" applyFont="1"/>
    <xf numFmtId="0" fontId="0" fillId="0" borderId="0" xfId="0" applyAlignment="1">
      <alignment horizontal="center"/>
    </xf>
    <xf numFmtId="165" fontId="0" fillId="0" borderId="0" xfId="0" applyNumberFormat="1"/>
    <xf numFmtId="166" fontId="5" fillId="0" borderId="0" xfId="0" applyNumberFormat="1" applyFont="1"/>
    <xf numFmtId="0" fontId="0" fillId="4" borderId="2" xfId="0" applyFill="1" applyBorder="1" applyAlignment="1">
      <alignment horizontal="left" vertical="center" wrapText="1"/>
    </xf>
  </cellXfs>
  <cellStyles count="4">
    <cellStyle name="Kolumna" xfId="2"/>
    <cellStyle name="Normalny" xfId="0" builtinId="0"/>
    <cellStyle name="Normalny 2" xfId="1"/>
    <cellStyle name="Procentowy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31"/>
  <sheetViews>
    <sheetView tabSelected="1" workbookViewId="0">
      <selection activeCell="G4" sqref="G4:I10"/>
    </sheetView>
  </sheetViews>
  <sheetFormatPr defaultRowHeight="14.4" x14ac:dyDescent="0.3"/>
  <cols>
    <col min="3" max="3" width="33" bestFit="1" customWidth="1"/>
    <col min="4" max="4" width="16" bestFit="1" customWidth="1"/>
  </cols>
  <sheetData>
    <row r="4" spans="3:10" x14ac:dyDescent="0.3">
      <c r="C4" s="8" t="s">
        <v>16</v>
      </c>
      <c r="D4" s="8"/>
      <c r="G4" s="8" t="s">
        <v>1</v>
      </c>
      <c r="H4" s="8"/>
      <c r="I4" s="8"/>
    </row>
    <row r="5" spans="3:10" x14ac:dyDescent="0.3">
      <c r="C5" s="2" t="s">
        <v>5</v>
      </c>
      <c r="D5" s="4">
        <v>1826</v>
      </c>
      <c r="G5" t="s">
        <v>2</v>
      </c>
      <c r="H5" s="1">
        <v>18.690000000000001</v>
      </c>
      <c r="I5" s="1">
        <v>12</v>
      </c>
    </row>
    <row r="6" spans="3:10" x14ac:dyDescent="0.3">
      <c r="C6" s="2" t="s">
        <v>6</v>
      </c>
      <c r="D6" s="5">
        <v>2.9</v>
      </c>
      <c r="G6" t="s">
        <v>3</v>
      </c>
      <c r="H6" s="3">
        <v>25.01</v>
      </c>
      <c r="I6" s="3">
        <v>17.600000000000001</v>
      </c>
    </row>
    <row r="7" spans="3:10" x14ac:dyDescent="0.3">
      <c r="C7" s="2" t="s">
        <v>7</v>
      </c>
      <c r="D7" s="6">
        <v>131.53</v>
      </c>
      <c r="G7" t="s">
        <v>4</v>
      </c>
      <c r="H7" s="1">
        <v>37.01</v>
      </c>
      <c r="I7" s="1">
        <v>27.8</v>
      </c>
    </row>
    <row r="8" spans="3:10" ht="57.6" x14ac:dyDescent="0.3">
      <c r="C8" s="2" t="s">
        <v>8</v>
      </c>
      <c r="D8" s="7">
        <f>D7-D6</f>
        <v>128.63</v>
      </c>
      <c r="G8" s="11" t="s">
        <v>18</v>
      </c>
      <c r="H8" s="9">
        <f>(H7-H5)/2</f>
        <v>9.1599999999999984</v>
      </c>
      <c r="I8" s="9">
        <f>(I7-I5)/2</f>
        <v>7.9</v>
      </c>
    </row>
    <row r="9" spans="3:10" ht="72" x14ac:dyDescent="0.3">
      <c r="C9" s="2" t="s">
        <v>0</v>
      </c>
      <c r="D9" s="6">
        <v>29.68</v>
      </c>
      <c r="G9" s="11" t="s">
        <v>19</v>
      </c>
      <c r="H9">
        <f>H8/H6</f>
        <v>0.36625349860055967</v>
      </c>
      <c r="I9">
        <f>I8/I6</f>
        <v>0.44886363636363635</v>
      </c>
    </row>
    <row r="10" spans="3:10" ht="72" x14ac:dyDescent="0.3">
      <c r="C10" s="2" t="s">
        <v>9</v>
      </c>
      <c r="D10" s="6">
        <v>16.493179999999999</v>
      </c>
      <c r="G10" s="11" t="s">
        <v>20</v>
      </c>
      <c r="H10">
        <f>(H5+H7-2*H6)/H8</f>
        <v>0.6200873362445416</v>
      </c>
      <c r="I10">
        <f>(I5+I7-2*I6)/I8</f>
        <v>0.58227848101265745</v>
      </c>
    </row>
    <row r="11" spans="3:10" ht="15.6" x14ac:dyDescent="0.3">
      <c r="C11" s="2" t="s">
        <v>10</v>
      </c>
      <c r="D11" s="10">
        <f>D10/D9</f>
        <v>0.55570013477088942</v>
      </c>
    </row>
    <row r="12" spans="3:10" ht="15.6" x14ac:dyDescent="0.3">
      <c r="C12" s="2" t="s">
        <v>11</v>
      </c>
      <c r="D12" s="4" t="s">
        <v>14</v>
      </c>
    </row>
    <row r="13" spans="3:10" x14ac:dyDescent="0.3">
      <c r="C13" s="2" t="s">
        <v>12</v>
      </c>
      <c r="D13" s="6">
        <v>7.3469150000000001</v>
      </c>
    </row>
    <row r="14" spans="3:10" x14ac:dyDescent="0.3">
      <c r="C14" s="2" t="s">
        <v>13</v>
      </c>
      <c r="D14" s="6">
        <v>1.7728699999999999</v>
      </c>
      <c r="J14">
        <f>D9-D10</f>
        <v>13.186820000000001</v>
      </c>
    </row>
    <row r="15" spans="3:10" x14ac:dyDescent="0.3">
      <c r="J15">
        <f>D9+D10</f>
        <v>46.173180000000002</v>
      </c>
    </row>
    <row r="21" spans="3:8" x14ac:dyDescent="0.3">
      <c r="C21" s="8" t="s">
        <v>15</v>
      </c>
      <c r="D21" s="8"/>
    </row>
    <row r="22" spans="3:8" x14ac:dyDescent="0.3">
      <c r="C22" s="2" t="s">
        <v>5</v>
      </c>
      <c r="D22" s="4">
        <v>1826</v>
      </c>
      <c r="G22" t="s">
        <v>2</v>
      </c>
      <c r="H22" s="1">
        <v>12</v>
      </c>
    </row>
    <row r="23" spans="3:8" x14ac:dyDescent="0.3">
      <c r="C23" s="2" t="s">
        <v>6</v>
      </c>
      <c r="D23" s="5">
        <v>1.63</v>
      </c>
      <c r="G23" t="s">
        <v>3</v>
      </c>
      <c r="H23" s="3">
        <v>17.600000000000001</v>
      </c>
    </row>
    <row r="24" spans="3:8" x14ac:dyDescent="0.3">
      <c r="C24" s="2" t="s">
        <v>7</v>
      </c>
      <c r="D24" s="6">
        <v>149.88999999999999</v>
      </c>
      <c r="G24" t="s">
        <v>4</v>
      </c>
      <c r="H24" s="1">
        <v>27.8</v>
      </c>
    </row>
    <row r="25" spans="3:8" x14ac:dyDescent="0.3">
      <c r="C25" s="2" t="s">
        <v>8</v>
      </c>
      <c r="D25" s="7">
        <f>D24-D23</f>
        <v>148.26</v>
      </c>
      <c r="H25" s="9">
        <f>(H24-H22)/2</f>
        <v>7.9</v>
      </c>
    </row>
    <row r="26" spans="3:8" x14ac:dyDescent="0.3">
      <c r="C26" s="2" t="s">
        <v>0</v>
      </c>
      <c r="D26" s="6">
        <v>22.29</v>
      </c>
      <c r="H26">
        <f>H25/H23</f>
        <v>0.44886363636363635</v>
      </c>
    </row>
    <row r="27" spans="3:8" x14ac:dyDescent="0.3">
      <c r="C27" s="2" t="s">
        <v>9</v>
      </c>
      <c r="D27" s="6">
        <v>15.56545</v>
      </c>
      <c r="H27">
        <f>(H22+H24-2*H23)/H25</f>
        <v>0.58227848101265745</v>
      </c>
    </row>
    <row r="28" spans="3:8" ht="15.6" x14ac:dyDescent="0.3">
      <c r="C28" s="2" t="s">
        <v>10</v>
      </c>
      <c r="D28" s="10">
        <f>D27/D26</f>
        <v>0.69831538806639748</v>
      </c>
    </row>
    <row r="29" spans="3:8" ht="15.6" x14ac:dyDescent="0.3">
      <c r="C29" s="2" t="s">
        <v>11</v>
      </c>
      <c r="D29" s="4" t="s">
        <v>17</v>
      </c>
    </row>
    <row r="30" spans="3:8" x14ac:dyDescent="0.3">
      <c r="C30" s="2" t="s">
        <v>12</v>
      </c>
      <c r="D30" s="6">
        <v>7.3469150000000001</v>
      </c>
    </row>
    <row r="31" spans="3:8" x14ac:dyDescent="0.3">
      <c r="C31" s="2" t="s">
        <v>13</v>
      </c>
      <c r="D31" s="6">
        <v>1.7728699999999999</v>
      </c>
    </row>
  </sheetData>
  <mergeCells count="3">
    <mergeCell ref="C4:D4"/>
    <mergeCell ref="G4:I4"/>
    <mergeCell ref="C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Wiatrowski</dc:creator>
  <cp:lastModifiedBy>Mateusz Wiatrowski</cp:lastModifiedBy>
  <dcterms:created xsi:type="dcterms:W3CDTF">2019-05-31T11:08:18Z</dcterms:created>
  <dcterms:modified xsi:type="dcterms:W3CDTF">2019-06-03T12:46:24Z</dcterms:modified>
</cp:coreProperties>
</file>