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<sst xmlns="http://schemas.openxmlformats.org/spreadsheetml/2006/main" count="34" uniqueCount="18">
  <si>
    <t xml:space="preserve">feature1</t>
  </si>
  <si>
    <t xml:space="preserve">feature2</t>
  </si>
  <si>
    <t xml:space="preserve">feature3</t>
  </si>
  <si>
    <t xml:space="preserve">data1</t>
  </si>
  <si>
    <t xml:space="preserve">data2</t>
  </si>
  <si>
    <t xml:space="preserve">data3</t>
  </si>
  <si>
    <t xml:space="preserve">data4</t>
  </si>
  <si>
    <t xml:space="preserve">data5</t>
  </si>
  <si>
    <t xml:space="preserve">covariance</t>
  </si>
  <si>
    <t xml:space="preserve">correlation</t>
  </si>
  <si>
    <t xml:space="preserve">l1</t>
  </si>
  <si>
    <t xml:space="preserve">l2</t>
  </si>
  <si>
    <t xml:space="preserve">l3</t>
  </si>
  <si>
    <t xml:space="preserve">eigenvalue</t>
  </si>
  <si>
    <t xml:space="preserve">v1</t>
  </si>
  <si>
    <t xml:space="preserve">v2</t>
  </si>
  <si>
    <t xml:space="preserve">v3</t>
  </si>
  <si>
    <t xml:space="preserve">eigenvector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</si>
</sst>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000"/>
    <numFmt numFmtId="167" formatCode="0.000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selection pane="topLeft" activeCell="E12" activeCellId="0" sqref="E12"/>
    </sheetView>
  </sheetViews>
  <sheetFormatPr defaultRowHeight="19.7"/>
  <cols>
    <col collapsed="false" hidden="false" max="1025" min="1" style="1" width="17.6020408163265"/>
  </cols>
  <sheetData>
    <row r="3" customFormat="false" ht="19.7" hidden="false" customHeight="false" outlineLevel="0" collapsed="false">
      <c r="B3" s="1" t="s">
        <v>0</v>
      </c>
      <c r="C3" s="1" t="s">
        <v>1</v>
      </c>
      <c r="D3" s="1" t="s">
        <v>2</v>
      </c>
      <c r="F3" s="1" t="s">
        <v>0</v>
      </c>
      <c r="G3" s="1" t="s">
        <v>1</v>
      </c>
      <c r="H3" s="1" t="s">
        <v>2</v>
      </c>
    </row>
    <row r="4" customFormat="false" ht="19.7" hidden="false" customHeight="false" outlineLevel="0" collapsed="false">
      <c r="A4" s="1" t="s">
        <v>3</v>
      </c>
      <c r="B4" s="1" t="n">
        <v>4</v>
      </c>
      <c r="C4" s="1" t="n">
        <v>2</v>
      </c>
      <c r="D4" s="1" t="n">
        <v>0.6</v>
      </c>
      <c r="E4" s="1" t="s">
        <v>3</v>
      </c>
      <c r="F4" s="1" t="n">
        <f aca="false">B4*B$31+C4*B$32+D4*B$33</f>
        <v>4.43665244</v>
      </c>
      <c r="G4" s="1" t="n">
        <f aca="false">B4*C$31+C4*C$32+D4*C$33</f>
        <v>-0.58635408</v>
      </c>
      <c r="H4" s="1" t="n">
        <f aca="false">B4*D$31+C4*D$32+D4*D$33</f>
        <v>0.576458292</v>
      </c>
    </row>
    <row r="5" customFormat="false" ht="19.7" hidden="false" customHeight="false" outlineLevel="0" collapsed="false">
      <c r="A5" s="1" t="s">
        <v>4</v>
      </c>
      <c r="B5" s="1" t="n">
        <v>4.2</v>
      </c>
      <c r="C5" s="1" t="n">
        <v>2.1</v>
      </c>
      <c r="D5" s="1" t="n">
        <v>0.59</v>
      </c>
      <c r="E5" s="1" t="s">
        <v>4</v>
      </c>
      <c r="F5" s="1" t="n">
        <f aca="false">B5*B$31+C5*B$32+D5*B$33</f>
        <v>4.659124434</v>
      </c>
      <c r="G5" s="1" t="n">
        <f aca="false">B5*C$31+C5*C$32+D5*C$33</f>
        <v>-0.608604176</v>
      </c>
      <c r="H5" s="1" t="n">
        <f aca="false">B5*D$31+C5*D$32+D5*D$33</f>
        <v>0.5659157378</v>
      </c>
    </row>
    <row r="6" customFormat="false" ht="19.7" hidden="false" customHeight="false" outlineLevel="0" collapsed="false">
      <c r="A6" s="1" t="s">
        <v>5</v>
      </c>
      <c r="B6" s="1" t="n">
        <v>3.9</v>
      </c>
      <c r="C6" s="1" t="n">
        <v>2</v>
      </c>
      <c r="D6" s="1" t="n">
        <v>0.58</v>
      </c>
      <c r="E6" s="1" t="s">
        <v>5</v>
      </c>
      <c r="F6" s="1" t="n">
        <f aca="false">B6*B$31+C6*B$32+D6*B$33</f>
        <v>4.343295285</v>
      </c>
      <c r="G6" s="1" t="n">
        <f aca="false">B6*C$31+C6*C$32+D6*C$33</f>
        <v>-0.616968345</v>
      </c>
      <c r="H6" s="1" t="n">
        <f aca="false">B6*D$31+C6*D$32+D6*D$33</f>
        <v>0.5491231776</v>
      </c>
    </row>
    <row r="7" customFormat="false" ht="19.7" hidden="false" customHeight="false" outlineLevel="0" collapsed="false">
      <c r="A7" s="1" t="s">
        <v>6</v>
      </c>
      <c r="B7" s="1" t="n">
        <v>4.3</v>
      </c>
      <c r="C7" s="1" t="n">
        <v>2.1</v>
      </c>
      <c r="D7" s="1" t="n">
        <v>0.62</v>
      </c>
      <c r="E7" s="1" t="s">
        <v>6</v>
      </c>
      <c r="F7" s="1" t="n">
        <f aca="false">B7*B$31+C7*B$32+D7*B$33</f>
        <v>4.752321746</v>
      </c>
      <c r="G7" s="1" t="n">
        <f aca="false">B7*C$31+C7*C$32+D7*C$33</f>
        <v>-0.579756813</v>
      </c>
      <c r="H7" s="1" t="n">
        <f aca="false">B7*D$31+C7*D$32+D7*D$33</f>
        <v>0.6030922194</v>
      </c>
    </row>
    <row r="8" customFormat="false" ht="19.7" hidden="false" customHeight="false" outlineLevel="0" collapsed="false">
      <c r="A8" s="1" t="s">
        <v>7</v>
      </c>
      <c r="B8" s="1" t="n">
        <v>4.1</v>
      </c>
      <c r="C8" s="1" t="n">
        <v>2.2</v>
      </c>
      <c r="D8" s="1" t="n">
        <v>0.63</v>
      </c>
      <c r="E8" s="1" t="s">
        <v>7</v>
      </c>
      <c r="F8" s="1" t="n">
        <f aca="false">B8*B$31+C8*B$32+D8*B$33</f>
        <v>4.59976669</v>
      </c>
      <c r="G8" s="1" t="n">
        <f aca="false">B8*C$31+C8*C$32+D8*C$33</f>
        <v>-0.742132989</v>
      </c>
      <c r="H8" s="1" t="n">
        <f aca="false">B8*D$31+C8*D$32+D8*D$33</f>
        <v>0.5816228796</v>
      </c>
    </row>
    <row r="10" customFormat="false" ht="19.7" hidden="false" customHeight="false" outlineLevel="0" collapsed="false">
      <c r="B10" s="1" t="n">
        <f aca="false">AVERAGE(B4:B8)</f>
        <v>4.1</v>
      </c>
      <c r="C10" s="1" t="n">
        <f aca="false">AVERAGE(C4:C8)</f>
        <v>2.08</v>
      </c>
      <c r="D10" s="1" t="n">
        <f aca="false">AVERAGE(D4:D8)</f>
        <v>0.604</v>
      </c>
      <c r="F10" s="1" t="n">
        <f aca="false">AVERAGE(F4:F8)</f>
        <v>4.558232119</v>
      </c>
      <c r="G10" s="1" t="n">
        <f aca="false">AVERAGE(G4:G8)</f>
        <v>-0.6267632806</v>
      </c>
      <c r="H10" s="1" t="n">
        <f aca="false">AVERAGE(H4:H8)</f>
        <v>0.57524246128</v>
      </c>
    </row>
    <row r="12" customFormat="false" ht="19.7" hidden="false" customHeight="false" outlineLevel="0" collapsed="false">
      <c r="B12" s="1" t="s">
        <v>0</v>
      </c>
      <c r="C12" s="1" t="s">
        <v>1</v>
      </c>
      <c r="D12" s="1" t="s">
        <v>2</v>
      </c>
    </row>
    <row r="13" customFormat="false" ht="19.7" hidden="false" customHeight="false" outlineLevel="0" collapsed="false">
      <c r="A13" s="1" t="s">
        <v>3</v>
      </c>
      <c r="B13" s="1" t="n">
        <f aca="false">B4-4.1</f>
        <v>-0.0999999999999996</v>
      </c>
      <c r="C13" s="1" t="n">
        <f aca="false">C4-2.08</f>
        <v>-0.0800000000000001</v>
      </c>
      <c r="D13" s="1" t="n">
        <f aca="false">D4-0.604</f>
        <v>-0.00399999999999989</v>
      </c>
      <c r="F13" s="1" t="n">
        <f aca="false">F4-4.1</f>
        <v>0.33665244</v>
      </c>
      <c r="G13" s="1" t="n">
        <f aca="false">G4-2.08</f>
        <v>-2.66635408</v>
      </c>
      <c r="H13" s="1" t="n">
        <f aca="false">H4-0.604</f>
        <v>-0.0275417079999999</v>
      </c>
    </row>
    <row r="14" customFormat="false" ht="19.7" hidden="false" customHeight="false" outlineLevel="0" collapsed="false">
      <c r="A14" s="1" t="s">
        <v>4</v>
      </c>
      <c r="B14" s="1" t="n">
        <f aca="false">B5-4.1</f>
        <v>0.100000000000001</v>
      </c>
      <c r="C14" s="1" t="n">
        <f aca="false">C5-2.08</f>
        <v>0.02</v>
      </c>
      <c r="D14" s="1" t="n">
        <f aca="false">D5-0.604</f>
        <v>-0.014</v>
      </c>
      <c r="F14" s="1" t="n">
        <f aca="false">F5-4.1</f>
        <v>0.559124434000001</v>
      </c>
      <c r="G14" s="1" t="n">
        <f aca="false">G5-2.08</f>
        <v>-2.688604176</v>
      </c>
      <c r="H14" s="1" t="n">
        <f aca="false">H5-0.604</f>
        <v>-0.0380842622000001</v>
      </c>
    </row>
    <row r="15" customFormat="false" ht="19.7" hidden="false" customHeight="false" outlineLevel="0" collapsed="false">
      <c r="A15" s="1" t="s">
        <v>5</v>
      </c>
      <c r="B15" s="1" t="n">
        <f aca="false">B6-4.1</f>
        <v>-0.2</v>
      </c>
      <c r="C15" s="1" t="n">
        <f aca="false">C6-2.08</f>
        <v>-0.0800000000000001</v>
      </c>
      <c r="D15" s="1" t="n">
        <f aca="false">D6-0.604</f>
        <v>-0.024</v>
      </c>
      <c r="F15" s="1" t="n">
        <f aca="false">F6-4.1</f>
        <v>0.243295285</v>
      </c>
      <c r="G15" s="1" t="n">
        <f aca="false">G6-2.08</f>
        <v>-2.696968345</v>
      </c>
      <c r="H15" s="1" t="n">
        <f aca="false">H6-0.604</f>
        <v>-0.0548768223999999</v>
      </c>
    </row>
    <row r="16" customFormat="false" ht="19.7" hidden="false" customHeight="false" outlineLevel="0" collapsed="false">
      <c r="A16" s="1" t="s">
        <v>6</v>
      </c>
      <c r="B16" s="1" t="n">
        <f aca="false">B7-4.1</f>
        <v>0.2</v>
      </c>
      <c r="C16" s="1" t="n">
        <f aca="false">C7-2.08</f>
        <v>0.02</v>
      </c>
      <c r="D16" s="1" t="n">
        <f aca="false">D7-0.604</f>
        <v>0.016</v>
      </c>
      <c r="F16" s="1" t="n">
        <f aca="false">F7-4.1</f>
        <v>0.652321746</v>
      </c>
      <c r="G16" s="1" t="n">
        <f aca="false">G7-2.08</f>
        <v>-2.659756813</v>
      </c>
      <c r="H16" s="1" t="n">
        <f aca="false">H7-0.604</f>
        <v>-0.000907780599999963</v>
      </c>
    </row>
    <row r="17" customFormat="false" ht="19.7" hidden="false" customHeight="false" outlineLevel="0" collapsed="false">
      <c r="A17" s="1" t="s">
        <v>7</v>
      </c>
      <c r="B17" s="1" t="n">
        <f aca="false">B8-4.1</f>
        <v>0</v>
      </c>
      <c r="C17" s="1" t="n">
        <f aca="false">C8-2.08</f>
        <v>0.12</v>
      </c>
      <c r="D17" s="1" t="n">
        <f aca="false">D8-0.604</f>
        <v>0.026</v>
      </c>
      <c r="F17" s="1" t="n">
        <f aca="false">F8-4.1</f>
        <v>0.49976669</v>
      </c>
      <c r="G17" s="1" t="n">
        <f aca="false">G8-2.08</f>
        <v>-2.822132989</v>
      </c>
      <c r="H17" s="1" t="n">
        <f aca="false">H8-0.604</f>
        <v>-0.0223771204000001</v>
      </c>
    </row>
    <row r="19" customFormat="false" ht="19.7" hidden="false" customHeight="false" outlineLevel="0" collapsed="false">
      <c r="A19" s="1" t="s">
        <v>8</v>
      </c>
      <c r="B19" s="2" t="n">
        <f aca="false">COVAR(B13:B17, B13:B17)*5/4</f>
        <v>0.025</v>
      </c>
      <c r="C19" s="2" t="n">
        <f aca="false">COVAR(B13:B17,C13:C17)*5/4</f>
        <v>0.0075</v>
      </c>
      <c r="D19" s="2" t="n">
        <f aca="false">COVAR(B13:B17,D13:D17)*5/4</f>
        <v>0.00175</v>
      </c>
      <c r="E19" s="1" t="n">
        <f aca="false">B19+C20+D21</f>
        <v>0.03243</v>
      </c>
      <c r="F19" s="2" t="n">
        <f aca="false">COVAR(F13:F17, F13:F17)*5/4</f>
        <v>0.0276386560197248</v>
      </c>
      <c r="G19" s="2" t="n">
        <f aca="false">COVAR(F13:F17,G13:G17)*5/4</f>
        <v>-0.000213619891247217</v>
      </c>
      <c r="H19" s="2" t="n">
        <f aca="false">COVAR(F13:F17,H13:H17)*5/4</f>
        <v>0.00254888455297045</v>
      </c>
      <c r="I19" s="1" t="n">
        <f aca="false">F19+G20+H21</f>
        <v>0.032430000197073</v>
      </c>
    </row>
    <row r="20" customFormat="false" ht="19.7" hidden="false" customHeight="false" outlineLevel="0" collapsed="false">
      <c r="B20" s="2" t="n">
        <v>0.0075</v>
      </c>
      <c r="C20" s="2" t="n">
        <f aca="false">COVAR(C13:C17,C13:C17)*5/4</f>
        <v>0.00700000000000001</v>
      </c>
      <c r="D20" s="2" t="n">
        <f aca="false">COVAR(C13:C17,D13:D17)*5/4</f>
        <v>0.00135</v>
      </c>
      <c r="F20" s="2"/>
      <c r="G20" s="2" t="n">
        <f aca="false">COVAR(G13:G17,G13:G17)*5/4</f>
        <v>0.00439459373723597</v>
      </c>
      <c r="H20" s="2" t="n">
        <f aca="false">COVAR(G13:G17,H13:H17)*5/4</f>
        <v>4.92352125837525E-005</v>
      </c>
    </row>
    <row r="21" customFormat="false" ht="19.7" hidden="false" customHeight="false" outlineLevel="0" collapsed="false">
      <c r="B21" s="2" t="n">
        <v>0.00175</v>
      </c>
      <c r="C21" s="2" t="n">
        <v>0.00135</v>
      </c>
      <c r="D21" s="2" t="n">
        <f aca="false">COVAR(D13:D17,D13:D17)*5/4</f>
        <v>0.000430000000000001</v>
      </c>
      <c r="F21" s="2"/>
      <c r="G21" s="2"/>
      <c r="H21" s="2" t="n">
        <f aca="false">COVAR(H13:H17,H13:H17)*5/4</f>
        <v>0.000396750440112272</v>
      </c>
    </row>
    <row r="23" customFormat="false" ht="19.7" hidden="false" customHeight="false" outlineLevel="0" collapsed="false">
      <c r="A23" s="1" t="s">
        <v>9</v>
      </c>
      <c r="B23" s="1" t="n">
        <v>1</v>
      </c>
      <c r="C23" s="1" t="n">
        <f aca="false">C19/SQRT(B19*C20)</f>
        <v>0.56694670951384</v>
      </c>
      <c r="D23" s="1" t="n">
        <f aca="false">D19/SQRT(B19*D21)</f>
        <v>0.533744996164115</v>
      </c>
    </row>
    <row r="24" customFormat="false" ht="19.7" hidden="false" customHeight="false" outlineLevel="0" collapsed="false">
      <c r="B24" s="1" t="n">
        <v>0.567</v>
      </c>
      <c r="C24" s="1" t="n">
        <v>1</v>
      </c>
      <c r="D24" s="1" t="n">
        <f aca="false">D20/SQRT(C20*D21)</f>
        <v>0.778127063900716</v>
      </c>
    </row>
    <row r="25" customFormat="false" ht="19.7" hidden="false" customHeight="false" outlineLevel="0" collapsed="false">
      <c r="B25" s="1" t="n">
        <v>0.534</v>
      </c>
      <c r="C25" s="1" t="n">
        <v>0.778</v>
      </c>
      <c r="D25" s="1" t="n">
        <v>1</v>
      </c>
    </row>
    <row r="27" customFormat="false" ht="19.7" hidden="false" customHeight="false" outlineLevel="0" collapsed="false">
      <c r="B27" s="1" t="s">
        <v>10</v>
      </c>
      <c r="C27" s="1" t="s">
        <v>11</v>
      </c>
      <c r="D27" s="1" t="s">
        <v>12</v>
      </c>
    </row>
    <row r="28" customFormat="false" ht="19.7" hidden="false" customHeight="false" outlineLevel="0" collapsed="false">
      <c r="A28" s="1" t="s">
        <v>13</v>
      </c>
      <c r="B28" s="3" t="n">
        <v>0.02787694</v>
      </c>
      <c r="C28" s="3" t="n">
        <v>0.00439387</v>
      </c>
      <c r="D28" s="3" t="n">
        <v>0.0001592</v>
      </c>
    </row>
    <row r="29" customFormat="false" ht="19.7" hidden="false" customHeight="false" outlineLevel="0" collapsed="false">
      <c r="B29" s="3"/>
      <c r="C29" s="3"/>
      <c r="D29" s="3"/>
    </row>
    <row r="30" customFormat="false" ht="19.7" hidden="false" customHeight="false" outlineLevel="0" collapsed="false">
      <c r="B30" s="1" t="s">
        <v>14</v>
      </c>
      <c r="C30" s="1" t="s">
        <v>15</v>
      </c>
      <c r="D30" s="1" t="s">
        <v>16</v>
      </c>
    </row>
    <row r="31" customFormat="false" ht="19.7" hidden="false" customHeight="false" outlineLevel="0" collapsed="false">
      <c r="A31" s="1" t="s">
        <v>17</v>
      </c>
      <c r="B31" s="1" t="n">
        <v>0.93676841</v>
      </c>
      <c r="C31" s="1" t="n">
        <v>0.34148069</v>
      </c>
      <c r="D31" s="1" t="n">
        <v>0.0765238</v>
      </c>
    </row>
    <row r="32" customFormat="false" ht="19.7" hidden="false" customHeight="false" outlineLevel="0" collapsed="false">
      <c r="B32" s="1" t="n">
        <v>0.34958469</v>
      </c>
      <c r="C32" s="1" t="n">
        <v>-0.92313136</v>
      </c>
      <c r="D32" s="1" t="n">
        <v>-0.16005947</v>
      </c>
    </row>
    <row r="33" customFormat="false" ht="19.7" hidden="false" customHeight="false" outlineLevel="0" collapsed="false">
      <c r="B33" s="1" t="n">
        <v>-0.0159843</v>
      </c>
      <c r="C33" s="1" t="n">
        <v>-0.1766902</v>
      </c>
      <c r="D33" s="1" t="n">
        <v>0.98413672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2018-02-07T12:05:27Z</dcterms:created>
  <dc:creator/>
  <dc:description/>
  <dc:language>en-US</dc:language>
  <cp:lastModifiedBy/>
  <dcterms:modified xsi:type="dcterms:W3CDTF">2018-02-07T16:10:01Z</dcterms:modified>
  <cp:revision>1</cp:revision>
  <dc:subject/>
  <dc:title/>
</cp:coreProperties>
</file>