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zbra\Desktop\"/>
    </mc:Choice>
  </mc:AlternateContent>
  <xr:revisionPtr revIDLastSave="0" documentId="13_ncr:1_{01FC7439-3A1A-4053-BE09-814A2F714357}" xr6:coauthVersionLast="47" xr6:coauthVersionMax="47" xr10:uidLastSave="{00000000-0000-0000-0000-000000000000}"/>
  <bookViews>
    <workbookView xWindow="-120" yWindow="-120" windowWidth="29040" windowHeight="15840" activeTab="3" xr2:uid="{C16CBD1C-CE4B-4F4A-B2CD-59174673EEAC}"/>
  </bookViews>
  <sheets>
    <sheet name="10Y Bond" sheetId="1" r:id="rId1"/>
    <sheet name="5Y Bond" sheetId="5" r:id="rId2"/>
    <sheet name="7Yr" sheetId="6" r:id="rId3"/>
    <sheet name="7Yr (2)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7" l="1"/>
  <c r="G3" i="7"/>
  <c r="H3" i="7" s="1"/>
  <c r="E3" i="7"/>
  <c r="K2" i="7"/>
  <c r="J2" i="7"/>
  <c r="J3" i="7" s="1"/>
  <c r="J4" i="7" s="1"/>
  <c r="J5" i="7" s="1"/>
  <c r="J6" i="7" s="1"/>
  <c r="I2" i="7"/>
  <c r="H2" i="7"/>
  <c r="E4" i="6"/>
  <c r="E6" i="6"/>
  <c r="E8" i="6"/>
  <c r="G4" i="6"/>
  <c r="H4" i="6" s="1"/>
  <c r="K3" i="6"/>
  <c r="F9" i="6"/>
  <c r="J2" i="6"/>
  <c r="J3" i="6" s="1"/>
  <c r="J4" i="6" s="1"/>
  <c r="J5" i="6" s="1"/>
  <c r="J6" i="6" s="1"/>
  <c r="J9" i="6" s="1"/>
  <c r="I2" i="6"/>
  <c r="K2" i="6" s="1"/>
  <c r="H2" i="6"/>
  <c r="G3" i="6" s="1"/>
  <c r="H3" i="6" s="1"/>
  <c r="J9" i="7" l="1"/>
  <c r="J7" i="7"/>
  <c r="J8" i="7" s="1"/>
  <c r="G4" i="7"/>
  <c r="H4" i="7" s="1"/>
  <c r="I4" i="7"/>
  <c r="K4" i="7" s="1"/>
  <c r="I3" i="7"/>
  <c r="K3" i="7" s="1"/>
  <c r="J7" i="6"/>
  <c r="J8" i="6" s="1"/>
  <c r="I4" i="6"/>
  <c r="K4" i="6" s="1"/>
  <c r="E3" i="6"/>
  <c r="E5" i="7" l="1"/>
  <c r="G5" i="7"/>
  <c r="H5" i="7" s="1"/>
  <c r="I3" i="6"/>
  <c r="G5" i="6"/>
  <c r="H5" i="6" s="1"/>
  <c r="E5" i="6"/>
  <c r="I5" i="6" s="1"/>
  <c r="K5" i="6" s="1"/>
  <c r="I5" i="7" l="1"/>
  <c r="K5" i="7" s="1"/>
  <c r="G6" i="7"/>
  <c r="H6" i="7" s="1"/>
  <c r="G6" i="6"/>
  <c r="H6" i="6" s="1"/>
  <c r="I6" i="6"/>
  <c r="K6" i="6" s="1"/>
  <c r="G7" i="7" l="1"/>
  <c r="H7" i="7" s="1"/>
  <c r="E7" i="7"/>
  <c r="I7" i="7" s="1"/>
  <c r="K7" i="7" s="1"/>
  <c r="G9" i="7"/>
  <c r="H9" i="7" s="1"/>
  <c r="E9" i="7"/>
  <c r="I9" i="7" s="1"/>
  <c r="K9" i="7" s="1"/>
  <c r="I6" i="7"/>
  <c r="K6" i="7" s="1"/>
  <c r="G7" i="6"/>
  <c r="H7" i="6" s="1"/>
  <c r="E7" i="6"/>
  <c r="I7" i="6" s="1"/>
  <c r="K7" i="6" s="1"/>
  <c r="G9" i="6"/>
  <c r="H9" i="6" s="1"/>
  <c r="E9" i="6"/>
  <c r="G8" i="7" l="1"/>
  <c r="H8" i="7" s="1"/>
  <c r="B9" i="7"/>
  <c r="G8" i="6"/>
  <c r="H8" i="6" s="1"/>
  <c r="I8" i="6"/>
  <c r="K8" i="6" s="1"/>
  <c r="I9" i="6"/>
  <c r="K9" i="6" s="1"/>
  <c r="B9" i="6"/>
  <c r="I8" i="7" l="1"/>
  <c r="K8" i="7" s="1"/>
  <c r="B10" i="7" s="1"/>
  <c r="B11" i="7" s="1"/>
  <c r="B8" i="7"/>
  <c r="B10" i="6"/>
  <c r="B11" i="6" s="1"/>
  <c r="F7" i="5"/>
  <c r="J2" i="5"/>
  <c r="J3" i="5" s="1"/>
  <c r="J4" i="5" s="1"/>
  <c r="J5" i="5" s="1"/>
  <c r="J6" i="5" s="1"/>
  <c r="J7" i="5" s="1"/>
  <c r="I2" i="5"/>
  <c r="K2" i="5" s="1"/>
  <c r="H2" i="5"/>
  <c r="E3" i="5" s="1"/>
  <c r="B11" i="1"/>
  <c r="J3" i="1"/>
  <c r="J4" i="1" s="1"/>
  <c r="J5" i="1" s="1"/>
  <c r="J6" i="1" s="1"/>
  <c r="J7" i="1" s="1"/>
  <c r="J8" i="1" s="1"/>
  <c r="J9" i="1" s="1"/>
  <c r="J10" i="1" s="1"/>
  <c r="J11" i="1" s="1"/>
  <c r="J12" i="1" s="1"/>
  <c r="I2" i="1"/>
  <c r="J2" i="1"/>
  <c r="F12" i="1"/>
  <c r="G3" i="5" l="1"/>
  <c r="H3" i="5" s="1"/>
  <c r="G4" i="5"/>
  <c r="H4" i="5" s="1"/>
  <c r="E4" i="5"/>
  <c r="I4" i="5" s="1"/>
  <c r="K4" i="5" s="1"/>
  <c r="I3" i="5"/>
  <c r="K3" i="5" s="1"/>
  <c r="K2" i="1"/>
  <c r="G5" i="5" l="1"/>
  <c r="H5" i="5" s="1"/>
  <c r="E5" i="5"/>
  <c r="I5" i="5" l="1"/>
  <c r="K5" i="5" s="1"/>
  <c r="G6" i="5"/>
  <c r="H6" i="5" s="1"/>
  <c r="E6" i="5"/>
  <c r="I6" i="5" s="1"/>
  <c r="K6" i="5" s="1"/>
  <c r="E7" i="5" l="1"/>
  <c r="I7" i="5" s="1"/>
  <c r="K7" i="5" s="1"/>
  <c r="G7" i="5"/>
  <c r="H7" i="5" s="1"/>
  <c r="H2" i="1" l="1"/>
  <c r="G3" i="1" s="1"/>
  <c r="H3" i="1" s="1"/>
  <c r="G4" i="1" l="1"/>
  <c r="H4" i="1" s="1"/>
  <c r="E4" i="1"/>
  <c r="I4" i="1" s="1"/>
  <c r="K4" i="1" s="1"/>
  <c r="E3" i="1"/>
  <c r="I3" i="1" l="1"/>
  <c r="K3" i="1" s="1"/>
  <c r="E5" i="1"/>
  <c r="I5" i="1" s="1"/>
  <c r="K5" i="1" s="1"/>
  <c r="G5" i="1"/>
  <c r="H5" i="1" s="1"/>
  <c r="G6" i="1" l="1"/>
  <c r="H6" i="1" s="1"/>
  <c r="E6" i="1"/>
  <c r="B10" i="5" l="1"/>
  <c r="B11" i="5" s="1"/>
  <c r="B8" i="5"/>
  <c r="B9" i="5"/>
  <c r="I6" i="1"/>
  <c r="K6" i="1" s="1"/>
  <c r="G7" i="1"/>
  <c r="H7" i="1" s="1"/>
  <c r="E7" i="1"/>
  <c r="I7" i="1" s="1"/>
  <c r="K7" i="1" s="1"/>
  <c r="G8" i="1" l="1"/>
  <c r="H8" i="1" s="1"/>
  <c r="E8" i="1"/>
  <c r="I8" i="1" s="1"/>
  <c r="K8" i="1" s="1"/>
  <c r="G9" i="1" l="1"/>
  <c r="H9" i="1" s="1"/>
  <c r="E9" i="1"/>
  <c r="I9" i="1" l="1"/>
  <c r="K9" i="1" s="1"/>
  <c r="G10" i="1"/>
  <c r="H10" i="1" s="1"/>
  <c r="E10" i="1"/>
  <c r="I10" i="1" s="1"/>
  <c r="K10" i="1" s="1"/>
  <c r="G11" i="1" l="1"/>
  <c r="H11" i="1" s="1"/>
  <c r="E11" i="1"/>
  <c r="I11" i="1" s="1"/>
  <c r="K11" i="1" s="1"/>
  <c r="G12" i="1" l="1"/>
  <c r="H12" i="1" s="1"/>
  <c r="E12" i="1"/>
  <c r="B9" i="1" l="1"/>
  <c r="B8" i="1"/>
  <c r="I12" i="1"/>
  <c r="K12" i="1" s="1"/>
  <c r="B10" i="1" s="1"/>
  <c r="B8" i="6"/>
</calcChain>
</file>

<file path=xl/sharedStrings.xml><?xml version="1.0" encoding="utf-8"?>
<sst xmlns="http://schemas.openxmlformats.org/spreadsheetml/2006/main" count="72" uniqueCount="18">
  <si>
    <t>Input</t>
  </si>
  <si>
    <t>Interest Payment</t>
  </si>
  <si>
    <t>Principal Payment</t>
  </si>
  <si>
    <t>Ending Balance</t>
  </si>
  <si>
    <t>Begin Balance</t>
  </si>
  <si>
    <t>Calculated Output</t>
  </si>
  <si>
    <t>Discount Factor</t>
  </si>
  <si>
    <t>Maturity (years)</t>
  </si>
  <si>
    <t>Coupon (Annual Interest Rate)</t>
  </si>
  <si>
    <t>Principal</t>
  </si>
  <si>
    <t>Year</t>
  </si>
  <si>
    <t>Total Cash Flow</t>
  </si>
  <si>
    <t>PV(CF)</t>
  </si>
  <si>
    <t>Total Payments</t>
  </si>
  <si>
    <t>Total Interests Paid</t>
  </si>
  <si>
    <t>Sum of PV (CF)</t>
  </si>
  <si>
    <t>Price</t>
  </si>
  <si>
    <t>Yield (rate for discount factor)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</si>
</sst>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#,##0.000000_);\(#,##0.000000\)"/>
    <numFmt numFmtId="167" formatCode="#,##0.0000_);\(#,##0.00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44" fontId="0" fillId="0" borderId="0" xfId="0" applyNumberFormat="1"/>
    <xf numFmtId="44" fontId="0" fillId="0" borderId="0" xfId="1" applyFont="1"/>
    <xf numFmtId="165" fontId="0" fillId="0" borderId="0" xfId="1" applyNumberFormat="1" applyFont="1"/>
    <xf numFmtId="164" fontId="0" fillId="0" borderId="0" xfId="2" applyNumberFormat="1" applyFont="1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64" fontId="0" fillId="2" borderId="5" xfId="2" applyNumberFormat="1" applyFont="1" applyFill="1" applyBorder="1"/>
    <xf numFmtId="165" fontId="0" fillId="2" borderId="5" xfId="1" applyNumberFormat="1" applyFont="1" applyFill="1" applyBorder="1"/>
    <xf numFmtId="0" fontId="0" fillId="3" borderId="4" xfId="0" applyFill="1" applyBorder="1"/>
    <xf numFmtId="44" fontId="0" fillId="3" borderId="5" xfId="0" applyNumberFormat="1" applyFill="1" applyBorder="1"/>
    <xf numFmtId="0" fontId="0" fillId="3" borderId="6" xfId="0" applyFill="1" applyBorder="1"/>
    <xf numFmtId="165" fontId="0" fillId="3" borderId="7" xfId="0" applyNumberFormat="1" applyFill="1" applyBorder="1"/>
    <xf numFmtId="0" fontId="2" fillId="2" borderId="1" xfId="0" applyFont="1" applyFill="1" applyBorder="1"/>
    <xf numFmtId="166" fontId="0" fillId="0" borderId="0" xfId="1" applyNumberFormat="1" applyFont="1"/>
    <xf numFmtId="44" fontId="3" fillId="0" borderId="0" xfId="0" applyNumberFormat="1" applyFont="1"/>
    <xf numFmtId="0" fontId="0" fillId="3" borderId="0" xfId="0" applyFill="1"/>
    <xf numFmtId="0" fontId="0" fillId="4" borderId="0" xfId="0" applyFill="1"/>
    <xf numFmtId="165" fontId="0" fillId="4" borderId="0" xfId="1" applyNumberFormat="1" applyFont="1" applyFill="1"/>
    <xf numFmtId="44" fontId="0" fillId="4" borderId="0" xfId="1" applyFont="1" applyFill="1"/>
    <xf numFmtId="165" fontId="0" fillId="4" borderId="0" xfId="0" applyNumberFormat="1" applyFill="1"/>
    <xf numFmtId="44" fontId="0" fillId="4" borderId="0" xfId="0" applyNumberFormat="1" applyFill="1"/>
    <xf numFmtId="0" fontId="2" fillId="3" borderId="2" xfId="0" applyFont="1" applyFill="1" applyBorder="1"/>
    <xf numFmtId="165" fontId="0" fillId="3" borderId="5" xfId="1" applyNumberFormat="1" applyFont="1" applyFill="1" applyBorder="1"/>
    <xf numFmtId="164" fontId="0" fillId="0" borderId="0" xfId="2" applyNumberFormat="1" applyFont="1" applyFill="1" applyBorder="1"/>
    <xf numFmtId="0" fontId="2" fillId="3" borderId="8" xfId="0" applyFont="1" applyFill="1" applyBorder="1"/>
    <xf numFmtId="164" fontId="0" fillId="3" borderId="3" xfId="2" applyNumberFormat="1" applyFont="1" applyFill="1" applyBorder="1"/>
    <xf numFmtId="44" fontId="2" fillId="3" borderId="5" xfId="0" applyNumberFormat="1" applyFont="1" applyFill="1" applyBorder="1"/>
    <xf numFmtId="0" fontId="2" fillId="3" borderId="4" xfId="0" applyFont="1" applyFill="1" applyBorder="1"/>
    <xf numFmtId="44" fontId="0" fillId="3" borderId="0" xfId="1" applyFont="1" applyFill="1"/>
    <xf numFmtId="167" fontId="0" fillId="3" borderId="0" xfId="1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0BA1-C252-4A60-BEFB-CB195A89BDEF}">
  <dimension ref="A1:K363"/>
  <sheetViews>
    <sheetView zoomScale="130" zoomScaleNormal="13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3" sqref="B3"/>
    </sheetView>
  </sheetViews>
  <sheetFormatPr defaultRowHeight="15" x14ac:dyDescent="0.25"/>
  <cols>
    <col min="1" max="1" width="27.28515625" customWidth="1"/>
    <col min="2" max="2" width="18.42578125" customWidth="1"/>
    <col min="3" max="3" width="10.140625" customWidth="1"/>
    <col min="4" max="4" width="9.5703125" customWidth="1"/>
    <col min="5" max="5" width="14.140625" style="2" customWidth="1"/>
    <col min="6" max="6" width="15.7109375" style="2" customWidth="1"/>
    <col min="7" max="7" width="15.140625" style="2" customWidth="1"/>
    <col min="8" max="8" width="15.5703125" customWidth="1"/>
    <col min="9" max="9" width="15" customWidth="1"/>
    <col min="10" max="10" width="14.140625" customWidth="1"/>
    <col min="11" max="14" width="23.42578125" customWidth="1"/>
  </cols>
  <sheetData>
    <row r="1" spans="1:11" x14ac:dyDescent="0.25">
      <c r="A1" s="14" t="s">
        <v>0</v>
      </c>
      <c r="B1" s="5"/>
      <c r="D1" s="18" t="s">
        <v>10</v>
      </c>
      <c r="E1" s="20" t="s">
        <v>1</v>
      </c>
      <c r="F1" s="20" t="s">
        <v>2</v>
      </c>
      <c r="G1" s="20" t="s">
        <v>4</v>
      </c>
      <c r="H1" s="18" t="s">
        <v>3</v>
      </c>
      <c r="I1" s="20" t="s">
        <v>11</v>
      </c>
      <c r="J1" s="30" t="s">
        <v>6</v>
      </c>
      <c r="K1" s="30" t="s">
        <v>12</v>
      </c>
    </row>
    <row r="2" spans="1:11" x14ac:dyDescent="0.25">
      <c r="A2" s="6" t="s">
        <v>7</v>
      </c>
      <c r="B2" s="7">
        <v>10</v>
      </c>
      <c r="D2" s="18">
        <v>0</v>
      </c>
      <c r="E2" s="20">
        <v>0</v>
      </c>
      <c r="F2" s="20">
        <v>0</v>
      </c>
      <c r="G2" s="20"/>
      <c r="H2" s="22">
        <f>B4</f>
        <v>100000</v>
      </c>
      <c r="I2" s="21">
        <f>E2+F2</f>
        <v>0</v>
      </c>
      <c r="J2" s="17">
        <f>1</f>
        <v>1</v>
      </c>
      <c r="K2" s="30">
        <f>I2*J2</f>
        <v>0</v>
      </c>
    </row>
    <row r="3" spans="1:11" x14ac:dyDescent="0.25">
      <c r="A3" s="6" t="s">
        <v>8</v>
      </c>
      <c r="B3" s="8">
        <v>0.05</v>
      </c>
      <c r="D3" s="18">
        <v>1</v>
      </c>
      <c r="E3" s="19">
        <f>H2*$B$3</f>
        <v>5000</v>
      </c>
      <c r="F3" s="19">
        <v>0</v>
      </c>
      <c r="G3" s="19">
        <f>H2</f>
        <v>100000</v>
      </c>
      <c r="H3" s="22">
        <f>G3-F3</f>
        <v>100000</v>
      </c>
      <c r="I3" s="21">
        <f>E3+F3</f>
        <v>5000</v>
      </c>
      <c r="J3" s="31">
        <f>J2/(1+$B$7)</f>
        <v>0.94339622641509424</v>
      </c>
      <c r="K3" s="30">
        <f t="shared" ref="K3:K12" si="0">I3*J3</f>
        <v>4716.9811320754716</v>
      </c>
    </row>
    <row r="4" spans="1:11" x14ac:dyDescent="0.25">
      <c r="A4" s="6" t="s">
        <v>9</v>
      </c>
      <c r="B4" s="9">
        <v>100000</v>
      </c>
      <c r="D4" s="18">
        <v>2</v>
      </c>
      <c r="E4" s="19">
        <f t="shared" ref="E4:E12" si="1">H3*$B$3</f>
        <v>5000</v>
      </c>
      <c r="F4" s="19">
        <v>0</v>
      </c>
      <c r="G4" s="19">
        <f t="shared" ref="G4:G12" si="2">H3</f>
        <v>100000</v>
      </c>
      <c r="H4" s="22">
        <f t="shared" ref="H4:H12" si="3">G4-F4</f>
        <v>100000</v>
      </c>
      <c r="I4" s="21">
        <f t="shared" ref="I4:I12" si="4">E4+F4</f>
        <v>5000</v>
      </c>
      <c r="J4" s="31">
        <f>J3/(1+$B$7)</f>
        <v>0.88999644001423983</v>
      </c>
      <c r="K4" s="30">
        <f t="shared" si="0"/>
        <v>4449.9822000711993</v>
      </c>
    </row>
    <row r="5" spans="1:11" x14ac:dyDescent="0.25">
      <c r="B5" s="4"/>
      <c r="D5" s="18">
        <v>3</v>
      </c>
      <c r="E5" s="19">
        <f t="shared" si="1"/>
        <v>5000</v>
      </c>
      <c r="F5" s="19">
        <v>0</v>
      </c>
      <c r="G5" s="19">
        <f t="shared" si="2"/>
        <v>100000</v>
      </c>
      <c r="H5" s="22">
        <f t="shared" si="3"/>
        <v>100000</v>
      </c>
      <c r="I5" s="21">
        <f t="shared" si="4"/>
        <v>5000</v>
      </c>
      <c r="J5" s="31">
        <f t="shared" ref="J5:J12" si="5">J4/(1+$B$7)</f>
        <v>0.83961928303230171</v>
      </c>
      <c r="K5" s="30">
        <f t="shared" si="0"/>
        <v>4198.096415161509</v>
      </c>
    </row>
    <row r="6" spans="1:11" x14ac:dyDescent="0.25">
      <c r="A6" s="26" t="s">
        <v>5</v>
      </c>
      <c r="B6" s="25"/>
      <c r="D6" s="18">
        <v>4</v>
      </c>
      <c r="E6" s="19">
        <f t="shared" si="1"/>
        <v>5000</v>
      </c>
      <c r="F6" s="19">
        <v>0</v>
      </c>
      <c r="G6" s="19">
        <f t="shared" si="2"/>
        <v>100000</v>
      </c>
      <c r="H6" s="22">
        <f t="shared" si="3"/>
        <v>100000</v>
      </c>
      <c r="I6" s="21">
        <f t="shared" si="4"/>
        <v>5000</v>
      </c>
      <c r="J6" s="31">
        <f t="shared" si="5"/>
        <v>0.79209366323802044</v>
      </c>
      <c r="K6" s="30">
        <f t="shared" si="0"/>
        <v>3960.4683161901021</v>
      </c>
    </row>
    <row r="7" spans="1:11" x14ac:dyDescent="0.25">
      <c r="A7" s="23" t="s">
        <v>17</v>
      </c>
      <c r="B7" s="27">
        <v>0.06</v>
      </c>
      <c r="D7" s="18">
        <v>5</v>
      </c>
      <c r="E7" s="19">
        <f t="shared" si="1"/>
        <v>5000</v>
      </c>
      <c r="F7" s="19">
        <v>0</v>
      </c>
      <c r="G7" s="19">
        <f t="shared" si="2"/>
        <v>100000</v>
      </c>
      <c r="H7" s="22">
        <f t="shared" si="3"/>
        <v>100000</v>
      </c>
      <c r="I7" s="21">
        <f t="shared" si="4"/>
        <v>5000</v>
      </c>
      <c r="J7" s="31">
        <f t="shared" si="5"/>
        <v>0.747258172866057</v>
      </c>
      <c r="K7" s="30">
        <f t="shared" si="0"/>
        <v>3736.2908643302849</v>
      </c>
    </row>
    <row r="8" spans="1:11" x14ac:dyDescent="0.25">
      <c r="A8" s="10" t="s">
        <v>14</v>
      </c>
      <c r="B8" s="24">
        <f>SUM(E:E)</f>
        <v>50000</v>
      </c>
      <c r="D8" s="18">
        <v>6</v>
      </c>
      <c r="E8" s="19">
        <f t="shared" si="1"/>
        <v>5000</v>
      </c>
      <c r="F8" s="19">
        <v>0</v>
      </c>
      <c r="G8" s="19">
        <f t="shared" si="2"/>
        <v>100000</v>
      </c>
      <c r="H8" s="22">
        <f t="shared" si="3"/>
        <v>100000</v>
      </c>
      <c r="I8" s="21">
        <f t="shared" si="4"/>
        <v>5000</v>
      </c>
      <c r="J8" s="31">
        <f t="shared" si="5"/>
        <v>0.70496054043967638</v>
      </c>
      <c r="K8" s="30">
        <f t="shared" si="0"/>
        <v>3524.8027021983817</v>
      </c>
    </row>
    <row r="9" spans="1:11" x14ac:dyDescent="0.25">
      <c r="A9" s="10" t="s">
        <v>13</v>
      </c>
      <c r="B9" s="24">
        <f>SUM(E3:F13)</f>
        <v>150000</v>
      </c>
      <c r="C9" s="1"/>
      <c r="D9" s="18">
        <v>7</v>
      </c>
      <c r="E9" s="19">
        <f t="shared" si="1"/>
        <v>5000</v>
      </c>
      <c r="F9" s="19">
        <v>0</v>
      </c>
      <c r="G9" s="19">
        <f t="shared" si="2"/>
        <v>100000</v>
      </c>
      <c r="H9" s="22">
        <f t="shared" si="3"/>
        <v>100000</v>
      </c>
      <c r="I9" s="21">
        <f t="shared" si="4"/>
        <v>5000</v>
      </c>
      <c r="J9" s="31">
        <f t="shared" si="5"/>
        <v>0.66505711362233622</v>
      </c>
      <c r="K9" s="30">
        <f t="shared" si="0"/>
        <v>3325.2855681116812</v>
      </c>
    </row>
    <row r="10" spans="1:11" x14ac:dyDescent="0.25">
      <c r="A10" s="10" t="s">
        <v>15</v>
      </c>
      <c r="B10" s="11">
        <f>SUM(K:K)</f>
        <v>92639.912948585261</v>
      </c>
      <c r="D10" s="18">
        <v>8</v>
      </c>
      <c r="E10" s="19">
        <f t="shared" si="1"/>
        <v>5000</v>
      </c>
      <c r="F10" s="19">
        <v>0</v>
      </c>
      <c r="G10" s="19">
        <f t="shared" si="2"/>
        <v>100000</v>
      </c>
      <c r="H10" s="22">
        <f t="shared" si="3"/>
        <v>100000</v>
      </c>
      <c r="I10" s="21">
        <f t="shared" si="4"/>
        <v>5000</v>
      </c>
      <c r="J10" s="31">
        <f t="shared" si="5"/>
        <v>0.62741237134182659</v>
      </c>
      <c r="K10" s="30">
        <f t="shared" si="0"/>
        <v>3137.0618567091328</v>
      </c>
    </row>
    <row r="11" spans="1:11" x14ac:dyDescent="0.25">
      <c r="A11" s="29" t="s">
        <v>16</v>
      </c>
      <c r="B11" s="28">
        <f>100*B10/B4</f>
        <v>92.639912948585263</v>
      </c>
      <c r="D11" s="18">
        <v>9</v>
      </c>
      <c r="E11" s="19">
        <f t="shared" si="1"/>
        <v>5000</v>
      </c>
      <c r="F11" s="19">
        <v>0</v>
      </c>
      <c r="G11" s="19">
        <f t="shared" si="2"/>
        <v>100000</v>
      </c>
      <c r="H11" s="22">
        <f t="shared" si="3"/>
        <v>100000</v>
      </c>
      <c r="I11" s="21">
        <f t="shared" si="4"/>
        <v>5000</v>
      </c>
      <c r="J11" s="31">
        <f t="shared" si="5"/>
        <v>0.59189846353002507</v>
      </c>
      <c r="K11" s="30">
        <f t="shared" si="0"/>
        <v>2959.4923176501252</v>
      </c>
    </row>
    <row r="12" spans="1:11" x14ac:dyDescent="0.25">
      <c r="A12" s="12"/>
      <c r="B12" s="13"/>
      <c r="D12" s="18">
        <v>10</v>
      </c>
      <c r="E12" s="19">
        <f t="shared" si="1"/>
        <v>5000</v>
      </c>
      <c r="F12" s="19">
        <f>B4</f>
        <v>100000</v>
      </c>
      <c r="G12" s="19">
        <f t="shared" si="2"/>
        <v>100000</v>
      </c>
      <c r="H12" s="22">
        <f t="shared" si="3"/>
        <v>0</v>
      </c>
      <c r="I12" s="21">
        <f t="shared" si="4"/>
        <v>105000</v>
      </c>
      <c r="J12" s="31">
        <f t="shared" si="5"/>
        <v>0.55839477691511796</v>
      </c>
      <c r="K12" s="30">
        <f t="shared" si="0"/>
        <v>58631.451576087384</v>
      </c>
    </row>
    <row r="13" spans="1:11" x14ac:dyDescent="0.25">
      <c r="F13" s="3"/>
      <c r="H13" s="1"/>
    </row>
    <row r="14" spans="1:11" x14ac:dyDescent="0.25">
      <c r="F14" s="3"/>
      <c r="H14" s="1"/>
    </row>
    <row r="15" spans="1:11" x14ac:dyDescent="0.25">
      <c r="B15" s="16"/>
      <c r="F15" s="3"/>
      <c r="H15" s="1"/>
    </row>
    <row r="16" spans="1:11" x14ac:dyDescent="0.25">
      <c r="F16" s="3"/>
      <c r="H16" s="1"/>
    </row>
    <row r="17" spans="2:8" x14ac:dyDescent="0.25">
      <c r="B17" s="1"/>
      <c r="F17" s="3"/>
      <c r="H17" s="1"/>
    </row>
    <row r="18" spans="2:8" x14ac:dyDescent="0.25">
      <c r="B18" s="15"/>
      <c r="F18" s="3"/>
      <c r="H18" s="1"/>
    </row>
    <row r="19" spans="2:8" x14ac:dyDescent="0.25">
      <c r="B19" s="1"/>
      <c r="F19" s="3"/>
      <c r="H19" s="1"/>
    </row>
    <row r="20" spans="2:8" x14ac:dyDescent="0.25">
      <c r="F20" s="3"/>
      <c r="H20" s="1"/>
    </row>
    <row r="21" spans="2:8" x14ac:dyDescent="0.25">
      <c r="F21" s="3"/>
      <c r="H21" s="1"/>
    </row>
    <row r="22" spans="2:8" x14ac:dyDescent="0.25">
      <c r="F22" s="3"/>
      <c r="H22" s="1"/>
    </row>
    <row r="23" spans="2:8" x14ac:dyDescent="0.25">
      <c r="F23" s="3"/>
      <c r="H23" s="1"/>
    </row>
    <row r="24" spans="2:8" x14ac:dyDescent="0.25">
      <c r="F24" s="3"/>
      <c r="H24" s="1"/>
    </row>
    <row r="25" spans="2:8" x14ac:dyDescent="0.25">
      <c r="F25" s="3"/>
      <c r="H25" s="1"/>
    </row>
    <row r="26" spans="2:8" x14ac:dyDescent="0.25">
      <c r="F26" s="3"/>
      <c r="H26" s="1"/>
    </row>
    <row r="27" spans="2:8" x14ac:dyDescent="0.25">
      <c r="F27" s="3"/>
      <c r="H27" s="1"/>
    </row>
    <row r="28" spans="2:8" x14ac:dyDescent="0.25">
      <c r="F28" s="3"/>
      <c r="H28" s="1"/>
    </row>
    <row r="29" spans="2:8" x14ac:dyDescent="0.25">
      <c r="F29" s="3"/>
      <c r="H29" s="1"/>
    </row>
    <row r="30" spans="2:8" x14ac:dyDescent="0.25">
      <c r="F30" s="3"/>
      <c r="H30" s="1"/>
    </row>
    <row r="31" spans="2:8" x14ac:dyDescent="0.25">
      <c r="F31" s="3"/>
      <c r="H31" s="1"/>
    </row>
    <row r="32" spans="2:8" x14ac:dyDescent="0.25">
      <c r="F32" s="3"/>
      <c r="H32" s="1"/>
    </row>
    <row r="33" spans="6:8" x14ac:dyDescent="0.25">
      <c r="F33" s="3"/>
      <c r="H33" s="1"/>
    </row>
    <row r="34" spans="6:8" x14ac:dyDescent="0.25">
      <c r="F34" s="3"/>
      <c r="H34" s="1"/>
    </row>
    <row r="35" spans="6:8" x14ac:dyDescent="0.25">
      <c r="F35" s="3"/>
      <c r="H35" s="1"/>
    </row>
    <row r="36" spans="6:8" x14ac:dyDescent="0.25">
      <c r="F36" s="3"/>
      <c r="H36" s="1"/>
    </row>
    <row r="37" spans="6:8" x14ac:dyDescent="0.25">
      <c r="F37" s="3"/>
      <c r="H37" s="1"/>
    </row>
    <row r="38" spans="6:8" x14ac:dyDescent="0.25">
      <c r="F38" s="3"/>
      <c r="H38" s="1"/>
    </row>
    <row r="39" spans="6:8" x14ac:dyDescent="0.25">
      <c r="F39" s="3"/>
      <c r="H39" s="1"/>
    </row>
    <row r="40" spans="6:8" x14ac:dyDescent="0.25">
      <c r="F40" s="3"/>
      <c r="H40" s="1"/>
    </row>
    <row r="41" spans="6:8" x14ac:dyDescent="0.25">
      <c r="F41" s="3"/>
      <c r="H41" s="1"/>
    </row>
    <row r="42" spans="6:8" x14ac:dyDescent="0.25">
      <c r="F42" s="3"/>
      <c r="H42" s="1"/>
    </row>
    <row r="43" spans="6:8" x14ac:dyDescent="0.25">
      <c r="F43" s="3"/>
      <c r="H43" s="1"/>
    </row>
    <row r="44" spans="6:8" x14ac:dyDescent="0.25">
      <c r="F44" s="3"/>
      <c r="H44" s="1"/>
    </row>
    <row r="45" spans="6:8" x14ac:dyDescent="0.25">
      <c r="F45" s="3"/>
      <c r="H45" s="1"/>
    </row>
    <row r="46" spans="6:8" x14ac:dyDescent="0.25">
      <c r="F46" s="3"/>
      <c r="H46" s="1"/>
    </row>
    <row r="47" spans="6:8" x14ac:dyDescent="0.25">
      <c r="F47" s="3"/>
      <c r="H47" s="1"/>
    </row>
    <row r="48" spans="6:8" x14ac:dyDescent="0.25">
      <c r="F48" s="3"/>
      <c r="H48" s="1"/>
    </row>
    <row r="49" spans="6:8" x14ac:dyDescent="0.25">
      <c r="F49" s="3"/>
      <c r="H49" s="1"/>
    </row>
    <row r="50" spans="6:8" x14ac:dyDescent="0.25">
      <c r="F50" s="3"/>
      <c r="H50" s="1"/>
    </row>
    <row r="51" spans="6:8" x14ac:dyDescent="0.25">
      <c r="F51" s="3"/>
      <c r="H51" s="1"/>
    </row>
    <row r="52" spans="6:8" x14ac:dyDescent="0.25">
      <c r="F52" s="3"/>
      <c r="H52" s="1"/>
    </row>
    <row r="53" spans="6:8" x14ac:dyDescent="0.25">
      <c r="F53" s="3"/>
      <c r="H53" s="1"/>
    </row>
    <row r="54" spans="6:8" x14ac:dyDescent="0.25">
      <c r="F54" s="3"/>
      <c r="H54" s="1"/>
    </row>
    <row r="55" spans="6:8" x14ac:dyDescent="0.25">
      <c r="F55" s="3"/>
      <c r="H55" s="1"/>
    </row>
    <row r="56" spans="6:8" x14ac:dyDescent="0.25">
      <c r="F56" s="3"/>
      <c r="H56" s="1"/>
    </row>
    <row r="57" spans="6:8" x14ac:dyDescent="0.25">
      <c r="F57" s="3"/>
      <c r="H57" s="1"/>
    </row>
    <row r="58" spans="6:8" x14ac:dyDescent="0.25">
      <c r="F58" s="3"/>
      <c r="H58" s="1"/>
    </row>
    <row r="59" spans="6:8" x14ac:dyDescent="0.25">
      <c r="F59" s="3"/>
      <c r="H59" s="1"/>
    </row>
    <row r="60" spans="6:8" x14ac:dyDescent="0.25">
      <c r="F60" s="3"/>
      <c r="H60" s="1"/>
    </row>
    <row r="61" spans="6:8" x14ac:dyDescent="0.25">
      <c r="F61" s="3"/>
      <c r="H61" s="1"/>
    </row>
    <row r="62" spans="6:8" x14ac:dyDescent="0.25">
      <c r="F62" s="3"/>
      <c r="H62" s="1"/>
    </row>
    <row r="63" spans="6:8" x14ac:dyDescent="0.25">
      <c r="F63" s="3"/>
      <c r="H63" s="1"/>
    </row>
    <row r="64" spans="6:8" x14ac:dyDescent="0.25">
      <c r="F64" s="3"/>
      <c r="H64" s="1"/>
    </row>
    <row r="65" spans="6:8" x14ac:dyDescent="0.25">
      <c r="F65" s="3"/>
      <c r="H65" s="1"/>
    </row>
    <row r="66" spans="6:8" x14ac:dyDescent="0.25">
      <c r="F66" s="3"/>
      <c r="H66" s="1"/>
    </row>
    <row r="67" spans="6:8" x14ac:dyDescent="0.25">
      <c r="F67" s="3"/>
      <c r="H67" s="1"/>
    </row>
    <row r="68" spans="6:8" x14ac:dyDescent="0.25">
      <c r="F68" s="3"/>
      <c r="H68" s="1"/>
    </row>
    <row r="69" spans="6:8" x14ac:dyDescent="0.25">
      <c r="F69" s="3"/>
      <c r="H69" s="1"/>
    </row>
    <row r="70" spans="6:8" x14ac:dyDescent="0.25">
      <c r="F70" s="3"/>
      <c r="H70" s="1"/>
    </row>
    <row r="71" spans="6:8" x14ac:dyDescent="0.25">
      <c r="F71" s="3"/>
      <c r="H71" s="1"/>
    </row>
    <row r="72" spans="6:8" x14ac:dyDescent="0.25">
      <c r="F72" s="3"/>
      <c r="H72" s="1"/>
    </row>
    <row r="73" spans="6:8" x14ac:dyDescent="0.25">
      <c r="F73" s="3"/>
      <c r="H73" s="1"/>
    </row>
    <row r="74" spans="6:8" x14ac:dyDescent="0.25">
      <c r="F74" s="3"/>
      <c r="H74" s="1"/>
    </row>
    <row r="75" spans="6:8" x14ac:dyDescent="0.25">
      <c r="F75" s="3"/>
      <c r="H75" s="1"/>
    </row>
    <row r="76" spans="6:8" x14ac:dyDescent="0.25">
      <c r="F76" s="3"/>
      <c r="H76" s="1"/>
    </row>
    <row r="77" spans="6:8" x14ac:dyDescent="0.25">
      <c r="F77" s="3"/>
      <c r="H77" s="1"/>
    </row>
    <row r="78" spans="6:8" x14ac:dyDescent="0.25">
      <c r="F78" s="3"/>
      <c r="H78" s="1"/>
    </row>
    <row r="79" spans="6:8" x14ac:dyDescent="0.25">
      <c r="F79" s="3"/>
      <c r="H79" s="1"/>
    </row>
    <row r="80" spans="6:8" x14ac:dyDescent="0.25">
      <c r="F80" s="3"/>
      <c r="H80" s="1"/>
    </row>
    <row r="81" spans="6:8" x14ac:dyDescent="0.25">
      <c r="F81" s="3"/>
      <c r="H81" s="1"/>
    </row>
    <row r="82" spans="6:8" x14ac:dyDescent="0.25">
      <c r="F82" s="3"/>
      <c r="H82" s="1"/>
    </row>
    <row r="83" spans="6:8" x14ac:dyDescent="0.25">
      <c r="F83" s="3"/>
      <c r="H83" s="1"/>
    </row>
    <row r="84" spans="6:8" x14ac:dyDescent="0.25">
      <c r="F84" s="3"/>
      <c r="H84" s="1"/>
    </row>
    <row r="85" spans="6:8" x14ac:dyDescent="0.25">
      <c r="F85" s="3"/>
      <c r="H85" s="1"/>
    </row>
    <row r="86" spans="6:8" x14ac:dyDescent="0.25">
      <c r="F86" s="3"/>
      <c r="H86" s="1"/>
    </row>
    <row r="87" spans="6:8" x14ac:dyDescent="0.25">
      <c r="F87" s="3"/>
      <c r="H87" s="1"/>
    </row>
    <row r="88" spans="6:8" x14ac:dyDescent="0.25">
      <c r="F88" s="3"/>
      <c r="H88" s="1"/>
    </row>
    <row r="89" spans="6:8" x14ac:dyDescent="0.25">
      <c r="F89" s="3"/>
      <c r="H89" s="1"/>
    </row>
    <row r="90" spans="6:8" x14ac:dyDescent="0.25">
      <c r="F90" s="3"/>
      <c r="H90" s="1"/>
    </row>
    <row r="91" spans="6:8" x14ac:dyDescent="0.25">
      <c r="F91" s="3"/>
      <c r="H91" s="1"/>
    </row>
    <row r="92" spans="6:8" x14ac:dyDescent="0.25">
      <c r="F92" s="3"/>
      <c r="H92" s="1"/>
    </row>
    <row r="93" spans="6:8" x14ac:dyDescent="0.25">
      <c r="F93" s="3"/>
      <c r="H93" s="1"/>
    </row>
    <row r="94" spans="6:8" x14ac:dyDescent="0.25">
      <c r="F94" s="3"/>
      <c r="H94" s="1"/>
    </row>
    <row r="95" spans="6:8" x14ac:dyDescent="0.25">
      <c r="F95" s="3"/>
      <c r="H95" s="1"/>
    </row>
    <row r="96" spans="6:8" x14ac:dyDescent="0.25">
      <c r="F96" s="3"/>
      <c r="H96" s="1"/>
    </row>
    <row r="97" spans="6:8" x14ac:dyDescent="0.25">
      <c r="F97" s="3"/>
      <c r="H97" s="1"/>
    </row>
    <row r="98" spans="6:8" x14ac:dyDescent="0.25">
      <c r="F98" s="3"/>
      <c r="H98" s="1"/>
    </row>
    <row r="99" spans="6:8" x14ac:dyDescent="0.25">
      <c r="F99" s="3"/>
      <c r="H99" s="1"/>
    </row>
    <row r="100" spans="6:8" x14ac:dyDescent="0.25">
      <c r="F100" s="3"/>
      <c r="H100" s="1"/>
    </row>
    <row r="101" spans="6:8" x14ac:dyDescent="0.25">
      <c r="F101" s="3"/>
      <c r="H101" s="1"/>
    </row>
    <row r="102" spans="6:8" x14ac:dyDescent="0.25">
      <c r="F102" s="3"/>
      <c r="H102" s="1"/>
    </row>
    <row r="103" spans="6:8" x14ac:dyDescent="0.25">
      <c r="F103" s="3"/>
      <c r="H103" s="1"/>
    </row>
    <row r="104" spans="6:8" x14ac:dyDescent="0.25">
      <c r="F104" s="3"/>
      <c r="H104" s="1"/>
    </row>
    <row r="105" spans="6:8" x14ac:dyDescent="0.25">
      <c r="F105" s="3"/>
      <c r="H105" s="1"/>
    </row>
    <row r="106" spans="6:8" x14ac:dyDescent="0.25">
      <c r="F106" s="3"/>
      <c r="H106" s="1"/>
    </row>
    <row r="107" spans="6:8" x14ac:dyDescent="0.25">
      <c r="F107" s="3"/>
      <c r="H107" s="1"/>
    </row>
    <row r="108" spans="6:8" x14ac:dyDescent="0.25">
      <c r="F108" s="3"/>
      <c r="H108" s="1"/>
    </row>
    <row r="109" spans="6:8" x14ac:dyDescent="0.25">
      <c r="F109" s="3"/>
      <c r="H109" s="1"/>
    </row>
    <row r="110" spans="6:8" x14ac:dyDescent="0.25">
      <c r="F110" s="3"/>
      <c r="H110" s="1"/>
    </row>
    <row r="111" spans="6:8" x14ac:dyDescent="0.25">
      <c r="F111" s="3"/>
      <c r="H111" s="1"/>
    </row>
    <row r="112" spans="6:8" x14ac:dyDescent="0.25">
      <c r="F112" s="3"/>
      <c r="H112" s="1"/>
    </row>
    <row r="113" spans="6:8" x14ac:dyDescent="0.25">
      <c r="F113" s="3"/>
      <c r="H113" s="1"/>
    </row>
    <row r="114" spans="6:8" x14ac:dyDescent="0.25">
      <c r="F114" s="3"/>
      <c r="H114" s="1"/>
    </row>
    <row r="115" spans="6:8" x14ac:dyDescent="0.25">
      <c r="F115" s="3"/>
      <c r="H115" s="1"/>
    </row>
    <row r="116" spans="6:8" x14ac:dyDescent="0.25">
      <c r="F116" s="3"/>
      <c r="H116" s="1"/>
    </row>
    <row r="117" spans="6:8" x14ac:dyDescent="0.25">
      <c r="F117" s="3"/>
      <c r="H117" s="1"/>
    </row>
    <row r="118" spans="6:8" x14ac:dyDescent="0.25">
      <c r="F118" s="3"/>
      <c r="H118" s="1"/>
    </row>
    <row r="119" spans="6:8" x14ac:dyDescent="0.25">
      <c r="F119" s="3"/>
      <c r="H119" s="1"/>
    </row>
    <row r="120" spans="6:8" x14ac:dyDescent="0.25">
      <c r="F120" s="3"/>
      <c r="H120" s="1"/>
    </row>
    <row r="121" spans="6:8" x14ac:dyDescent="0.25">
      <c r="F121" s="3"/>
      <c r="H121" s="1"/>
    </row>
    <row r="122" spans="6:8" x14ac:dyDescent="0.25">
      <c r="F122" s="3"/>
      <c r="H122" s="1"/>
    </row>
    <row r="123" spans="6:8" x14ac:dyDescent="0.25">
      <c r="F123" s="3"/>
      <c r="H123" s="1"/>
    </row>
    <row r="124" spans="6:8" x14ac:dyDescent="0.25">
      <c r="F124" s="3"/>
      <c r="H124" s="1"/>
    </row>
    <row r="125" spans="6:8" x14ac:dyDescent="0.25">
      <c r="F125" s="3"/>
      <c r="H125" s="1"/>
    </row>
    <row r="126" spans="6:8" x14ac:dyDescent="0.25">
      <c r="F126" s="3"/>
      <c r="H126" s="1"/>
    </row>
    <row r="127" spans="6:8" x14ac:dyDescent="0.25">
      <c r="F127" s="3"/>
      <c r="H127" s="1"/>
    </row>
    <row r="128" spans="6:8" x14ac:dyDescent="0.25">
      <c r="F128" s="3"/>
      <c r="H128" s="1"/>
    </row>
    <row r="129" spans="6:8" x14ac:dyDescent="0.25">
      <c r="F129" s="3"/>
      <c r="H129" s="1"/>
    </row>
    <row r="130" spans="6:8" x14ac:dyDescent="0.25">
      <c r="F130" s="3"/>
      <c r="H130" s="1"/>
    </row>
    <row r="131" spans="6:8" x14ac:dyDescent="0.25">
      <c r="F131" s="3"/>
      <c r="H131" s="1"/>
    </row>
    <row r="132" spans="6:8" x14ac:dyDescent="0.25">
      <c r="F132" s="3"/>
      <c r="H132" s="1"/>
    </row>
    <row r="133" spans="6:8" x14ac:dyDescent="0.25">
      <c r="F133" s="3"/>
      <c r="H133" s="1"/>
    </row>
    <row r="134" spans="6:8" x14ac:dyDescent="0.25">
      <c r="F134" s="3"/>
      <c r="H134" s="1"/>
    </row>
    <row r="135" spans="6:8" x14ac:dyDescent="0.25">
      <c r="F135" s="3"/>
      <c r="H135" s="1"/>
    </row>
    <row r="136" spans="6:8" x14ac:dyDescent="0.25">
      <c r="F136" s="3"/>
      <c r="H136" s="1"/>
    </row>
    <row r="137" spans="6:8" x14ac:dyDescent="0.25">
      <c r="F137" s="3"/>
      <c r="H137" s="1"/>
    </row>
    <row r="138" spans="6:8" x14ac:dyDescent="0.25">
      <c r="F138" s="3"/>
      <c r="H138" s="1"/>
    </row>
    <row r="139" spans="6:8" x14ac:dyDescent="0.25">
      <c r="F139" s="3"/>
      <c r="H139" s="1"/>
    </row>
    <row r="140" spans="6:8" x14ac:dyDescent="0.25">
      <c r="F140" s="3"/>
      <c r="H140" s="1"/>
    </row>
    <row r="141" spans="6:8" x14ac:dyDescent="0.25">
      <c r="F141" s="3"/>
      <c r="H141" s="1"/>
    </row>
    <row r="142" spans="6:8" x14ac:dyDescent="0.25">
      <c r="F142" s="3"/>
      <c r="H142" s="1"/>
    </row>
    <row r="143" spans="6:8" x14ac:dyDescent="0.25">
      <c r="F143" s="3"/>
      <c r="H143" s="1"/>
    </row>
    <row r="144" spans="6:8" x14ac:dyDescent="0.25">
      <c r="F144" s="3"/>
      <c r="H144" s="1"/>
    </row>
    <row r="145" spans="6:8" x14ac:dyDescent="0.25">
      <c r="F145" s="3"/>
      <c r="H145" s="1"/>
    </row>
    <row r="146" spans="6:8" x14ac:dyDescent="0.25">
      <c r="F146" s="3"/>
      <c r="H146" s="1"/>
    </row>
    <row r="147" spans="6:8" x14ac:dyDescent="0.25">
      <c r="F147" s="3"/>
      <c r="H147" s="1"/>
    </row>
    <row r="148" spans="6:8" x14ac:dyDescent="0.25">
      <c r="F148" s="3"/>
      <c r="H148" s="1"/>
    </row>
    <row r="149" spans="6:8" x14ac:dyDescent="0.25">
      <c r="F149" s="3"/>
      <c r="H149" s="1"/>
    </row>
    <row r="150" spans="6:8" x14ac:dyDescent="0.25">
      <c r="F150" s="3"/>
      <c r="H150" s="1"/>
    </row>
    <row r="151" spans="6:8" x14ac:dyDescent="0.25">
      <c r="F151" s="3"/>
      <c r="H151" s="1"/>
    </row>
    <row r="152" spans="6:8" x14ac:dyDescent="0.25">
      <c r="F152" s="3"/>
      <c r="H152" s="1"/>
    </row>
    <row r="153" spans="6:8" x14ac:dyDescent="0.25">
      <c r="F153" s="3"/>
      <c r="H153" s="1"/>
    </row>
    <row r="154" spans="6:8" x14ac:dyDescent="0.25">
      <c r="F154" s="3"/>
      <c r="H154" s="1"/>
    </row>
    <row r="155" spans="6:8" x14ac:dyDescent="0.25">
      <c r="F155" s="3"/>
      <c r="H155" s="1"/>
    </row>
    <row r="156" spans="6:8" x14ac:dyDescent="0.25">
      <c r="F156" s="3"/>
      <c r="H156" s="1"/>
    </row>
    <row r="157" spans="6:8" x14ac:dyDescent="0.25">
      <c r="F157" s="3"/>
      <c r="H157" s="1"/>
    </row>
    <row r="158" spans="6:8" x14ac:dyDescent="0.25">
      <c r="F158" s="3"/>
      <c r="H158" s="1"/>
    </row>
    <row r="159" spans="6:8" x14ac:dyDescent="0.25">
      <c r="F159" s="3"/>
      <c r="H159" s="1"/>
    </row>
    <row r="160" spans="6:8" x14ac:dyDescent="0.25">
      <c r="F160" s="3"/>
      <c r="H160" s="1"/>
    </row>
    <row r="161" spans="6:8" x14ac:dyDescent="0.25">
      <c r="F161" s="3"/>
      <c r="H161" s="1"/>
    </row>
    <row r="162" spans="6:8" x14ac:dyDescent="0.25">
      <c r="F162" s="3"/>
      <c r="H162" s="1"/>
    </row>
    <row r="163" spans="6:8" x14ac:dyDescent="0.25">
      <c r="F163" s="3"/>
      <c r="H163" s="1"/>
    </row>
    <row r="164" spans="6:8" x14ac:dyDescent="0.25">
      <c r="F164" s="3"/>
      <c r="H164" s="1"/>
    </row>
    <row r="165" spans="6:8" x14ac:dyDescent="0.25">
      <c r="F165" s="3"/>
      <c r="H165" s="1"/>
    </row>
    <row r="166" spans="6:8" x14ac:dyDescent="0.25">
      <c r="F166" s="3"/>
      <c r="H166" s="1"/>
    </row>
    <row r="167" spans="6:8" x14ac:dyDescent="0.25">
      <c r="F167" s="3"/>
      <c r="H167" s="1"/>
    </row>
    <row r="168" spans="6:8" x14ac:dyDescent="0.25">
      <c r="F168" s="3"/>
      <c r="H168" s="1"/>
    </row>
    <row r="169" spans="6:8" x14ac:dyDescent="0.25">
      <c r="F169" s="3"/>
      <c r="H169" s="1"/>
    </row>
    <row r="170" spans="6:8" x14ac:dyDescent="0.25">
      <c r="F170" s="3"/>
      <c r="H170" s="1"/>
    </row>
    <row r="171" spans="6:8" x14ac:dyDescent="0.25">
      <c r="F171" s="3"/>
      <c r="H171" s="1"/>
    </row>
    <row r="172" spans="6:8" x14ac:dyDescent="0.25">
      <c r="F172" s="3"/>
      <c r="H172" s="1"/>
    </row>
    <row r="173" spans="6:8" x14ac:dyDescent="0.25">
      <c r="F173" s="3"/>
      <c r="H173" s="1"/>
    </row>
    <row r="174" spans="6:8" x14ac:dyDescent="0.25">
      <c r="F174" s="3"/>
      <c r="H174" s="1"/>
    </row>
    <row r="175" spans="6:8" x14ac:dyDescent="0.25">
      <c r="F175" s="3"/>
      <c r="H175" s="1"/>
    </row>
    <row r="176" spans="6:8" x14ac:dyDescent="0.25">
      <c r="F176" s="3"/>
      <c r="H176" s="1"/>
    </row>
    <row r="177" spans="6:8" x14ac:dyDescent="0.25">
      <c r="F177" s="3"/>
      <c r="H177" s="1"/>
    </row>
    <row r="178" spans="6:8" x14ac:dyDescent="0.25">
      <c r="F178" s="3"/>
      <c r="H178" s="1"/>
    </row>
    <row r="179" spans="6:8" x14ac:dyDescent="0.25">
      <c r="F179" s="3"/>
      <c r="H179" s="1"/>
    </row>
    <row r="180" spans="6:8" x14ac:dyDescent="0.25">
      <c r="F180" s="3"/>
      <c r="H180" s="1"/>
    </row>
    <row r="181" spans="6:8" x14ac:dyDescent="0.25">
      <c r="F181" s="3"/>
      <c r="H181" s="1"/>
    </row>
    <row r="182" spans="6:8" x14ac:dyDescent="0.25">
      <c r="F182" s="3"/>
      <c r="H182" s="1"/>
    </row>
    <row r="183" spans="6:8" x14ac:dyDescent="0.25">
      <c r="F183" s="3"/>
      <c r="H183" s="1"/>
    </row>
    <row r="184" spans="6:8" x14ac:dyDescent="0.25">
      <c r="F184" s="3"/>
      <c r="H184" s="1"/>
    </row>
    <row r="185" spans="6:8" x14ac:dyDescent="0.25">
      <c r="F185" s="3"/>
      <c r="H185" s="1"/>
    </row>
    <row r="186" spans="6:8" x14ac:dyDescent="0.25">
      <c r="F186" s="3"/>
      <c r="H186" s="1"/>
    </row>
    <row r="187" spans="6:8" x14ac:dyDescent="0.25">
      <c r="F187" s="3"/>
      <c r="H187" s="1"/>
    </row>
    <row r="188" spans="6:8" x14ac:dyDescent="0.25">
      <c r="F188" s="3"/>
      <c r="H188" s="1"/>
    </row>
    <row r="189" spans="6:8" x14ac:dyDescent="0.25">
      <c r="F189" s="3"/>
      <c r="H189" s="1"/>
    </row>
    <row r="190" spans="6:8" x14ac:dyDescent="0.25">
      <c r="F190" s="3"/>
      <c r="H190" s="1"/>
    </row>
    <row r="191" spans="6:8" x14ac:dyDescent="0.25">
      <c r="F191" s="3"/>
      <c r="H191" s="1"/>
    </row>
    <row r="192" spans="6:8" x14ac:dyDescent="0.25">
      <c r="F192" s="3"/>
      <c r="H192" s="1"/>
    </row>
    <row r="193" spans="6:8" x14ac:dyDescent="0.25">
      <c r="F193" s="3"/>
      <c r="H193" s="1"/>
    </row>
    <row r="194" spans="6:8" x14ac:dyDescent="0.25">
      <c r="F194" s="3"/>
      <c r="H194" s="1"/>
    </row>
    <row r="195" spans="6:8" x14ac:dyDescent="0.25">
      <c r="F195" s="3"/>
      <c r="H195" s="1"/>
    </row>
    <row r="196" spans="6:8" x14ac:dyDescent="0.25">
      <c r="F196" s="3"/>
      <c r="H196" s="1"/>
    </row>
    <row r="197" spans="6:8" x14ac:dyDescent="0.25">
      <c r="F197" s="3"/>
      <c r="H197" s="1"/>
    </row>
    <row r="198" spans="6:8" x14ac:dyDescent="0.25">
      <c r="F198" s="3"/>
      <c r="H198" s="1"/>
    </row>
    <row r="199" spans="6:8" x14ac:dyDescent="0.25">
      <c r="F199" s="3"/>
      <c r="H199" s="1"/>
    </row>
    <row r="200" spans="6:8" x14ac:dyDescent="0.25">
      <c r="F200" s="3"/>
      <c r="H200" s="1"/>
    </row>
    <row r="201" spans="6:8" x14ac:dyDescent="0.25">
      <c r="F201" s="3"/>
      <c r="H201" s="1"/>
    </row>
    <row r="202" spans="6:8" x14ac:dyDescent="0.25">
      <c r="F202" s="3"/>
      <c r="H202" s="1"/>
    </row>
    <row r="203" spans="6:8" x14ac:dyDescent="0.25">
      <c r="F203" s="3"/>
      <c r="H203" s="1"/>
    </row>
    <row r="204" spans="6:8" x14ac:dyDescent="0.25">
      <c r="F204" s="3"/>
      <c r="H204" s="1"/>
    </row>
    <row r="205" spans="6:8" x14ac:dyDescent="0.25">
      <c r="F205" s="3"/>
      <c r="H205" s="1"/>
    </row>
    <row r="206" spans="6:8" x14ac:dyDescent="0.25">
      <c r="F206" s="3"/>
      <c r="H206" s="1"/>
    </row>
    <row r="207" spans="6:8" x14ac:dyDescent="0.25">
      <c r="F207" s="3"/>
      <c r="H207" s="1"/>
    </row>
    <row r="208" spans="6:8" x14ac:dyDescent="0.25">
      <c r="F208" s="3"/>
      <c r="H208" s="1"/>
    </row>
    <row r="209" spans="6:8" x14ac:dyDescent="0.25">
      <c r="F209" s="3"/>
      <c r="H209" s="1"/>
    </row>
    <row r="210" spans="6:8" x14ac:dyDescent="0.25">
      <c r="F210" s="3"/>
      <c r="H210" s="1"/>
    </row>
    <row r="211" spans="6:8" x14ac:dyDescent="0.25">
      <c r="F211" s="3"/>
      <c r="H211" s="1"/>
    </row>
    <row r="212" spans="6:8" x14ac:dyDescent="0.25">
      <c r="F212" s="3"/>
      <c r="H212" s="1"/>
    </row>
    <row r="213" spans="6:8" x14ac:dyDescent="0.25">
      <c r="F213" s="3"/>
      <c r="H213" s="1"/>
    </row>
    <row r="214" spans="6:8" x14ac:dyDescent="0.25">
      <c r="F214" s="3"/>
      <c r="H214" s="1"/>
    </row>
    <row r="215" spans="6:8" x14ac:dyDescent="0.25">
      <c r="F215" s="3"/>
      <c r="H215" s="1"/>
    </row>
    <row r="216" spans="6:8" x14ac:dyDescent="0.25">
      <c r="F216" s="3"/>
      <c r="H216" s="1"/>
    </row>
    <row r="217" spans="6:8" x14ac:dyDescent="0.25">
      <c r="F217" s="3"/>
      <c r="H217" s="1"/>
    </row>
    <row r="218" spans="6:8" x14ac:dyDescent="0.25">
      <c r="F218" s="3"/>
      <c r="H218" s="1"/>
    </row>
    <row r="219" spans="6:8" x14ac:dyDescent="0.25">
      <c r="F219" s="3"/>
      <c r="H219" s="1"/>
    </row>
    <row r="220" spans="6:8" x14ac:dyDescent="0.25">
      <c r="F220" s="3"/>
      <c r="H220" s="1"/>
    </row>
    <row r="221" spans="6:8" x14ac:dyDescent="0.25">
      <c r="F221" s="3"/>
      <c r="H221" s="1"/>
    </row>
    <row r="222" spans="6:8" x14ac:dyDescent="0.25">
      <c r="F222" s="3"/>
      <c r="H222" s="1"/>
    </row>
    <row r="223" spans="6:8" x14ac:dyDescent="0.25">
      <c r="F223" s="3"/>
      <c r="H223" s="1"/>
    </row>
    <row r="224" spans="6:8" x14ac:dyDescent="0.25">
      <c r="F224" s="3"/>
      <c r="H224" s="1"/>
    </row>
    <row r="225" spans="6:8" x14ac:dyDescent="0.25">
      <c r="F225" s="3"/>
      <c r="H225" s="1"/>
    </row>
    <row r="226" spans="6:8" x14ac:dyDescent="0.25">
      <c r="F226" s="3"/>
      <c r="H226" s="1"/>
    </row>
    <row r="227" spans="6:8" x14ac:dyDescent="0.25">
      <c r="F227" s="3"/>
      <c r="H227" s="1"/>
    </row>
    <row r="228" spans="6:8" x14ac:dyDescent="0.25">
      <c r="F228" s="3"/>
      <c r="H228" s="1"/>
    </row>
    <row r="229" spans="6:8" x14ac:dyDescent="0.25">
      <c r="F229" s="3"/>
      <c r="H229" s="1"/>
    </row>
    <row r="230" spans="6:8" x14ac:dyDescent="0.25">
      <c r="F230" s="3"/>
      <c r="H230" s="1"/>
    </row>
    <row r="231" spans="6:8" x14ac:dyDescent="0.25">
      <c r="F231" s="3"/>
      <c r="H231" s="1"/>
    </row>
    <row r="232" spans="6:8" x14ac:dyDescent="0.25">
      <c r="F232" s="3"/>
      <c r="H232" s="1"/>
    </row>
    <row r="233" spans="6:8" x14ac:dyDescent="0.25">
      <c r="F233" s="3"/>
      <c r="H233" s="1"/>
    </row>
    <row r="234" spans="6:8" x14ac:dyDescent="0.25">
      <c r="F234" s="3"/>
      <c r="H234" s="1"/>
    </row>
    <row r="235" spans="6:8" x14ac:dyDescent="0.25">
      <c r="F235" s="3"/>
      <c r="H235" s="1"/>
    </row>
    <row r="236" spans="6:8" x14ac:dyDescent="0.25">
      <c r="F236" s="3"/>
      <c r="H236" s="1"/>
    </row>
    <row r="237" spans="6:8" x14ac:dyDescent="0.25">
      <c r="F237" s="3"/>
      <c r="H237" s="1"/>
    </row>
    <row r="238" spans="6:8" x14ac:dyDescent="0.25">
      <c r="F238" s="3"/>
      <c r="H238" s="1"/>
    </row>
    <row r="239" spans="6:8" x14ac:dyDescent="0.25">
      <c r="F239" s="3"/>
      <c r="H239" s="1"/>
    </row>
    <row r="240" spans="6:8" x14ac:dyDescent="0.25">
      <c r="F240" s="3"/>
      <c r="H240" s="1"/>
    </row>
    <row r="241" spans="6:8" x14ac:dyDescent="0.25">
      <c r="F241" s="3"/>
      <c r="H241" s="1"/>
    </row>
    <row r="242" spans="6:8" x14ac:dyDescent="0.25">
      <c r="F242" s="3"/>
      <c r="H242" s="1"/>
    </row>
    <row r="243" spans="6:8" x14ac:dyDescent="0.25">
      <c r="F243" s="3"/>
      <c r="H243" s="1"/>
    </row>
    <row r="244" spans="6:8" x14ac:dyDescent="0.25">
      <c r="F244" s="3"/>
      <c r="H244" s="1"/>
    </row>
    <row r="245" spans="6:8" x14ac:dyDescent="0.25">
      <c r="F245" s="3"/>
      <c r="H245" s="1"/>
    </row>
    <row r="246" spans="6:8" x14ac:dyDescent="0.25">
      <c r="F246" s="3"/>
      <c r="H246" s="1"/>
    </row>
    <row r="247" spans="6:8" x14ac:dyDescent="0.25">
      <c r="F247" s="3"/>
      <c r="H247" s="1"/>
    </row>
    <row r="248" spans="6:8" x14ac:dyDescent="0.25">
      <c r="F248" s="3"/>
      <c r="H248" s="1"/>
    </row>
    <row r="249" spans="6:8" x14ac:dyDescent="0.25">
      <c r="F249" s="3"/>
      <c r="H249" s="1"/>
    </row>
    <row r="250" spans="6:8" x14ac:dyDescent="0.25">
      <c r="F250" s="3"/>
      <c r="H250" s="1"/>
    </row>
    <row r="251" spans="6:8" x14ac:dyDescent="0.25">
      <c r="F251" s="3"/>
      <c r="H251" s="1"/>
    </row>
    <row r="252" spans="6:8" x14ac:dyDescent="0.25">
      <c r="F252" s="3"/>
      <c r="H252" s="1"/>
    </row>
    <row r="253" spans="6:8" x14ac:dyDescent="0.25">
      <c r="F253" s="3"/>
      <c r="H253" s="1"/>
    </row>
    <row r="254" spans="6:8" x14ac:dyDescent="0.25">
      <c r="F254" s="3"/>
      <c r="H254" s="1"/>
    </row>
    <row r="255" spans="6:8" x14ac:dyDescent="0.25">
      <c r="F255" s="3"/>
      <c r="H255" s="1"/>
    </row>
    <row r="256" spans="6:8" x14ac:dyDescent="0.25">
      <c r="F256" s="3"/>
      <c r="H256" s="1"/>
    </row>
    <row r="257" spans="6:8" x14ac:dyDescent="0.25">
      <c r="F257" s="3"/>
      <c r="H257" s="1"/>
    </row>
    <row r="258" spans="6:8" x14ac:dyDescent="0.25">
      <c r="F258" s="3"/>
      <c r="H258" s="1"/>
    </row>
    <row r="259" spans="6:8" x14ac:dyDescent="0.25">
      <c r="F259" s="3"/>
      <c r="H259" s="1"/>
    </row>
    <row r="260" spans="6:8" x14ac:dyDescent="0.25">
      <c r="F260" s="3"/>
      <c r="H260" s="1"/>
    </row>
    <row r="261" spans="6:8" x14ac:dyDescent="0.25">
      <c r="F261" s="3"/>
      <c r="H261" s="1"/>
    </row>
    <row r="262" spans="6:8" x14ac:dyDescent="0.25">
      <c r="F262" s="3"/>
      <c r="H262" s="1"/>
    </row>
    <row r="263" spans="6:8" x14ac:dyDescent="0.25">
      <c r="F263" s="3"/>
      <c r="H263" s="1"/>
    </row>
    <row r="264" spans="6:8" x14ac:dyDescent="0.25">
      <c r="F264" s="3"/>
      <c r="H264" s="1"/>
    </row>
    <row r="265" spans="6:8" x14ac:dyDescent="0.25">
      <c r="F265" s="3"/>
      <c r="H265" s="1"/>
    </row>
    <row r="266" spans="6:8" x14ac:dyDescent="0.25">
      <c r="F266" s="3"/>
      <c r="H266" s="1"/>
    </row>
    <row r="267" spans="6:8" x14ac:dyDescent="0.25">
      <c r="F267" s="3"/>
      <c r="H267" s="1"/>
    </row>
    <row r="268" spans="6:8" x14ac:dyDescent="0.25">
      <c r="F268" s="3"/>
      <c r="H268" s="1"/>
    </row>
    <row r="269" spans="6:8" x14ac:dyDescent="0.25">
      <c r="F269" s="3"/>
      <c r="H269" s="1"/>
    </row>
    <row r="270" spans="6:8" x14ac:dyDescent="0.25">
      <c r="F270" s="3"/>
      <c r="H270" s="1"/>
    </row>
    <row r="271" spans="6:8" x14ac:dyDescent="0.25">
      <c r="F271" s="3"/>
      <c r="H271" s="1"/>
    </row>
    <row r="272" spans="6:8" x14ac:dyDescent="0.25">
      <c r="F272" s="3"/>
      <c r="H272" s="1"/>
    </row>
    <row r="273" spans="6:8" x14ac:dyDescent="0.25">
      <c r="F273" s="3"/>
      <c r="H273" s="1"/>
    </row>
    <row r="274" spans="6:8" x14ac:dyDescent="0.25">
      <c r="F274" s="3"/>
      <c r="H274" s="1"/>
    </row>
    <row r="275" spans="6:8" x14ac:dyDescent="0.25">
      <c r="F275" s="3"/>
      <c r="H275" s="1"/>
    </row>
    <row r="276" spans="6:8" x14ac:dyDescent="0.25">
      <c r="F276" s="3"/>
      <c r="H276" s="1"/>
    </row>
    <row r="277" spans="6:8" x14ac:dyDescent="0.25">
      <c r="F277" s="3"/>
      <c r="H277" s="1"/>
    </row>
    <row r="278" spans="6:8" x14ac:dyDescent="0.25">
      <c r="F278" s="3"/>
      <c r="H278" s="1"/>
    </row>
    <row r="279" spans="6:8" x14ac:dyDescent="0.25">
      <c r="F279" s="3"/>
      <c r="H279" s="1"/>
    </row>
    <row r="280" spans="6:8" x14ac:dyDescent="0.25">
      <c r="F280" s="3"/>
      <c r="H280" s="1"/>
    </row>
    <row r="281" spans="6:8" x14ac:dyDescent="0.25">
      <c r="F281" s="3"/>
      <c r="H281" s="1"/>
    </row>
    <row r="282" spans="6:8" x14ac:dyDescent="0.25">
      <c r="F282" s="3"/>
      <c r="H282" s="1"/>
    </row>
    <row r="283" spans="6:8" x14ac:dyDescent="0.25">
      <c r="F283" s="3"/>
      <c r="H283" s="1"/>
    </row>
    <row r="284" spans="6:8" x14ac:dyDescent="0.25">
      <c r="F284" s="3"/>
      <c r="H284" s="1"/>
    </row>
    <row r="285" spans="6:8" x14ac:dyDescent="0.25">
      <c r="F285" s="3"/>
      <c r="H285" s="1"/>
    </row>
    <row r="286" spans="6:8" x14ac:dyDescent="0.25">
      <c r="F286" s="3"/>
      <c r="H286" s="1"/>
    </row>
    <row r="287" spans="6:8" x14ac:dyDescent="0.25">
      <c r="F287" s="3"/>
      <c r="H287" s="1"/>
    </row>
    <row r="288" spans="6:8" x14ac:dyDescent="0.25">
      <c r="F288" s="3"/>
      <c r="H288" s="1"/>
    </row>
    <row r="289" spans="6:8" x14ac:dyDescent="0.25">
      <c r="F289" s="3"/>
      <c r="H289" s="1"/>
    </row>
    <row r="290" spans="6:8" x14ac:dyDescent="0.25">
      <c r="F290" s="3"/>
      <c r="H290" s="1"/>
    </row>
    <row r="291" spans="6:8" x14ac:dyDescent="0.25">
      <c r="F291" s="3"/>
      <c r="H291" s="1"/>
    </row>
    <row r="292" spans="6:8" x14ac:dyDescent="0.25">
      <c r="F292" s="3"/>
      <c r="H292" s="1"/>
    </row>
    <row r="293" spans="6:8" x14ac:dyDescent="0.25">
      <c r="F293" s="3"/>
      <c r="H293" s="1"/>
    </row>
    <row r="294" spans="6:8" x14ac:dyDescent="0.25">
      <c r="F294" s="3"/>
      <c r="H294" s="1"/>
    </row>
    <row r="295" spans="6:8" x14ac:dyDescent="0.25">
      <c r="F295" s="3"/>
      <c r="H295" s="1"/>
    </row>
    <row r="296" spans="6:8" x14ac:dyDescent="0.25">
      <c r="F296" s="3"/>
      <c r="H296" s="1"/>
    </row>
    <row r="297" spans="6:8" x14ac:dyDescent="0.25">
      <c r="F297" s="3"/>
      <c r="H297" s="1"/>
    </row>
    <row r="298" spans="6:8" x14ac:dyDescent="0.25">
      <c r="F298" s="3"/>
      <c r="H298" s="1"/>
    </row>
    <row r="299" spans="6:8" x14ac:dyDescent="0.25">
      <c r="F299" s="3"/>
      <c r="H299" s="1"/>
    </row>
    <row r="300" spans="6:8" x14ac:dyDescent="0.25">
      <c r="F300" s="3"/>
      <c r="H300" s="1"/>
    </row>
    <row r="301" spans="6:8" x14ac:dyDescent="0.25">
      <c r="F301" s="3"/>
      <c r="H301" s="1"/>
    </row>
    <row r="302" spans="6:8" x14ac:dyDescent="0.25">
      <c r="F302" s="3"/>
      <c r="H302" s="1"/>
    </row>
    <row r="303" spans="6:8" x14ac:dyDescent="0.25">
      <c r="F303" s="3"/>
      <c r="H303" s="1"/>
    </row>
    <row r="304" spans="6:8" x14ac:dyDescent="0.25">
      <c r="F304" s="3"/>
      <c r="H304" s="1"/>
    </row>
    <row r="305" spans="6:8" x14ac:dyDescent="0.25">
      <c r="F305" s="3"/>
      <c r="H305" s="1"/>
    </row>
    <row r="306" spans="6:8" x14ac:dyDescent="0.25">
      <c r="F306" s="3"/>
      <c r="H306" s="1"/>
    </row>
    <row r="307" spans="6:8" x14ac:dyDescent="0.25">
      <c r="F307" s="3"/>
      <c r="H307" s="1"/>
    </row>
    <row r="308" spans="6:8" x14ac:dyDescent="0.25">
      <c r="F308" s="3"/>
      <c r="H308" s="1"/>
    </row>
    <row r="309" spans="6:8" x14ac:dyDescent="0.25">
      <c r="F309" s="3"/>
      <c r="H309" s="1"/>
    </row>
    <row r="310" spans="6:8" x14ac:dyDescent="0.25">
      <c r="F310" s="3"/>
      <c r="H310" s="1"/>
    </row>
    <row r="311" spans="6:8" x14ac:dyDescent="0.25">
      <c r="F311" s="3"/>
      <c r="H311" s="1"/>
    </row>
    <row r="312" spans="6:8" x14ac:dyDescent="0.25">
      <c r="F312" s="3"/>
      <c r="H312" s="1"/>
    </row>
    <row r="313" spans="6:8" x14ac:dyDescent="0.25">
      <c r="F313" s="3"/>
      <c r="H313" s="1"/>
    </row>
    <row r="314" spans="6:8" x14ac:dyDescent="0.25">
      <c r="F314" s="3"/>
      <c r="H314" s="1"/>
    </row>
    <row r="315" spans="6:8" x14ac:dyDescent="0.25">
      <c r="F315" s="3"/>
      <c r="H315" s="1"/>
    </row>
    <row r="316" spans="6:8" x14ac:dyDescent="0.25">
      <c r="F316" s="3"/>
      <c r="H316" s="1"/>
    </row>
    <row r="317" spans="6:8" x14ac:dyDescent="0.25">
      <c r="F317" s="3"/>
      <c r="H317" s="1"/>
    </row>
    <row r="318" spans="6:8" x14ac:dyDescent="0.25">
      <c r="F318" s="3"/>
      <c r="H318" s="1"/>
    </row>
    <row r="319" spans="6:8" x14ac:dyDescent="0.25">
      <c r="F319" s="3"/>
      <c r="H319" s="1"/>
    </row>
    <row r="320" spans="6:8" x14ac:dyDescent="0.25">
      <c r="F320" s="3"/>
      <c r="H320" s="1"/>
    </row>
    <row r="321" spans="6:8" x14ac:dyDescent="0.25">
      <c r="F321" s="3"/>
      <c r="H321" s="1"/>
    </row>
    <row r="322" spans="6:8" x14ac:dyDescent="0.25">
      <c r="F322" s="3"/>
      <c r="H322" s="1"/>
    </row>
    <row r="323" spans="6:8" x14ac:dyDescent="0.25">
      <c r="F323" s="3"/>
      <c r="H323" s="1"/>
    </row>
    <row r="324" spans="6:8" x14ac:dyDescent="0.25">
      <c r="F324" s="3"/>
      <c r="H324" s="1"/>
    </row>
    <row r="325" spans="6:8" x14ac:dyDescent="0.25">
      <c r="F325" s="3"/>
      <c r="H325" s="1"/>
    </row>
    <row r="326" spans="6:8" x14ac:dyDescent="0.25">
      <c r="F326" s="3"/>
      <c r="H326" s="1"/>
    </row>
    <row r="327" spans="6:8" x14ac:dyDescent="0.25">
      <c r="F327" s="3"/>
      <c r="H327" s="1"/>
    </row>
    <row r="328" spans="6:8" x14ac:dyDescent="0.25">
      <c r="F328" s="3"/>
      <c r="H328" s="1"/>
    </row>
    <row r="329" spans="6:8" x14ac:dyDescent="0.25">
      <c r="F329" s="3"/>
      <c r="H329" s="1"/>
    </row>
    <row r="330" spans="6:8" x14ac:dyDescent="0.25">
      <c r="F330" s="3"/>
      <c r="H330" s="1"/>
    </row>
    <row r="331" spans="6:8" x14ac:dyDescent="0.25">
      <c r="F331" s="3"/>
      <c r="H331" s="1"/>
    </row>
    <row r="332" spans="6:8" x14ac:dyDescent="0.25">
      <c r="F332" s="3"/>
      <c r="H332" s="1"/>
    </row>
    <row r="333" spans="6:8" x14ac:dyDescent="0.25">
      <c r="F333" s="3"/>
      <c r="H333" s="1"/>
    </row>
    <row r="334" spans="6:8" x14ac:dyDescent="0.25">
      <c r="F334" s="3"/>
      <c r="H334" s="1"/>
    </row>
    <row r="335" spans="6:8" x14ac:dyDescent="0.25">
      <c r="F335" s="3"/>
      <c r="H335" s="1"/>
    </row>
    <row r="336" spans="6:8" x14ac:dyDescent="0.25">
      <c r="F336" s="3"/>
      <c r="H336" s="1"/>
    </row>
    <row r="337" spans="6:8" x14ac:dyDescent="0.25">
      <c r="F337" s="3"/>
      <c r="H337" s="1"/>
    </row>
    <row r="338" spans="6:8" x14ac:dyDescent="0.25">
      <c r="F338" s="3"/>
      <c r="H338" s="1"/>
    </row>
    <row r="339" spans="6:8" x14ac:dyDescent="0.25">
      <c r="F339" s="3"/>
      <c r="H339" s="1"/>
    </row>
    <row r="340" spans="6:8" x14ac:dyDescent="0.25">
      <c r="F340" s="3"/>
      <c r="H340" s="1"/>
    </row>
    <row r="341" spans="6:8" x14ac:dyDescent="0.25">
      <c r="F341" s="3"/>
      <c r="H341" s="1"/>
    </row>
    <row r="342" spans="6:8" x14ac:dyDescent="0.25">
      <c r="F342" s="3"/>
      <c r="H342" s="1"/>
    </row>
    <row r="343" spans="6:8" x14ac:dyDescent="0.25">
      <c r="F343" s="3"/>
      <c r="H343" s="1"/>
    </row>
    <row r="344" spans="6:8" x14ac:dyDescent="0.25">
      <c r="F344" s="3"/>
      <c r="H344" s="1"/>
    </row>
    <row r="345" spans="6:8" x14ac:dyDescent="0.25">
      <c r="F345" s="3"/>
      <c r="H345" s="1"/>
    </row>
    <row r="346" spans="6:8" x14ac:dyDescent="0.25">
      <c r="F346" s="3"/>
      <c r="H346" s="1"/>
    </row>
    <row r="347" spans="6:8" x14ac:dyDescent="0.25">
      <c r="F347" s="3"/>
      <c r="H347" s="1"/>
    </row>
    <row r="348" spans="6:8" x14ac:dyDescent="0.25">
      <c r="F348" s="3"/>
      <c r="H348" s="1"/>
    </row>
    <row r="349" spans="6:8" x14ac:dyDescent="0.25">
      <c r="F349" s="3"/>
      <c r="H349" s="1"/>
    </row>
    <row r="350" spans="6:8" x14ac:dyDescent="0.25">
      <c r="F350" s="3"/>
      <c r="H350" s="1"/>
    </row>
    <row r="351" spans="6:8" x14ac:dyDescent="0.25">
      <c r="F351" s="3"/>
      <c r="H351" s="1"/>
    </row>
    <row r="352" spans="6:8" x14ac:dyDescent="0.25">
      <c r="F352" s="3"/>
      <c r="H352" s="1"/>
    </row>
    <row r="353" spans="6:8" x14ac:dyDescent="0.25">
      <c r="F353" s="3"/>
      <c r="H353" s="1"/>
    </row>
    <row r="354" spans="6:8" x14ac:dyDescent="0.25">
      <c r="F354" s="3"/>
      <c r="H354" s="1"/>
    </row>
    <row r="355" spans="6:8" x14ac:dyDescent="0.25">
      <c r="F355" s="3"/>
      <c r="H355" s="1"/>
    </row>
    <row r="356" spans="6:8" x14ac:dyDescent="0.25">
      <c r="F356" s="3"/>
      <c r="H356" s="1"/>
    </row>
    <row r="357" spans="6:8" x14ac:dyDescent="0.25">
      <c r="F357" s="3"/>
      <c r="H357" s="1"/>
    </row>
    <row r="358" spans="6:8" x14ac:dyDescent="0.25">
      <c r="F358" s="3"/>
      <c r="H358" s="1"/>
    </row>
    <row r="359" spans="6:8" x14ac:dyDescent="0.25">
      <c r="F359" s="3"/>
      <c r="H359" s="1"/>
    </row>
    <row r="360" spans="6:8" x14ac:dyDescent="0.25">
      <c r="F360" s="3"/>
      <c r="H360" s="1"/>
    </row>
    <row r="361" spans="6:8" x14ac:dyDescent="0.25">
      <c r="F361" s="3"/>
      <c r="H361" s="1"/>
    </row>
    <row r="362" spans="6:8" x14ac:dyDescent="0.25">
      <c r="F362" s="3"/>
      <c r="H362" s="1"/>
    </row>
    <row r="363" spans="6:8" x14ac:dyDescent="0.25">
      <c r="H3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F3CF-9BF2-47A9-9436-C9E0D91211D5}">
  <dimension ref="A1:K354"/>
  <sheetViews>
    <sheetView zoomScale="106" zoomScaleNormal="106" workbookViewId="0">
      <selection activeCell="E12" sqref="E12"/>
    </sheetView>
  </sheetViews>
  <sheetFormatPr defaultRowHeight="15" x14ac:dyDescent="0.25"/>
  <cols>
    <col min="1" max="1" width="27.28515625" customWidth="1"/>
    <col min="2" max="2" width="18.42578125" customWidth="1"/>
    <col min="3" max="3" width="10.140625" customWidth="1"/>
    <col min="4" max="4" width="9.5703125" customWidth="1"/>
    <col min="5" max="5" width="14.140625" style="2" customWidth="1"/>
    <col min="6" max="6" width="15.7109375" style="2" customWidth="1"/>
    <col min="7" max="7" width="15.140625" style="2" customWidth="1"/>
    <col min="8" max="8" width="15.5703125" customWidth="1"/>
    <col min="9" max="9" width="15" customWidth="1"/>
    <col min="10" max="10" width="14.140625" customWidth="1"/>
    <col min="11" max="14" width="23.42578125" customWidth="1"/>
  </cols>
  <sheetData>
    <row r="1" spans="1:11" x14ac:dyDescent="0.25">
      <c r="A1" s="14" t="s">
        <v>0</v>
      </c>
      <c r="B1" s="5"/>
      <c r="D1" s="18" t="s">
        <v>10</v>
      </c>
      <c r="E1" s="20" t="s">
        <v>1</v>
      </c>
      <c r="F1" s="20" t="s">
        <v>2</v>
      </c>
      <c r="G1" s="20" t="s">
        <v>4</v>
      </c>
      <c r="H1" s="18" t="s">
        <v>3</v>
      </c>
      <c r="I1" s="20" t="s">
        <v>11</v>
      </c>
      <c r="J1" s="30" t="s">
        <v>6</v>
      </c>
      <c r="K1" s="30" t="s">
        <v>12</v>
      </c>
    </row>
    <row r="2" spans="1:11" x14ac:dyDescent="0.25">
      <c r="A2" s="6" t="s">
        <v>7</v>
      </c>
      <c r="B2" s="7">
        <v>5</v>
      </c>
      <c r="D2" s="18">
        <v>0</v>
      </c>
      <c r="E2" s="20">
        <v>0</v>
      </c>
      <c r="F2" s="20">
        <v>0</v>
      </c>
      <c r="G2" s="20"/>
      <c r="H2" s="22">
        <f>B4</f>
        <v>100000</v>
      </c>
      <c r="I2" s="21">
        <f>E2+F2</f>
        <v>0</v>
      </c>
      <c r="J2" s="17">
        <f>1</f>
        <v>1</v>
      </c>
      <c r="K2" s="30">
        <f>I2*J2</f>
        <v>0</v>
      </c>
    </row>
    <row r="3" spans="1:11" x14ac:dyDescent="0.25">
      <c r="A3" s="6" t="s">
        <v>8</v>
      </c>
      <c r="B3" s="8">
        <v>0.05</v>
      </c>
      <c r="D3" s="18">
        <v>1</v>
      </c>
      <c r="E3" s="19">
        <f>H2*$B$3</f>
        <v>5000</v>
      </c>
      <c r="F3" s="19">
        <v>0</v>
      </c>
      <c r="G3" s="19">
        <f>H2</f>
        <v>100000</v>
      </c>
      <c r="H3" s="22">
        <f>G3-F3</f>
        <v>100000</v>
      </c>
      <c r="I3" s="21">
        <f>E3+F3</f>
        <v>5000</v>
      </c>
      <c r="J3" s="31">
        <f>J2/(1+$B$7)</f>
        <v>0.95238095238095233</v>
      </c>
      <c r="K3" s="30">
        <f t="shared" ref="K3:K7" si="0">I3*J3</f>
        <v>4761.9047619047615</v>
      </c>
    </row>
    <row r="4" spans="1:11" x14ac:dyDescent="0.25">
      <c r="A4" s="6" t="s">
        <v>9</v>
      </c>
      <c r="B4" s="9">
        <v>100000</v>
      </c>
      <c r="D4" s="18">
        <v>2</v>
      </c>
      <c r="E4" s="19">
        <f t="shared" ref="E4:E7" si="1">H3*$B$3</f>
        <v>5000</v>
      </c>
      <c r="F4" s="19">
        <v>0</v>
      </c>
      <c r="G4" s="19">
        <f t="shared" ref="G4:G7" si="2">H3</f>
        <v>100000</v>
      </c>
      <c r="H4" s="22">
        <f t="shared" ref="H4:H7" si="3">G4-F4</f>
        <v>100000</v>
      </c>
      <c r="I4" s="21">
        <f t="shared" ref="I4:I7" si="4">E4+F4</f>
        <v>5000</v>
      </c>
      <c r="J4" s="31">
        <f>J3/(1+$B$7)</f>
        <v>0.90702947845804982</v>
      </c>
      <c r="K4" s="30">
        <f t="shared" si="0"/>
        <v>4535.1473922902487</v>
      </c>
    </row>
    <row r="5" spans="1:11" x14ac:dyDescent="0.25">
      <c r="B5" s="4"/>
      <c r="D5" s="18">
        <v>3</v>
      </c>
      <c r="E5" s="19">
        <f t="shared" si="1"/>
        <v>5000</v>
      </c>
      <c r="F5" s="19">
        <v>0</v>
      </c>
      <c r="G5" s="19">
        <f t="shared" si="2"/>
        <v>100000</v>
      </c>
      <c r="H5" s="22">
        <f t="shared" si="3"/>
        <v>100000</v>
      </c>
      <c r="I5" s="21">
        <f t="shared" si="4"/>
        <v>5000</v>
      </c>
      <c r="J5" s="31">
        <f t="shared" ref="J5:J7" si="5">J4/(1+$B$7)</f>
        <v>0.86383759853147601</v>
      </c>
      <c r="K5" s="30">
        <f t="shared" si="0"/>
        <v>4319.1879926573802</v>
      </c>
    </row>
    <row r="6" spans="1:11" x14ac:dyDescent="0.25">
      <c r="A6" s="26" t="s">
        <v>5</v>
      </c>
      <c r="B6" s="25"/>
      <c r="D6" s="18">
        <v>4</v>
      </c>
      <c r="E6" s="19">
        <f t="shared" si="1"/>
        <v>5000</v>
      </c>
      <c r="F6" s="19">
        <v>0</v>
      </c>
      <c r="G6" s="19">
        <f t="shared" si="2"/>
        <v>100000</v>
      </c>
      <c r="H6" s="22">
        <f t="shared" si="3"/>
        <v>100000</v>
      </c>
      <c r="I6" s="21">
        <f t="shared" si="4"/>
        <v>5000</v>
      </c>
      <c r="J6" s="31">
        <f t="shared" si="5"/>
        <v>0.82270247479188185</v>
      </c>
      <c r="K6" s="30">
        <f t="shared" si="0"/>
        <v>4113.5123739594092</v>
      </c>
    </row>
    <row r="7" spans="1:11" x14ac:dyDescent="0.25">
      <c r="A7" s="23" t="s">
        <v>17</v>
      </c>
      <c r="B7" s="27">
        <v>0.05</v>
      </c>
      <c r="D7" s="18">
        <v>5</v>
      </c>
      <c r="E7" s="19">
        <f t="shared" si="1"/>
        <v>5000</v>
      </c>
      <c r="F7" s="19">
        <f>B4</f>
        <v>100000</v>
      </c>
      <c r="G7" s="19">
        <f t="shared" si="2"/>
        <v>100000</v>
      </c>
      <c r="H7" s="22">
        <f t="shared" si="3"/>
        <v>0</v>
      </c>
      <c r="I7" s="21">
        <f t="shared" si="4"/>
        <v>105000</v>
      </c>
      <c r="J7" s="31">
        <f t="shared" si="5"/>
        <v>0.78352616646845885</v>
      </c>
      <c r="K7" s="30">
        <f t="shared" si="0"/>
        <v>82270.247479188183</v>
      </c>
    </row>
    <row r="8" spans="1:11" x14ac:dyDescent="0.25">
      <c r="A8" s="10" t="s">
        <v>14</v>
      </c>
      <c r="B8" s="24">
        <f>SUM(E:E)</f>
        <v>25000</v>
      </c>
      <c r="F8" s="3"/>
      <c r="H8" s="1"/>
    </row>
    <row r="9" spans="1:11" x14ac:dyDescent="0.25">
      <c r="A9" s="10" t="s">
        <v>13</v>
      </c>
      <c r="B9" s="24">
        <f>SUM(E3:F7)</f>
        <v>125000</v>
      </c>
      <c r="C9" s="1"/>
      <c r="F9" s="3"/>
      <c r="H9" s="1"/>
    </row>
    <row r="10" spans="1:11" x14ac:dyDescent="0.25">
      <c r="A10" s="10" t="s">
        <v>15</v>
      </c>
      <c r="B10" s="11">
        <f>SUM(K:K)</f>
        <v>99999.999999999985</v>
      </c>
      <c r="F10" s="3"/>
      <c r="H10" s="1"/>
    </row>
    <row r="11" spans="1:11" x14ac:dyDescent="0.25">
      <c r="A11" s="29" t="s">
        <v>16</v>
      </c>
      <c r="B11" s="28">
        <f>100*B10/B4</f>
        <v>99.999999999999986</v>
      </c>
      <c r="F11" s="3"/>
      <c r="H11" s="1"/>
    </row>
    <row r="12" spans="1:11" x14ac:dyDescent="0.25">
      <c r="A12" s="12"/>
      <c r="B12" s="13"/>
      <c r="F12" s="3"/>
      <c r="H12" s="1"/>
    </row>
    <row r="13" spans="1:11" x14ac:dyDescent="0.25">
      <c r="F13" s="3"/>
      <c r="H13" s="1"/>
    </row>
    <row r="14" spans="1:11" x14ac:dyDescent="0.25">
      <c r="F14" s="3"/>
      <c r="H14" s="1"/>
    </row>
    <row r="15" spans="1:11" x14ac:dyDescent="0.25">
      <c r="B15" s="16"/>
      <c r="F15" s="3"/>
      <c r="H15" s="1"/>
    </row>
    <row r="16" spans="1:11" x14ac:dyDescent="0.25">
      <c r="F16" s="3"/>
      <c r="H16" s="1"/>
    </row>
    <row r="17" spans="2:8" x14ac:dyDescent="0.25">
      <c r="B17" s="1"/>
      <c r="F17" s="3"/>
      <c r="H17" s="1"/>
    </row>
    <row r="18" spans="2:8" x14ac:dyDescent="0.25">
      <c r="B18" s="15"/>
      <c r="F18" s="3"/>
      <c r="H18" s="1"/>
    </row>
    <row r="19" spans="2:8" x14ac:dyDescent="0.25">
      <c r="B19" s="1"/>
      <c r="F19" s="3"/>
      <c r="H19" s="1"/>
    </row>
    <row r="20" spans="2:8" x14ac:dyDescent="0.25">
      <c r="F20" s="3"/>
      <c r="H20" s="1"/>
    </row>
    <row r="21" spans="2:8" x14ac:dyDescent="0.25">
      <c r="F21" s="3"/>
      <c r="H21" s="1"/>
    </row>
    <row r="22" spans="2:8" x14ac:dyDescent="0.25">
      <c r="F22" s="3"/>
      <c r="H22" s="1"/>
    </row>
    <row r="23" spans="2:8" x14ac:dyDescent="0.25">
      <c r="F23" s="3"/>
      <c r="H23" s="1"/>
    </row>
    <row r="24" spans="2:8" x14ac:dyDescent="0.25">
      <c r="F24" s="3"/>
      <c r="H24" s="1"/>
    </row>
    <row r="25" spans="2:8" x14ac:dyDescent="0.25">
      <c r="F25" s="3"/>
      <c r="H25" s="1"/>
    </row>
    <row r="26" spans="2:8" x14ac:dyDescent="0.25">
      <c r="F26" s="3"/>
      <c r="H26" s="1"/>
    </row>
    <row r="27" spans="2:8" x14ac:dyDescent="0.25">
      <c r="F27" s="3"/>
      <c r="H27" s="1"/>
    </row>
    <row r="28" spans="2:8" x14ac:dyDescent="0.25">
      <c r="F28" s="3"/>
      <c r="H28" s="1"/>
    </row>
    <row r="29" spans="2:8" x14ac:dyDescent="0.25">
      <c r="F29" s="3"/>
      <c r="H29" s="1"/>
    </row>
    <row r="30" spans="2:8" x14ac:dyDescent="0.25">
      <c r="F30" s="3"/>
      <c r="H30" s="1"/>
    </row>
    <row r="31" spans="2:8" x14ac:dyDescent="0.25">
      <c r="F31" s="3"/>
      <c r="H31" s="1"/>
    </row>
    <row r="32" spans="2:8" x14ac:dyDescent="0.25">
      <c r="F32" s="3"/>
      <c r="H32" s="1"/>
    </row>
    <row r="33" spans="6:8" x14ac:dyDescent="0.25">
      <c r="F33" s="3"/>
      <c r="H33" s="1"/>
    </row>
    <row r="34" spans="6:8" x14ac:dyDescent="0.25">
      <c r="F34" s="3"/>
      <c r="H34" s="1"/>
    </row>
    <row r="35" spans="6:8" x14ac:dyDescent="0.25">
      <c r="F35" s="3"/>
      <c r="H35" s="1"/>
    </row>
    <row r="36" spans="6:8" x14ac:dyDescent="0.25">
      <c r="F36" s="3"/>
      <c r="H36" s="1"/>
    </row>
    <row r="37" spans="6:8" x14ac:dyDescent="0.25">
      <c r="F37" s="3"/>
      <c r="H37" s="1"/>
    </row>
    <row r="38" spans="6:8" x14ac:dyDescent="0.25">
      <c r="F38" s="3"/>
      <c r="H38" s="1"/>
    </row>
    <row r="39" spans="6:8" x14ac:dyDescent="0.25">
      <c r="F39" s="3"/>
      <c r="H39" s="1"/>
    </row>
    <row r="40" spans="6:8" x14ac:dyDescent="0.25">
      <c r="F40" s="3"/>
      <c r="H40" s="1"/>
    </row>
    <row r="41" spans="6:8" x14ac:dyDescent="0.25">
      <c r="F41" s="3"/>
      <c r="H41" s="1"/>
    </row>
    <row r="42" spans="6:8" x14ac:dyDescent="0.25">
      <c r="F42" s="3"/>
      <c r="H42" s="1"/>
    </row>
    <row r="43" spans="6:8" x14ac:dyDescent="0.25">
      <c r="F43" s="3"/>
      <c r="H43" s="1"/>
    </row>
    <row r="44" spans="6:8" x14ac:dyDescent="0.25">
      <c r="F44" s="3"/>
      <c r="H44" s="1"/>
    </row>
    <row r="45" spans="6:8" x14ac:dyDescent="0.25">
      <c r="F45" s="3"/>
      <c r="H45" s="1"/>
    </row>
    <row r="46" spans="6:8" x14ac:dyDescent="0.25">
      <c r="F46" s="3"/>
      <c r="H46" s="1"/>
    </row>
    <row r="47" spans="6:8" x14ac:dyDescent="0.25">
      <c r="F47" s="3"/>
      <c r="H47" s="1"/>
    </row>
    <row r="48" spans="6:8" x14ac:dyDescent="0.25">
      <c r="F48" s="3"/>
      <c r="H48" s="1"/>
    </row>
    <row r="49" spans="6:8" x14ac:dyDescent="0.25">
      <c r="F49" s="3"/>
      <c r="H49" s="1"/>
    </row>
    <row r="50" spans="6:8" x14ac:dyDescent="0.25">
      <c r="F50" s="3"/>
      <c r="H50" s="1"/>
    </row>
    <row r="51" spans="6:8" x14ac:dyDescent="0.25">
      <c r="F51" s="3"/>
      <c r="H51" s="1"/>
    </row>
    <row r="52" spans="6:8" x14ac:dyDescent="0.25">
      <c r="F52" s="3"/>
      <c r="H52" s="1"/>
    </row>
    <row r="53" spans="6:8" x14ac:dyDescent="0.25">
      <c r="F53" s="3"/>
      <c r="H53" s="1"/>
    </row>
    <row r="54" spans="6:8" x14ac:dyDescent="0.25">
      <c r="F54" s="3"/>
      <c r="H54" s="1"/>
    </row>
    <row r="55" spans="6:8" x14ac:dyDescent="0.25">
      <c r="F55" s="3"/>
      <c r="H55" s="1"/>
    </row>
    <row r="56" spans="6:8" x14ac:dyDescent="0.25">
      <c r="F56" s="3"/>
      <c r="H56" s="1"/>
    </row>
    <row r="57" spans="6:8" x14ac:dyDescent="0.25">
      <c r="F57" s="3"/>
      <c r="H57" s="1"/>
    </row>
    <row r="58" spans="6:8" x14ac:dyDescent="0.25">
      <c r="F58" s="3"/>
      <c r="H58" s="1"/>
    </row>
    <row r="59" spans="6:8" x14ac:dyDescent="0.25">
      <c r="F59" s="3"/>
      <c r="H59" s="1"/>
    </row>
    <row r="60" spans="6:8" x14ac:dyDescent="0.25">
      <c r="F60" s="3"/>
      <c r="H60" s="1"/>
    </row>
    <row r="61" spans="6:8" x14ac:dyDescent="0.25">
      <c r="F61" s="3"/>
      <c r="H61" s="1"/>
    </row>
    <row r="62" spans="6:8" x14ac:dyDescent="0.25">
      <c r="F62" s="3"/>
      <c r="H62" s="1"/>
    </row>
    <row r="63" spans="6:8" x14ac:dyDescent="0.25">
      <c r="F63" s="3"/>
      <c r="H63" s="1"/>
    </row>
    <row r="64" spans="6:8" x14ac:dyDescent="0.25">
      <c r="F64" s="3"/>
      <c r="H64" s="1"/>
    </row>
    <row r="65" spans="6:8" x14ac:dyDescent="0.25">
      <c r="F65" s="3"/>
      <c r="H65" s="1"/>
    </row>
    <row r="66" spans="6:8" x14ac:dyDescent="0.25">
      <c r="F66" s="3"/>
      <c r="H66" s="1"/>
    </row>
    <row r="67" spans="6:8" x14ac:dyDescent="0.25">
      <c r="F67" s="3"/>
      <c r="H67" s="1"/>
    </row>
    <row r="68" spans="6:8" x14ac:dyDescent="0.25">
      <c r="F68" s="3"/>
      <c r="H68" s="1"/>
    </row>
    <row r="69" spans="6:8" x14ac:dyDescent="0.25">
      <c r="F69" s="3"/>
      <c r="H69" s="1"/>
    </row>
    <row r="70" spans="6:8" x14ac:dyDescent="0.25">
      <c r="F70" s="3"/>
      <c r="H70" s="1"/>
    </row>
    <row r="71" spans="6:8" x14ac:dyDescent="0.25">
      <c r="F71" s="3"/>
      <c r="H71" s="1"/>
    </row>
    <row r="72" spans="6:8" x14ac:dyDescent="0.25">
      <c r="F72" s="3"/>
      <c r="H72" s="1"/>
    </row>
    <row r="73" spans="6:8" x14ac:dyDescent="0.25">
      <c r="F73" s="3"/>
      <c r="H73" s="1"/>
    </row>
    <row r="74" spans="6:8" x14ac:dyDescent="0.25">
      <c r="F74" s="3"/>
      <c r="H74" s="1"/>
    </row>
    <row r="75" spans="6:8" x14ac:dyDescent="0.25">
      <c r="F75" s="3"/>
      <c r="H75" s="1"/>
    </row>
    <row r="76" spans="6:8" x14ac:dyDescent="0.25">
      <c r="F76" s="3"/>
      <c r="H76" s="1"/>
    </row>
    <row r="77" spans="6:8" x14ac:dyDescent="0.25">
      <c r="F77" s="3"/>
      <c r="H77" s="1"/>
    </row>
    <row r="78" spans="6:8" x14ac:dyDescent="0.25">
      <c r="F78" s="3"/>
      <c r="H78" s="1"/>
    </row>
    <row r="79" spans="6:8" x14ac:dyDescent="0.25">
      <c r="F79" s="3"/>
      <c r="H79" s="1"/>
    </row>
    <row r="80" spans="6:8" x14ac:dyDescent="0.25">
      <c r="F80" s="3"/>
      <c r="H80" s="1"/>
    </row>
    <row r="81" spans="6:8" x14ac:dyDescent="0.25">
      <c r="F81" s="3"/>
      <c r="H81" s="1"/>
    </row>
    <row r="82" spans="6:8" x14ac:dyDescent="0.25">
      <c r="F82" s="3"/>
      <c r="H82" s="1"/>
    </row>
    <row r="83" spans="6:8" x14ac:dyDescent="0.25">
      <c r="F83" s="3"/>
      <c r="H83" s="1"/>
    </row>
    <row r="84" spans="6:8" x14ac:dyDescent="0.25">
      <c r="F84" s="3"/>
      <c r="H84" s="1"/>
    </row>
    <row r="85" spans="6:8" x14ac:dyDescent="0.25">
      <c r="F85" s="3"/>
      <c r="H85" s="1"/>
    </row>
    <row r="86" spans="6:8" x14ac:dyDescent="0.25">
      <c r="F86" s="3"/>
      <c r="H86" s="1"/>
    </row>
    <row r="87" spans="6:8" x14ac:dyDescent="0.25">
      <c r="F87" s="3"/>
      <c r="H87" s="1"/>
    </row>
    <row r="88" spans="6:8" x14ac:dyDescent="0.25">
      <c r="F88" s="3"/>
      <c r="H88" s="1"/>
    </row>
    <row r="89" spans="6:8" x14ac:dyDescent="0.25">
      <c r="F89" s="3"/>
      <c r="H89" s="1"/>
    </row>
    <row r="90" spans="6:8" x14ac:dyDescent="0.25">
      <c r="F90" s="3"/>
      <c r="H90" s="1"/>
    </row>
    <row r="91" spans="6:8" x14ac:dyDescent="0.25">
      <c r="F91" s="3"/>
      <c r="H91" s="1"/>
    </row>
    <row r="92" spans="6:8" x14ac:dyDescent="0.25">
      <c r="F92" s="3"/>
      <c r="H92" s="1"/>
    </row>
    <row r="93" spans="6:8" x14ac:dyDescent="0.25">
      <c r="F93" s="3"/>
      <c r="H93" s="1"/>
    </row>
    <row r="94" spans="6:8" x14ac:dyDescent="0.25">
      <c r="F94" s="3"/>
      <c r="H94" s="1"/>
    </row>
    <row r="95" spans="6:8" x14ac:dyDescent="0.25">
      <c r="F95" s="3"/>
      <c r="H95" s="1"/>
    </row>
    <row r="96" spans="6:8" x14ac:dyDescent="0.25">
      <c r="F96" s="3"/>
      <c r="H96" s="1"/>
    </row>
    <row r="97" spans="6:8" x14ac:dyDescent="0.25">
      <c r="F97" s="3"/>
      <c r="H97" s="1"/>
    </row>
    <row r="98" spans="6:8" x14ac:dyDescent="0.25">
      <c r="F98" s="3"/>
      <c r="H98" s="1"/>
    </row>
    <row r="99" spans="6:8" x14ac:dyDescent="0.25">
      <c r="F99" s="3"/>
      <c r="H99" s="1"/>
    </row>
    <row r="100" spans="6:8" x14ac:dyDescent="0.25">
      <c r="F100" s="3"/>
      <c r="H100" s="1"/>
    </row>
    <row r="101" spans="6:8" x14ac:dyDescent="0.25">
      <c r="F101" s="3"/>
      <c r="H101" s="1"/>
    </row>
    <row r="102" spans="6:8" x14ac:dyDescent="0.25">
      <c r="F102" s="3"/>
      <c r="H102" s="1"/>
    </row>
    <row r="103" spans="6:8" x14ac:dyDescent="0.25">
      <c r="F103" s="3"/>
      <c r="H103" s="1"/>
    </row>
    <row r="104" spans="6:8" x14ac:dyDescent="0.25">
      <c r="F104" s="3"/>
      <c r="H104" s="1"/>
    </row>
    <row r="105" spans="6:8" x14ac:dyDescent="0.25">
      <c r="F105" s="3"/>
      <c r="H105" s="1"/>
    </row>
    <row r="106" spans="6:8" x14ac:dyDescent="0.25">
      <c r="F106" s="3"/>
      <c r="H106" s="1"/>
    </row>
    <row r="107" spans="6:8" x14ac:dyDescent="0.25">
      <c r="F107" s="3"/>
      <c r="H107" s="1"/>
    </row>
    <row r="108" spans="6:8" x14ac:dyDescent="0.25">
      <c r="F108" s="3"/>
      <c r="H108" s="1"/>
    </row>
    <row r="109" spans="6:8" x14ac:dyDescent="0.25">
      <c r="F109" s="3"/>
      <c r="H109" s="1"/>
    </row>
    <row r="110" spans="6:8" x14ac:dyDescent="0.25">
      <c r="F110" s="3"/>
      <c r="H110" s="1"/>
    </row>
    <row r="111" spans="6:8" x14ac:dyDescent="0.25">
      <c r="F111" s="3"/>
      <c r="H111" s="1"/>
    </row>
    <row r="112" spans="6:8" x14ac:dyDescent="0.25">
      <c r="F112" s="3"/>
      <c r="H112" s="1"/>
    </row>
    <row r="113" spans="6:8" x14ac:dyDescent="0.25">
      <c r="F113" s="3"/>
      <c r="H113" s="1"/>
    </row>
    <row r="114" spans="6:8" x14ac:dyDescent="0.25">
      <c r="F114" s="3"/>
      <c r="H114" s="1"/>
    </row>
    <row r="115" spans="6:8" x14ac:dyDescent="0.25">
      <c r="F115" s="3"/>
      <c r="H115" s="1"/>
    </row>
    <row r="116" spans="6:8" x14ac:dyDescent="0.25">
      <c r="F116" s="3"/>
      <c r="H116" s="1"/>
    </row>
    <row r="117" spans="6:8" x14ac:dyDescent="0.25">
      <c r="F117" s="3"/>
      <c r="H117" s="1"/>
    </row>
    <row r="118" spans="6:8" x14ac:dyDescent="0.25">
      <c r="F118" s="3"/>
      <c r="H118" s="1"/>
    </row>
    <row r="119" spans="6:8" x14ac:dyDescent="0.25">
      <c r="F119" s="3"/>
      <c r="H119" s="1"/>
    </row>
    <row r="120" spans="6:8" x14ac:dyDescent="0.25">
      <c r="F120" s="3"/>
      <c r="H120" s="1"/>
    </row>
    <row r="121" spans="6:8" x14ac:dyDescent="0.25">
      <c r="F121" s="3"/>
      <c r="H121" s="1"/>
    </row>
    <row r="122" spans="6:8" x14ac:dyDescent="0.25">
      <c r="F122" s="3"/>
      <c r="H122" s="1"/>
    </row>
    <row r="123" spans="6:8" x14ac:dyDescent="0.25">
      <c r="F123" s="3"/>
      <c r="H123" s="1"/>
    </row>
    <row r="124" spans="6:8" x14ac:dyDescent="0.25">
      <c r="F124" s="3"/>
      <c r="H124" s="1"/>
    </row>
    <row r="125" spans="6:8" x14ac:dyDescent="0.25">
      <c r="F125" s="3"/>
      <c r="H125" s="1"/>
    </row>
    <row r="126" spans="6:8" x14ac:dyDescent="0.25">
      <c r="F126" s="3"/>
      <c r="H126" s="1"/>
    </row>
    <row r="127" spans="6:8" x14ac:dyDescent="0.25">
      <c r="F127" s="3"/>
      <c r="H127" s="1"/>
    </row>
    <row r="128" spans="6:8" x14ac:dyDescent="0.25">
      <c r="F128" s="3"/>
      <c r="H128" s="1"/>
    </row>
    <row r="129" spans="6:8" x14ac:dyDescent="0.25">
      <c r="F129" s="3"/>
      <c r="H129" s="1"/>
    </row>
    <row r="130" spans="6:8" x14ac:dyDescent="0.25">
      <c r="F130" s="3"/>
      <c r="H130" s="1"/>
    </row>
    <row r="131" spans="6:8" x14ac:dyDescent="0.25">
      <c r="F131" s="3"/>
      <c r="H131" s="1"/>
    </row>
    <row r="132" spans="6:8" x14ac:dyDescent="0.25">
      <c r="F132" s="3"/>
      <c r="H132" s="1"/>
    </row>
    <row r="133" spans="6:8" x14ac:dyDescent="0.25">
      <c r="F133" s="3"/>
      <c r="H133" s="1"/>
    </row>
    <row r="134" spans="6:8" x14ac:dyDescent="0.25">
      <c r="F134" s="3"/>
      <c r="H134" s="1"/>
    </row>
    <row r="135" spans="6:8" x14ac:dyDescent="0.25">
      <c r="F135" s="3"/>
      <c r="H135" s="1"/>
    </row>
    <row r="136" spans="6:8" x14ac:dyDescent="0.25">
      <c r="F136" s="3"/>
      <c r="H136" s="1"/>
    </row>
    <row r="137" spans="6:8" x14ac:dyDescent="0.25">
      <c r="F137" s="3"/>
      <c r="H137" s="1"/>
    </row>
    <row r="138" spans="6:8" x14ac:dyDescent="0.25">
      <c r="F138" s="3"/>
      <c r="H138" s="1"/>
    </row>
    <row r="139" spans="6:8" x14ac:dyDescent="0.25">
      <c r="F139" s="3"/>
      <c r="H139" s="1"/>
    </row>
    <row r="140" spans="6:8" x14ac:dyDescent="0.25">
      <c r="F140" s="3"/>
      <c r="H140" s="1"/>
    </row>
    <row r="141" spans="6:8" x14ac:dyDescent="0.25">
      <c r="F141" s="3"/>
      <c r="H141" s="1"/>
    </row>
    <row r="142" spans="6:8" x14ac:dyDescent="0.25">
      <c r="F142" s="3"/>
      <c r="H142" s="1"/>
    </row>
    <row r="143" spans="6:8" x14ac:dyDescent="0.25">
      <c r="F143" s="3"/>
      <c r="H143" s="1"/>
    </row>
    <row r="144" spans="6:8" x14ac:dyDescent="0.25">
      <c r="F144" s="3"/>
      <c r="H144" s="1"/>
    </row>
    <row r="145" spans="6:8" x14ac:dyDescent="0.25">
      <c r="F145" s="3"/>
      <c r="H145" s="1"/>
    </row>
    <row r="146" spans="6:8" x14ac:dyDescent="0.25">
      <c r="F146" s="3"/>
      <c r="H146" s="1"/>
    </row>
    <row r="147" spans="6:8" x14ac:dyDescent="0.25">
      <c r="F147" s="3"/>
      <c r="H147" s="1"/>
    </row>
    <row r="148" spans="6:8" x14ac:dyDescent="0.25">
      <c r="F148" s="3"/>
      <c r="H148" s="1"/>
    </row>
    <row r="149" spans="6:8" x14ac:dyDescent="0.25">
      <c r="F149" s="3"/>
      <c r="H149" s="1"/>
    </row>
    <row r="150" spans="6:8" x14ac:dyDescent="0.25">
      <c r="F150" s="3"/>
      <c r="H150" s="1"/>
    </row>
    <row r="151" spans="6:8" x14ac:dyDescent="0.25">
      <c r="F151" s="3"/>
      <c r="H151" s="1"/>
    </row>
    <row r="152" spans="6:8" x14ac:dyDescent="0.25">
      <c r="F152" s="3"/>
      <c r="H152" s="1"/>
    </row>
    <row r="153" spans="6:8" x14ac:dyDescent="0.25">
      <c r="F153" s="3"/>
      <c r="H153" s="1"/>
    </row>
    <row r="154" spans="6:8" x14ac:dyDescent="0.25">
      <c r="F154" s="3"/>
      <c r="H154" s="1"/>
    </row>
    <row r="155" spans="6:8" x14ac:dyDescent="0.25">
      <c r="F155" s="3"/>
      <c r="H155" s="1"/>
    </row>
    <row r="156" spans="6:8" x14ac:dyDescent="0.25">
      <c r="F156" s="3"/>
      <c r="H156" s="1"/>
    </row>
    <row r="157" spans="6:8" x14ac:dyDescent="0.25">
      <c r="F157" s="3"/>
      <c r="H157" s="1"/>
    </row>
    <row r="158" spans="6:8" x14ac:dyDescent="0.25">
      <c r="F158" s="3"/>
      <c r="H158" s="1"/>
    </row>
    <row r="159" spans="6:8" x14ac:dyDescent="0.25">
      <c r="F159" s="3"/>
      <c r="H159" s="1"/>
    </row>
    <row r="160" spans="6:8" x14ac:dyDescent="0.25">
      <c r="F160" s="3"/>
      <c r="H160" s="1"/>
    </row>
    <row r="161" spans="6:8" x14ac:dyDescent="0.25">
      <c r="F161" s="3"/>
      <c r="H161" s="1"/>
    </row>
    <row r="162" spans="6:8" x14ac:dyDescent="0.25">
      <c r="F162" s="3"/>
      <c r="H162" s="1"/>
    </row>
    <row r="163" spans="6:8" x14ac:dyDescent="0.25">
      <c r="F163" s="3"/>
      <c r="H163" s="1"/>
    </row>
    <row r="164" spans="6:8" x14ac:dyDescent="0.25">
      <c r="F164" s="3"/>
      <c r="H164" s="1"/>
    </row>
    <row r="165" spans="6:8" x14ac:dyDescent="0.25">
      <c r="F165" s="3"/>
      <c r="H165" s="1"/>
    </row>
    <row r="166" spans="6:8" x14ac:dyDescent="0.25">
      <c r="F166" s="3"/>
      <c r="H166" s="1"/>
    </row>
    <row r="167" spans="6:8" x14ac:dyDescent="0.25">
      <c r="F167" s="3"/>
      <c r="H167" s="1"/>
    </row>
    <row r="168" spans="6:8" x14ac:dyDescent="0.25">
      <c r="F168" s="3"/>
      <c r="H168" s="1"/>
    </row>
    <row r="169" spans="6:8" x14ac:dyDescent="0.25">
      <c r="F169" s="3"/>
      <c r="H169" s="1"/>
    </row>
    <row r="170" spans="6:8" x14ac:dyDescent="0.25">
      <c r="F170" s="3"/>
      <c r="H170" s="1"/>
    </row>
    <row r="171" spans="6:8" x14ac:dyDescent="0.25">
      <c r="F171" s="3"/>
      <c r="H171" s="1"/>
    </row>
    <row r="172" spans="6:8" x14ac:dyDescent="0.25">
      <c r="F172" s="3"/>
      <c r="H172" s="1"/>
    </row>
    <row r="173" spans="6:8" x14ac:dyDescent="0.25">
      <c r="F173" s="3"/>
      <c r="H173" s="1"/>
    </row>
    <row r="174" spans="6:8" x14ac:dyDescent="0.25">
      <c r="F174" s="3"/>
      <c r="H174" s="1"/>
    </row>
    <row r="175" spans="6:8" x14ac:dyDescent="0.25">
      <c r="F175" s="3"/>
      <c r="H175" s="1"/>
    </row>
    <row r="176" spans="6:8" x14ac:dyDescent="0.25">
      <c r="F176" s="3"/>
      <c r="H176" s="1"/>
    </row>
    <row r="177" spans="6:8" x14ac:dyDescent="0.25">
      <c r="F177" s="3"/>
      <c r="H177" s="1"/>
    </row>
    <row r="178" spans="6:8" x14ac:dyDescent="0.25">
      <c r="F178" s="3"/>
      <c r="H178" s="1"/>
    </row>
    <row r="179" spans="6:8" x14ac:dyDescent="0.25">
      <c r="F179" s="3"/>
      <c r="H179" s="1"/>
    </row>
    <row r="180" spans="6:8" x14ac:dyDescent="0.25">
      <c r="F180" s="3"/>
      <c r="H180" s="1"/>
    </row>
    <row r="181" spans="6:8" x14ac:dyDescent="0.25">
      <c r="F181" s="3"/>
      <c r="H181" s="1"/>
    </row>
    <row r="182" spans="6:8" x14ac:dyDescent="0.25">
      <c r="F182" s="3"/>
      <c r="H182" s="1"/>
    </row>
    <row r="183" spans="6:8" x14ac:dyDescent="0.25">
      <c r="F183" s="3"/>
      <c r="H183" s="1"/>
    </row>
    <row r="184" spans="6:8" x14ac:dyDescent="0.25">
      <c r="F184" s="3"/>
      <c r="H184" s="1"/>
    </row>
    <row r="185" spans="6:8" x14ac:dyDescent="0.25">
      <c r="F185" s="3"/>
      <c r="H185" s="1"/>
    </row>
    <row r="186" spans="6:8" x14ac:dyDescent="0.25">
      <c r="F186" s="3"/>
      <c r="H186" s="1"/>
    </row>
    <row r="187" spans="6:8" x14ac:dyDescent="0.25">
      <c r="F187" s="3"/>
      <c r="H187" s="1"/>
    </row>
    <row r="188" spans="6:8" x14ac:dyDescent="0.25">
      <c r="F188" s="3"/>
      <c r="H188" s="1"/>
    </row>
    <row r="189" spans="6:8" x14ac:dyDescent="0.25">
      <c r="F189" s="3"/>
      <c r="H189" s="1"/>
    </row>
    <row r="190" spans="6:8" x14ac:dyDescent="0.25">
      <c r="F190" s="3"/>
      <c r="H190" s="1"/>
    </row>
    <row r="191" spans="6:8" x14ac:dyDescent="0.25">
      <c r="F191" s="3"/>
      <c r="H191" s="1"/>
    </row>
    <row r="192" spans="6:8" x14ac:dyDescent="0.25">
      <c r="F192" s="3"/>
      <c r="H192" s="1"/>
    </row>
    <row r="193" spans="6:8" x14ac:dyDescent="0.25">
      <c r="F193" s="3"/>
      <c r="H193" s="1"/>
    </row>
    <row r="194" spans="6:8" x14ac:dyDescent="0.25">
      <c r="F194" s="3"/>
      <c r="H194" s="1"/>
    </row>
    <row r="195" spans="6:8" x14ac:dyDescent="0.25">
      <c r="F195" s="3"/>
      <c r="H195" s="1"/>
    </row>
    <row r="196" spans="6:8" x14ac:dyDescent="0.25">
      <c r="F196" s="3"/>
      <c r="H196" s="1"/>
    </row>
    <row r="197" spans="6:8" x14ac:dyDescent="0.25">
      <c r="F197" s="3"/>
      <c r="H197" s="1"/>
    </row>
    <row r="198" spans="6:8" x14ac:dyDescent="0.25">
      <c r="F198" s="3"/>
      <c r="H198" s="1"/>
    </row>
    <row r="199" spans="6:8" x14ac:dyDescent="0.25">
      <c r="F199" s="3"/>
      <c r="H199" s="1"/>
    </row>
    <row r="200" spans="6:8" x14ac:dyDescent="0.25">
      <c r="F200" s="3"/>
      <c r="H200" s="1"/>
    </row>
    <row r="201" spans="6:8" x14ac:dyDescent="0.25">
      <c r="F201" s="3"/>
      <c r="H201" s="1"/>
    </row>
    <row r="202" spans="6:8" x14ac:dyDescent="0.25">
      <c r="F202" s="3"/>
      <c r="H202" s="1"/>
    </row>
    <row r="203" spans="6:8" x14ac:dyDescent="0.25">
      <c r="F203" s="3"/>
      <c r="H203" s="1"/>
    </row>
    <row r="204" spans="6:8" x14ac:dyDescent="0.25">
      <c r="F204" s="3"/>
      <c r="H204" s="1"/>
    </row>
    <row r="205" spans="6:8" x14ac:dyDescent="0.25">
      <c r="F205" s="3"/>
      <c r="H205" s="1"/>
    </row>
    <row r="206" spans="6:8" x14ac:dyDescent="0.25">
      <c r="F206" s="3"/>
      <c r="H206" s="1"/>
    </row>
    <row r="207" spans="6:8" x14ac:dyDescent="0.25">
      <c r="F207" s="3"/>
      <c r="H207" s="1"/>
    </row>
    <row r="208" spans="6:8" x14ac:dyDescent="0.25">
      <c r="F208" s="3"/>
      <c r="H208" s="1"/>
    </row>
    <row r="209" spans="6:8" x14ac:dyDescent="0.25">
      <c r="F209" s="3"/>
      <c r="H209" s="1"/>
    </row>
    <row r="210" spans="6:8" x14ac:dyDescent="0.25">
      <c r="F210" s="3"/>
      <c r="H210" s="1"/>
    </row>
    <row r="211" spans="6:8" x14ac:dyDescent="0.25">
      <c r="F211" s="3"/>
      <c r="H211" s="1"/>
    </row>
    <row r="212" spans="6:8" x14ac:dyDescent="0.25">
      <c r="F212" s="3"/>
      <c r="H212" s="1"/>
    </row>
    <row r="213" spans="6:8" x14ac:dyDescent="0.25">
      <c r="F213" s="3"/>
      <c r="H213" s="1"/>
    </row>
    <row r="214" spans="6:8" x14ac:dyDescent="0.25">
      <c r="F214" s="3"/>
      <c r="H214" s="1"/>
    </row>
    <row r="215" spans="6:8" x14ac:dyDescent="0.25">
      <c r="F215" s="3"/>
      <c r="H215" s="1"/>
    </row>
    <row r="216" spans="6:8" x14ac:dyDescent="0.25">
      <c r="F216" s="3"/>
      <c r="H216" s="1"/>
    </row>
    <row r="217" spans="6:8" x14ac:dyDescent="0.25">
      <c r="F217" s="3"/>
      <c r="H217" s="1"/>
    </row>
    <row r="218" spans="6:8" x14ac:dyDescent="0.25">
      <c r="F218" s="3"/>
      <c r="H218" s="1"/>
    </row>
    <row r="219" spans="6:8" x14ac:dyDescent="0.25">
      <c r="F219" s="3"/>
      <c r="H219" s="1"/>
    </row>
    <row r="220" spans="6:8" x14ac:dyDescent="0.25">
      <c r="F220" s="3"/>
      <c r="H220" s="1"/>
    </row>
    <row r="221" spans="6:8" x14ac:dyDescent="0.25">
      <c r="F221" s="3"/>
      <c r="H221" s="1"/>
    </row>
    <row r="222" spans="6:8" x14ac:dyDescent="0.25">
      <c r="F222" s="3"/>
      <c r="H222" s="1"/>
    </row>
    <row r="223" spans="6:8" x14ac:dyDescent="0.25">
      <c r="F223" s="3"/>
      <c r="H223" s="1"/>
    </row>
    <row r="224" spans="6:8" x14ac:dyDescent="0.25">
      <c r="F224" s="3"/>
      <c r="H224" s="1"/>
    </row>
    <row r="225" spans="6:8" x14ac:dyDescent="0.25">
      <c r="F225" s="3"/>
      <c r="H225" s="1"/>
    </row>
    <row r="226" spans="6:8" x14ac:dyDescent="0.25">
      <c r="F226" s="3"/>
      <c r="H226" s="1"/>
    </row>
    <row r="227" spans="6:8" x14ac:dyDescent="0.25">
      <c r="F227" s="3"/>
      <c r="H227" s="1"/>
    </row>
    <row r="228" spans="6:8" x14ac:dyDescent="0.25">
      <c r="F228" s="3"/>
      <c r="H228" s="1"/>
    </row>
    <row r="229" spans="6:8" x14ac:dyDescent="0.25">
      <c r="F229" s="3"/>
      <c r="H229" s="1"/>
    </row>
    <row r="230" spans="6:8" x14ac:dyDescent="0.25">
      <c r="F230" s="3"/>
      <c r="H230" s="1"/>
    </row>
    <row r="231" spans="6:8" x14ac:dyDescent="0.25">
      <c r="F231" s="3"/>
      <c r="H231" s="1"/>
    </row>
    <row r="232" spans="6:8" x14ac:dyDescent="0.25">
      <c r="F232" s="3"/>
      <c r="H232" s="1"/>
    </row>
    <row r="233" spans="6:8" x14ac:dyDescent="0.25">
      <c r="F233" s="3"/>
      <c r="H233" s="1"/>
    </row>
    <row r="234" spans="6:8" x14ac:dyDescent="0.25">
      <c r="F234" s="3"/>
      <c r="H234" s="1"/>
    </row>
    <row r="235" spans="6:8" x14ac:dyDescent="0.25">
      <c r="F235" s="3"/>
      <c r="H235" s="1"/>
    </row>
    <row r="236" spans="6:8" x14ac:dyDescent="0.25">
      <c r="F236" s="3"/>
      <c r="H236" s="1"/>
    </row>
    <row r="237" spans="6:8" x14ac:dyDescent="0.25">
      <c r="F237" s="3"/>
      <c r="H237" s="1"/>
    </row>
    <row r="238" spans="6:8" x14ac:dyDescent="0.25">
      <c r="F238" s="3"/>
      <c r="H238" s="1"/>
    </row>
    <row r="239" spans="6:8" x14ac:dyDescent="0.25">
      <c r="F239" s="3"/>
      <c r="H239" s="1"/>
    </row>
    <row r="240" spans="6:8" x14ac:dyDescent="0.25">
      <c r="F240" s="3"/>
      <c r="H240" s="1"/>
    </row>
    <row r="241" spans="6:8" x14ac:dyDescent="0.25">
      <c r="F241" s="3"/>
      <c r="H241" s="1"/>
    </row>
    <row r="242" spans="6:8" x14ac:dyDescent="0.25">
      <c r="F242" s="3"/>
      <c r="H242" s="1"/>
    </row>
    <row r="243" spans="6:8" x14ac:dyDescent="0.25">
      <c r="F243" s="3"/>
      <c r="H243" s="1"/>
    </row>
    <row r="244" spans="6:8" x14ac:dyDescent="0.25">
      <c r="F244" s="3"/>
      <c r="H244" s="1"/>
    </row>
    <row r="245" spans="6:8" x14ac:dyDescent="0.25">
      <c r="F245" s="3"/>
      <c r="H245" s="1"/>
    </row>
    <row r="246" spans="6:8" x14ac:dyDescent="0.25">
      <c r="F246" s="3"/>
      <c r="H246" s="1"/>
    </row>
    <row r="247" spans="6:8" x14ac:dyDescent="0.25">
      <c r="F247" s="3"/>
      <c r="H247" s="1"/>
    </row>
    <row r="248" spans="6:8" x14ac:dyDescent="0.25">
      <c r="F248" s="3"/>
      <c r="H248" s="1"/>
    </row>
    <row r="249" spans="6:8" x14ac:dyDescent="0.25">
      <c r="F249" s="3"/>
      <c r="H249" s="1"/>
    </row>
    <row r="250" spans="6:8" x14ac:dyDescent="0.25">
      <c r="F250" s="3"/>
      <c r="H250" s="1"/>
    </row>
    <row r="251" spans="6:8" x14ac:dyDescent="0.25">
      <c r="F251" s="3"/>
      <c r="H251" s="1"/>
    </row>
    <row r="252" spans="6:8" x14ac:dyDescent="0.25">
      <c r="F252" s="3"/>
      <c r="H252" s="1"/>
    </row>
    <row r="253" spans="6:8" x14ac:dyDescent="0.25">
      <c r="F253" s="3"/>
      <c r="H253" s="1"/>
    </row>
    <row r="254" spans="6:8" x14ac:dyDescent="0.25">
      <c r="F254" s="3"/>
      <c r="H254" s="1"/>
    </row>
    <row r="255" spans="6:8" x14ac:dyDescent="0.25">
      <c r="F255" s="3"/>
      <c r="H255" s="1"/>
    </row>
    <row r="256" spans="6:8" x14ac:dyDescent="0.25">
      <c r="F256" s="3"/>
      <c r="H256" s="1"/>
    </row>
    <row r="257" spans="6:8" x14ac:dyDescent="0.25">
      <c r="F257" s="3"/>
      <c r="H257" s="1"/>
    </row>
    <row r="258" spans="6:8" x14ac:dyDescent="0.25">
      <c r="F258" s="3"/>
      <c r="H258" s="1"/>
    </row>
    <row r="259" spans="6:8" x14ac:dyDescent="0.25">
      <c r="F259" s="3"/>
      <c r="H259" s="1"/>
    </row>
    <row r="260" spans="6:8" x14ac:dyDescent="0.25">
      <c r="F260" s="3"/>
      <c r="H260" s="1"/>
    </row>
    <row r="261" spans="6:8" x14ac:dyDescent="0.25">
      <c r="F261" s="3"/>
      <c r="H261" s="1"/>
    </row>
    <row r="262" spans="6:8" x14ac:dyDescent="0.25">
      <c r="F262" s="3"/>
      <c r="H262" s="1"/>
    </row>
    <row r="263" spans="6:8" x14ac:dyDescent="0.25">
      <c r="F263" s="3"/>
      <c r="H263" s="1"/>
    </row>
    <row r="264" spans="6:8" x14ac:dyDescent="0.25">
      <c r="F264" s="3"/>
      <c r="H264" s="1"/>
    </row>
    <row r="265" spans="6:8" x14ac:dyDescent="0.25">
      <c r="F265" s="3"/>
      <c r="H265" s="1"/>
    </row>
    <row r="266" spans="6:8" x14ac:dyDescent="0.25">
      <c r="F266" s="3"/>
      <c r="H266" s="1"/>
    </row>
    <row r="267" spans="6:8" x14ac:dyDescent="0.25">
      <c r="F267" s="3"/>
      <c r="H267" s="1"/>
    </row>
    <row r="268" spans="6:8" x14ac:dyDescent="0.25">
      <c r="F268" s="3"/>
      <c r="H268" s="1"/>
    </row>
    <row r="269" spans="6:8" x14ac:dyDescent="0.25">
      <c r="F269" s="3"/>
      <c r="H269" s="1"/>
    </row>
    <row r="270" spans="6:8" x14ac:dyDescent="0.25">
      <c r="F270" s="3"/>
      <c r="H270" s="1"/>
    </row>
    <row r="271" spans="6:8" x14ac:dyDescent="0.25">
      <c r="F271" s="3"/>
      <c r="H271" s="1"/>
    </row>
    <row r="272" spans="6:8" x14ac:dyDescent="0.25">
      <c r="F272" s="3"/>
      <c r="H272" s="1"/>
    </row>
    <row r="273" spans="6:8" x14ac:dyDescent="0.25">
      <c r="F273" s="3"/>
      <c r="H273" s="1"/>
    </row>
    <row r="274" spans="6:8" x14ac:dyDescent="0.25">
      <c r="F274" s="3"/>
      <c r="H274" s="1"/>
    </row>
    <row r="275" spans="6:8" x14ac:dyDescent="0.25">
      <c r="F275" s="3"/>
      <c r="H275" s="1"/>
    </row>
    <row r="276" spans="6:8" x14ac:dyDescent="0.25">
      <c r="F276" s="3"/>
      <c r="H276" s="1"/>
    </row>
    <row r="277" spans="6:8" x14ac:dyDescent="0.25">
      <c r="F277" s="3"/>
      <c r="H277" s="1"/>
    </row>
    <row r="278" spans="6:8" x14ac:dyDescent="0.25">
      <c r="F278" s="3"/>
      <c r="H278" s="1"/>
    </row>
    <row r="279" spans="6:8" x14ac:dyDescent="0.25">
      <c r="F279" s="3"/>
      <c r="H279" s="1"/>
    </row>
    <row r="280" spans="6:8" x14ac:dyDescent="0.25">
      <c r="F280" s="3"/>
      <c r="H280" s="1"/>
    </row>
    <row r="281" spans="6:8" x14ac:dyDescent="0.25">
      <c r="F281" s="3"/>
      <c r="H281" s="1"/>
    </row>
    <row r="282" spans="6:8" x14ac:dyDescent="0.25">
      <c r="F282" s="3"/>
      <c r="H282" s="1"/>
    </row>
    <row r="283" spans="6:8" x14ac:dyDescent="0.25">
      <c r="F283" s="3"/>
      <c r="H283" s="1"/>
    </row>
    <row r="284" spans="6:8" x14ac:dyDescent="0.25">
      <c r="F284" s="3"/>
      <c r="H284" s="1"/>
    </row>
    <row r="285" spans="6:8" x14ac:dyDescent="0.25">
      <c r="F285" s="3"/>
      <c r="H285" s="1"/>
    </row>
    <row r="286" spans="6:8" x14ac:dyDescent="0.25">
      <c r="F286" s="3"/>
      <c r="H286" s="1"/>
    </row>
    <row r="287" spans="6:8" x14ac:dyDescent="0.25">
      <c r="F287" s="3"/>
      <c r="H287" s="1"/>
    </row>
    <row r="288" spans="6:8" x14ac:dyDescent="0.25">
      <c r="F288" s="3"/>
      <c r="H288" s="1"/>
    </row>
    <row r="289" spans="6:8" x14ac:dyDescent="0.25">
      <c r="F289" s="3"/>
      <c r="H289" s="1"/>
    </row>
    <row r="290" spans="6:8" x14ac:dyDescent="0.25">
      <c r="F290" s="3"/>
      <c r="H290" s="1"/>
    </row>
    <row r="291" spans="6:8" x14ac:dyDescent="0.25">
      <c r="F291" s="3"/>
      <c r="H291" s="1"/>
    </row>
    <row r="292" spans="6:8" x14ac:dyDescent="0.25">
      <c r="F292" s="3"/>
      <c r="H292" s="1"/>
    </row>
    <row r="293" spans="6:8" x14ac:dyDescent="0.25">
      <c r="F293" s="3"/>
      <c r="H293" s="1"/>
    </row>
    <row r="294" spans="6:8" x14ac:dyDescent="0.25">
      <c r="F294" s="3"/>
      <c r="H294" s="1"/>
    </row>
    <row r="295" spans="6:8" x14ac:dyDescent="0.25">
      <c r="F295" s="3"/>
      <c r="H295" s="1"/>
    </row>
    <row r="296" spans="6:8" x14ac:dyDescent="0.25">
      <c r="F296" s="3"/>
      <c r="H296" s="1"/>
    </row>
    <row r="297" spans="6:8" x14ac:dyDescent="0.25">
      <c r="F297" s="3"/>
      <c r="H297" s="1"/>
    </row>
    <row r="298" spans="6:8" x14ac:dyDescent="0.25">
      <c r="F298" s="3"/>
      <c r="H298" s="1"/>
    </row>
    <row r="299" spans="6:8" x14ac:dyDescent="0.25">
      <c r="F299" s="3"/>
      <c r="H299" s="1"/>
    </row>
    <row r="300" spans="6:8" x14ac:dyDescent="0.25">
      <c r="F300" s="3"/>
      <c r="H300" s="1"/>
    </row>
    <row r="301" spans="6:8" x14ac:dyDescent="0.25">
      <c r="F301" s="3"/>
      <c r="H301" s="1"/>
    </row>
    <row r="302" spans="6:8" x14ac:dyDescent="0.25">
      <c r="F302" s="3"/>
      <c r="H302" s="1"/>
    </row>
    <row r="303" spans="6:8" x14ac:dyDescent="0.25">
      <c r="F303" s="3"/>
      <c r="H303" s="1"/>
    </row>
    <row r="304" spans="6:8" x14ac:dyDescent="0.25">
      <c r="F304" s="3"/>
      <c r="H304" s="1"/>
    </row>
    <row r="305" spans="6:8" x14ac:dyDescent="0.25">
      <c r="F305" s="3"/>
      <c r="H305" s="1"/>
    </row>
    <row r="306" spans="6:8" x14ac:dyDescent="0.25">
      <c r="F306" s="3"/>
      <c r="H306" s="1"/>
    </row>
    <row r="307" spans="6:8" x14ac:dyDescent="0.25">
      <c r="F307" s="3"/>
      <c r="H307" s="1"/>
    </row>
    <row r="308" spans="6:8" x14ac:dyDescent="0.25">
      <c r="F308" s="3"/>
      <c r="H308" s="1"/>
    </row>
    <row r="309" spans="6:8" x14ac:dyDescent="0.25">
      <c r="F309" s="3"/>
      <c r="H309" s="1"/>
    </row>
    <row r="310" spans="6:8" x14ac:dyDescent="0.25">
      <c r="F310" s="3"/>
      <c r="H310" s="1"/>
    </row>
    <row r="311" spans="6:8" x14ac:dyDescent="0.25">
      <c r="F311" s="3"/>
      <c r="H311" s="1"/>
    </row>
    <row r="312" spans="6:8" x14ac:dyDescent="0.25">
      <c r="F312" s="3"/>
      <c r="H312" s="1"/>
    </row>
    <row r="313" spans="6:8" x14ac:dyDescent="0.25">
      <c r="F313" s="3"/>
      <c r="H313" s="1"/>
    </row>
    <row r="314" spans="6:8" x14ac:dyDescent="0.25">
      <c r="F314" s="3"/>
      <c r="H314" s="1"/>
    </row>
    <row r="315" spans="6:8" x14ac:dyDescent="0.25">
      <c r="F315" s="3"/>
      <c r="H315" s="1"/>
    </row>
    <row r="316" spans="6:8" x14ac:dyDescent="0.25">
      <c r="F316" s="3"/>
      <c r="H316" s="1"/>
    </row>
    <row r="317" spans="6:8" x14ac:dyDescent="0.25">
      <c r="F317" s="3"/>
      <c r="H317" s="1"/>
    </row>
    <row r="318" spans="6:8" x14ac:dyDescent="0.25">
      <c r="F318" s="3"/>
      <c r="H318" s="1"/>
    </row>
    <row r="319" spans="6:8" x14ac:dyDescent="0.25">
      <c r="F319" s="3"/>
      <c r="H319" s="1"/>
    </row>
    <row r="320" spans="6:8" x14ac:dyDescent="0.25">
      <c r="F320" s="3"/>
      <c r="H320" s="1"/>
    </row>
    <row r="321" spans="6:8" x14ac:dyDescent="0.25">
      <c r="F321" s="3"/>
      <c r="H321" s="1"/>
    </row>
    <row r="322" spans="6:8" x14ac:dyDescent="0.25">
      <c r="F322" s="3"/>
      <c r="H322" s="1"/>
    </row>
    <row r="323" spans="6:8" x14ac:dyDescent="0.25">
      <c r="F323" s="3"/>
      <c r="H323" s="1"/>
    </row>
    <row r="324" spans="6:8" x14ac:dyDescent="0.25">
      <c r="F324" s="3"/>
      <c r="H324" s="1"/>
    </row>
    <row r="325" spans="6:8" x14ac:dyDescent="0.25">
      <c r="F325" s="3"/>
      <c r="H325" s="1"/>
    </row>
    <row r="326" spans="6:8" x14ac:dyDescent="0.25">
      <c r="F326" s="3"/>
      <c r="H326" s="1"/>
    </row>
    <row r="327" spans="6:8" x14ac:dyDescent="0.25">
      <c r="F327" s="3"/>
      <c r="H327" s="1"/>
    </row>
    <row r="328" spans="6:8" x14ac:dyDescent="0.25">
      <c r="F328" s="3"/>
      <c r="H328" s="1"/>
    </row>
    <row r="329" spans="6:8" x14ac:dyDescent="0.25">
      <c r="F329" s="3"/>
      <c r="H329" s="1"/>
    </row>
    <row r="330" spans="6:8" x14ac:dyDescent="0.25">
      <c r="F330" s="3"/>
      <c r="H330" s="1"/>
    </row>
    <row r="331" spans="6:8" x14ac:dyDescent="0.25">
      <c r="F331" s="3"/>
      <c r="H331" s="1"/>
    </row>
    <row r="332" spans="6:8" x14ac:dyDescent="0.25">
      <c r="F332" s="3"/>
      <c r="H332" s="1"/>
    </row>
    <row r="333" spans="6:8" x14ac:dyDescent="0.25">
      <c r="F333" s="3"/>
      <c r="H333" s="1"/>
    </row>
    <row r="334" spans="6:8" x14ac:dyDescent="0.25">
      <c r="F334" s="3"/>
      <c r="H334" s="1"/>
    </row>
    <row r="335" spans="6:8" x14ac:dyDescent="0.25">
      <c r="F335" s="3"/>
      <c r="H335" s="1"/>
    </row>
    <row r="336" spans="6:8" x14ac:dyDescent="0.25">
      <c r="F336" s="3"/>
      <c r="H336" s="1"/>
    </row>
    <row r="337" spans="6:8" x14ac:dyDescent="0.25">
      <c r="F337" s="3"/>
      <c r="H337" s="1"/>
    </row>
    <row r="338" spans="6:8" x14ac:dyDescent="0.25">
      <c r="F338" s="3"/>
      <c r="H338" s="1"/>
    </row>
    <row r="339" spans="6:8" x14ac:dyDescent="0.25">
      <c r="F339" s="3"/>
      <c r="H339" s="1"/>
    </row>
    <row r="340" spans="6:8" x14ac:dyDescent="0.25">
      <c r="F340" s="3"/>
      <c r="H340" s="1"/>
    </row>
    <row r="341" spans="6:8" x14ac:dyDescent="0.25">
      <c r="F341" s="3"/>
      <c r="H341" s="1"/>
    </row>
    <row r="342" spans="6:8" x14ac:dyDescent="0.25">
      <c r="F342" s="3"/>
      <c r="H342" s="1"/>
    </row>
    <row r="343" spans="6:8" x14ac:dyDescent="0.25">
      <c r="F343" s="3"/>
      <c r="H343" s="1"/>
    </row>
    <row r="344" spans="6:8" x14ac:dyDescent="0.25">
      <c r="F344" s="3"/>
      <c r="H344" s="1"/>
    </row>
    <row r="345" spans="6:8" x14ac:dyDescent="0.25">
      <c r="F345" s="3"/>
      <c r="H345" s="1"/>
    </row>
    <row r="346" spans="6:8" x14ac:dyDescent="0.25">
      <c r="F346" s="3"/>
      <c r="H346" s="1"/>
    </row>
    <row r="347" spans="6:8" x14ac:dyDescent="0.25">
      <c r="F347" s="3"/>
      <c r="H347" s="1"/>
    </row>
    <row r="348" spans="6:8" x14ac:dyDescent="0.25">
      <c r="F348" s="3"/>
      <c r="H348" s="1"/>
    </row>
    <row r="349" spans="6:8" x14ac:dyDescent="0.25">
      <c r="F349" s="3"/>
      <c r="H349" s="1"/>
    </row>
    <row r="350" spans="6:8" x14ac:dyDescent="0.25">
      <c r="F350" s="3"/>
      <c r="H350" s="1"/>
    </row>
    <row r="351" spans="6:8" x14ac:dyDescent="0.25">
      <c r="F351" s="3"/>
      <c r="H351" s="1"/>
    </row>
    <row r="352" spans="6:8" x14ac:dyDescent="0.25">
      <c r="F352" s="3"/>
      <c r="H352" s="1"/>
    </row>
    <row r="353" spans="6:8" x14ac:dyDescent="0.25">
      <c r="F353" s="3"/>
      <c r="H353" s="1"/>
    </row>
    <row r="354" spans="6:8" x14ac:dyDescent="0.25">
      <c r="H35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E022-FBFC-4F7C-ACE4-DD2A39839C7D}">
  <dimension ref="A1:K354"/>
  <sheetViews>
    <sheetView zoomScale="106" zoomScaleNormal="106" workbookViewId="0">
      <selection activeCell="E4" sqref="E4"/>
    </sheetView>
  </sheetViews>
  <sheetFormatPr defaultRowHeight="15" x14ac:dyDescent="0.25"/>
  <cols>
    <col min="1" max="1" width="27.28515625" customWidth="1"/>
    <col min="2" max="2" width="18.42578125" customWidth="1"/>
    <col min="3" max="3" width="10.140625" customWidth="1"/>
    <col min="4" max="4" width="9.5703125" customWidth="1"/>
    <col min="5" max="5" width="14.140625" style="2" customWidth="1"/>
    <col min="6" max="6" width="15.7109375" style="2" customWidth="1"/>
    <col min="7" max="7" width="15.140625" style="2" customWidth="1"/>
    <col min="8" max="8" width="15.5703125" customWidth="1"/>
    <col min="9" max="9" width="15" customWidth="1"/>
    <col min="10" max="10" width="14.140625" customWidth="1"/>
    <col min="11" max="14" width="23.42578125" customWidth="1"/>
  </cols>
  <sheetData>
    <row r="1" spans="1:11" x14ac:dyDescent="0.25">
      <c r="A1" s="14" t="s">
        <v>0</v>
      </c>
      <c r="B1" s="5"/>
      <c r="D1" s="18" t="s">
        <v>10</v>
      </c>
      <c r="E1" s="20" t="s">
        <v>1</v>
      </c>
      <c r="F1" s="20" t="s">
        <v>2</v>
      </c>
      <c r="G1" s="20" t="s">
        <v>4</v>
      </c>
      <c r="H1" s="18" t="s">
        <v>3</v>
      </c>
      <c r="I1" s="20" t="s">
        <v>11</v>
      </c>
      <c r="J1" s="30" t="s">
        <v>6</v>
      </c>
      <c r="K1" s="30" t="s">
        <v>12</v>
      </c>
    </row>
    <row r="2" spans="1:11" x14ac:dyDescent="0.25">
      <c r="A2" s="6" t="s">
        <v>7</v>
      </c>
      <c r="B2" s="7">
        <v>7</v>
      </c>
      <c r="D2" s="18">
        <v>0</v>
      </c>
      <c r="E2" s="20">
        <v>0</v>
      </c>
      <c r="F2" s="20">
        <v>0</v>
      </c>
      <c r="G2" s="20"/>
      <c r="H2" s="22">
        <f>B4</f>
        <v>100000</v>
      </c>
      <c r="I2" s="21">
        <f>E2+F2</f>
        <v>0</v>
      </c>
      <c r="J2" s="17">
        <f>1</f>
        <v>1</v>
      </c>
      <c r="K2" s="30">
        <f>I2*J2</f>
        <v>0</v>
      </c>
    </row>
    <row r="3" spans="1:11" x14ac:dyDescent="0.25">
      <c r="A3" s="6" t="s">
        <v>8</v>
      </c>
      <c r="B3" s="8">
        <v>0.05</v>
      </c>
      <c r="D3" s="18">
        <v>1</v>
      </c>
      <c r="E3" s="19">
        <f>H2*$B$3</f>
        <v>5000</v>
      </c>
      <c r="F3" s="19">
        <v>0</v>
      </c>
      <c r="G3" s="19">
        <f>H2</f>
        <v>100000</v>
      </c>
      <c r="H3" s="22">
        <f>G3-F3</f>
        <v>100000</v>
      </c>
      <c r="I3" s="21">
        <f>E3+F3</f>
        <v>5000</v>
      </c>
      <c r="J3" s="31">
        <f>J2/(1+$B$7)</f>
        <v>0.94339622641509424</v>
      </c>
      <c r="K3" s="30">
        <f>I3*J3</f>
        <v>4716.9811320754716</v>
      </c>
    </row>
    <row r="4" spans="1:11" x14ac:dyDescent="0.25">
      <c r="A4" s="6" t="s">
        <v>9</v>
      </c>
      <c r="B4" s="9">
        <v>100000</v>
      </c>
      <c r="D4" s="18">
        <v>2</v>
      </c>
      <c r="E4" s="19">
        <f t="shared" ref="E4:E6" si="0">H3*$B$3</f>
        <v>5000</v>
      </c>
      <c r="F4" s="19">
        <v>0</v>
      </c>
      <c r="G4" s="19">
        <f t="shared" ref="G4:G6" si="1">H3</f>
        <v>100000</v>
      </c>
      <c r="H4" s="22">
        <f t="shared" ref="H4:H6" si="2">G4-F4</f>
        <v>100000</v>
      </c>
      <c r="I4" s="21">
        <f t="shared" ref="I4:I6" si="3">E4+F4</f>
        <v>5000</v>
      </c>
      <c r="J4" s="31">
        <f>J3/(1+$B$7)</f>
        <v>0.88999644001423983</v>
      </c>
      <c r="K4" s="30">
        <f>I4*J4</f>
        <v>4449.9822000711993</v>
      </c>
    </row>
    <row r="5" spans="1:11" x14ac:dyDescent="0.25">
      <c r="B5" s="4"/>
      <c r="D5" s="18">
        <v>3</v>
      </c>
      <c r="E5" s="19">
        <f t="shared" si="0"/>
        <v>5000</v>
      </c>
      <c r="F5" s="19">
        <v>0</v>
      </c>
      <c r="G5" s="19">
        <f t="shared" si="1"/>
        <v>100000</v>
      </c>
      <c r="H5" s="22">
        <f t="shared" si="2"/>
        <v>100000</v>
      </c>
      <c r="I5" s="21">
        <f t="shared" si="3"/>
        <v>5000</v>
      </c>
      <c r="J5" s="31">
        <f t="shared" ref="J5:J8" si="4">J4/(1+$B$7)</f>
        <v>0.83961928303230171</v>
      </c>
      <c r="K5" s="30">
        <f t="shared" ref="K5" si="5">I5*J5</f>
        <v>4198.096415161509</v>
      </c>
    </row>
    <row r="6" spans="1:11" x14ac:dyDescent="0.25">
      <c r="A6" s="26" t="s">
        <v>5</v>
      </c>
      <c r="B6" s="25"/>
      <c r="D6" s="18">
        <v>4</v>
      </c>
      <c r="E6" s="19">
        <f t="shared" si="0"/>
        <v>5000</v>
      </c>
      <c r="F6" s="19">
        <v>0</v>
      </c>
      <c r="G6" s="19">
        <f t="shared" si="1"/>
        <v>100000</v>
      </c>
      <c r="H6" s="22">
        <f t="shared" si="2"/>
        <v>100000</v>
      </c>
      <c r="I6" s="21">
        <f t="shared" si="3"/>
        <v>5000</v>
      </c>
      <c r="J6" s="31">
        <f t="shared" si="4"/>
        <v>0.79209366323802044</v>
      </c>
      <c r="K6" s="30">
        <f>I6*J6</f>
        <v>3960.4683161901021</v>
      </c>
    </row>
    <row r="7" spans="1:11" x14ac:dyDescent="0.25">
      <c r="A7" s="23" t="s">
        <v>17</v>
      </c>
      <c r="B7" s="27">
        <v>0.06</v>
      </c>
      <c r="D7" s="18">
        <v>5</v>
      </c>
      <c r="E7" s="19">
        <f t="shared" ref="E7:E8" si="6">H6*$B$3</f>
        <v>5000</v>
      </c>
      <c r="F7" s="19">
        <v>0</v>
      </c>
      <c r="G7" s="19">
        <f t="shared" ref="G7:G8" si="7">H6</f>
        <v>100000</v>
      </c>
      <c r="H7" s="22">
        <f t="shared" ref="H7:H8" si="8">G7-F7</f>
        <v>100000</v>
      </c>
      <c r="I7" s="21">
        <f t="shared" ref="I7:I8" si="9">E7+F7</f>
        <v>5000</v>
      </c>
      <c r="J7" s="31">
        <f t="shared" si="4"/>
        <v>0.747258172866057</v>
      </c>
      <c r="K7" s="30">
        <f>I7*J7</f>
        <v>3736.2908643302849</v>
      </c>
    </row>
    <row r="8" spans="1:11" x14ac:dyDescent="0.25">
      <c r="A8" s="10" t="s">
        <v>14</v>
      </c>
      <c r="B8" s="24">
        <f>SUM(E:E)</f>
        <v>35000</v>
      </c>
      <c r="D8" s="18">
        <v>6</v>
      </c>
      <c r="E8" s="19">
        <f t="shared" si="6"/>
        <v>5000</v>
      </c>
      <c r="F8" s="19">
        <v>0</v>
      </c>
      <c r="G8" s="19">
        <f t="shared" si="7"/>
        <v>100000</v>
      </c>
      <c r="H8" s="22">
        <f t="shared" si="8"/>
        <v>100000</v>
      </c>
      <c r="I8" s="21">
        <f t="shared" si="9"/>
        <v>5000</v>
      </c>
      <c r="J8" s="31">
        <f t="shared" si="4"/>
        <v>0.70496054043967638</v>
      </c>
      <c r="K8" s="30">
        <f>I8*J8</f>
        <v>3524.8027021983817</v>
      </c>
    </row>
    <row r="9" spans="1:11" x14ac:dyDescent="0.25">
      <c r="A9" s="10" t="s">
        <v>13</v>
      </c>
      <c r="B9" s="24">
        <f>SUM(E3:F9)</f>
        <v>135000</v>
      </c>
      <c r="C9" s="1"/>
      <c r="D9" s="18">
        <v>7</v>
      </c>
      <c r="E9" s="19">
        <f>H6*$B$3</f>
        <v>5000</v>
      </c>
      <c r="F9" s="19">
        <f>B4</f>
        <v>100000</v>
      </c>
      <c r="G9" s="19">
        <f>H6</f>
        <v>100000</v>
      </c>
      <c r="H9" s="22">
        <f>G9-F9</f>
        <v>0</v>
      </c>
      <c r="I9" s="21">
        <f>E9+F9</f>
        <v>105000</v>
      </c>
      <c r="J9" s="31">
        <f>J6/(1+$B$7)</f>
        <v>0.747258172866057</v>
      </c>
      <c r="K9" s="30">
        <f>I9*J9</f>
        <v>78462.108150935979</v>
      </c>
    </row>
    <row r="10" spans="1:11" x14ac:dyDescent="0.25">
      <c r="A10" s="10" t="s">
        <v>15</v>
      </c>
      <c r="B10" s="11">
        <f>SUM(K:K)</f>
        <v>103048.72978096292</v>
      </c>
    </row>
    <row r="11" spans="1:11" x14ac:dyDescent="0.25">
      <c r="A11" s="29" t="s">
        <v>16</v>
      </c>
      <c r="B11" s="28">
        <f>100*B10/B4</f>
        <v>103.04872978096292</v>
      </c>
      <c r="F11" s="3"/>
      <c r="H11" s="1"/>
    </row>
    <row r="12" spans="1:11" x14ac:dyDescent="0.25">
      <c r="A12" s="12"/>
      <c r="B12" s="13"/>
      <c r="F12" s="3"/>
      <c r="H12" s="1"/>
    </row>
    <row r="13" spans="1:11" x14ac:dyDescent="0.25">
      <c r="F13" s="3"/>
      <c r="H13" s="1"/>
    </row>
    <row r="14" spans="1:11" x14ac:dyDescent="0.25">
      <c r="F14" s="3"/>
      <c r="H14" s="1"/>
    </row>
    <row r="15" spans="1:11" x14ac:dyDescent="0.25">
      <c r="B15" s="16"/>
      <c r="F15" s="3"/>
      <c r="H15" s="1"/>
    </row>
    <row r="16" spans="1:11" x14ac:dyDescent="0.25">
      <c r="F16" s="3"/>
      <c r="H16" s="1"/>
    </row>
    <row r="17" spans="2:8" x14ac:dyDescent="0.25">
      <c r="B17" s="1"/>
      <c r="F17" s="3"/>
      <c r="H17" s="1"/>
    </row>
    <row r="18" spans="2:8" x14ac:dyDescent="0.25">
      <c r="B18" s="15"/>
      <c r="F18" s="3"/>
      <c r="H18" s="1"/>
    </row>
    <row r="19" spans="2:8" x14ac:dyDescent="0.25">
      <c r="B19" s="1"/>
      <c r="F19" s="3"/>
      <c r="H19" s="1"/>
    </row>
    <row r="20" spans="2:8" x14ac:dyDescent="0.25">
      <c r="F20" s="3"/>
      <c r="H20" s="1"/>
    </row>
    <row r="21" spans="2:8" x14ac:dyDescent="0.25">
      <c r="F21" s="3"/>
      <c r="H21" s="1"/>
    </row>
    <row r="22" spans="2:8" x14ac:dyDescent="0.25">
      <c r="F22" s="3"/>
      <c r="H22" s="1"/>
    </row>
    <row r="23" spans="2:8" x14ac:dyDescent="0.25">
      <c r="F23" s="3"/>
      <c r="H23" s="1"/>
    </row>
    <row r="24" spans="2:8" x14ac:dyDescent="0.25">
      <c r="F24" s="3"/>
      <c r="H24" s="1"/>
    </row>
    <row r="25" spans="2:8" x14ac:dyDescent="0.25">
      <c r="F25" s="3"/>
      <c r="H25" s="1"/>
    </row>
    <row r="26" spans="2:8" x14ac:dyDescent="0.25">
      <c r="F26" s="3"/>
      <c r="H26" s="1"/>
    </row>
    <row r="27" spans="2:8" x14ac:dyDescent="0.25">
      <c r="F27" s="3"/>
      <c r="H27" s="1"/>
    </row>
    <row r="28" spans="2:8" x14ac:dyDescent="0.25">
      <c r="F28" s="3"/>
      <c r="H28" s="1"/>
    </row>
    <row r="29" spans="2:8" x14ac:dyDescent="0.25">
      <c r="F29" s="3"/>
      <c r="H29" s="1"/>
    </row>
    <row r="30" spans="2:8" x14ac:dyDescent="0.25">
      <c r="F30" s="3"/>
      <c r="H30" s="1"/>
    </row>
    <row r="31" spans="2:8" x14ac:dyDescent="0.25">
      <c r="F31" s="3"/>
      <c r="H31" s="1"/>
    </row>
    <row r="32" spans="2:8" x14ac:dyDescent="0.25">
      <c r="F32" s="3"/>
      <c r="H32" s="1"/>
    </row>
    <row r="33" spans="6:8" x14ac:dyDescent="0.25">
      <c r="F33" s="3"/>
      <c r="H33" s="1"/>
    </row>
    <row r="34" spans="6:8" x14ac:dyDescent="0.25">
      <c r="F34" s="3"/>
      <c r="H34" s="1"/>
    </row>
    <row r="35" spans="6:8" x14ac:dyDescent="0.25">
      <c r="F35" s="3"/>
      <c r="H35" s="1"/>
    </row>
    <row r="36" spans="6:8" x14ac:dyDescent="0.25">
      <c r="F36" s="3"/>
      <c r="H36" s="1"/>
    </row>
    <row r="37" spans="6:8" x14ac:dyDescent="0.25">
      <c r="F37" s="3"/>
      <c r="H37" s="1"/>
    </row>
    <row r="38" spans="6:8" x14ac:dyDescent="0.25">
      <c r="F38" s="3"/>
      <c r="H38" s="1"/>
    </row>
    <row r="39" spans="6:8" x14ac:dyDescent="0.25">
      <c r="F39" s="3"/>
      <c r="H39" s="1"/>
    </row>
    <row r="40" spans="6:8" x14ac:dyDescent="0.25">
      <c r="F40" s="3"/>
      <c r="H40" s="1"/>
    </row>
    <row r="41" spans="6:8" x14ac:dyDescent="0.25">
      <c r="F41" s="3"/>
      <c r="H41" s="1"/>
    </row>
    <row r="42" spans="6:8" x14ac:dyDescent="0.25">
      <c r="F42" s="3"/>
      <c r="H42" s="1"/>
    </row>
    <row r="43" spans="6:8" x14ac:dyDescent="0.25">
      <c r="F43" s="3"/>
      <c r="H43" s="1"/>
    </row>
    <row r="44" spans="6:8" x14ac:dyDescent="0.25">
      <c r="F44" s="3"/>
      <c r="H44" s="1"/>
    </row>
    <row r="45" spans="6:8" x14ac:dyDescent="0.25">
      <c r="F45" s="3"/>
      <c r="H45" s="1"/>
    </row>
    <row r="46" spans="6:8" x14ac:dyDescent="0.25">
      <c r="F46" s="3"/>
      <c r="H46" s="1"/>
    </row>
    <row r="47" spans="6:8" x14ac:dyDescent="0.25">
      <c r="F47" s="3"/>
      <c r="H47" s="1"/>
    </row>
    <row r="48" spans="6:8" x14ac:dyDescent="0.25">
      <c r="F48" s="3"/>
      <c r="H48" s="1"/>
    </row>
    <row r="49" spans="6:8" x14ac:dyDescent="0.25">
      <c r="F49" s="3"/>
      <c r="H49" s="1"/>
    </row>
    <row r="50" spans="6:8" x14ac:dyDescent="0.25">
      <c r="F50" s="3"/>
      <c r="H50" s="1"/>
    </row>
    <row r="51" spans="6:8" x14ac:dyDescent="0.25">
      <c r="F51" s="3"/>
      <c r="H51" s="1"/>
    </row>
    <row r="52" spans="6:8" x14ac:dyDescent="0.25">
      <c r="F52" s="3"/>
      <c r="H52" s="1"/>
    </row>
    <row r="53" spans="6:8" x14ac:dyDescent="0.25">
      <c r="F53" s="3"/>
      <c r="H53" s="1"/>
    </row>
    <row r="54" spans="6:8" x14ac:dyDescent="0.25">
      <c r="F54" s="3"/>
      <c r="H54" s="1"/>
    </row>
    <row r="55" spans="6:8" x14ac:dyDescent="0.25">
      <c r="F55" s="3"/>
      <c r="H55" s="1"/>
    </row>
    <row r="56" spans="6:8" x14ac:dyDescent="0.25">
      <c r="F56" s="3"/>
      <c r="H56" s="1"/>
    </row>
    <row r="57" spans="6:8" x14ac:dyDescent="0.25">
      <c r="F57" s="3"/>
      <c r="H57" s="1"/>
    </row>
    <row r="58" spans="6:8" x14ac:dyDescent="0.25">
      <c r="F58" s="3"/>
      <c r="H58" s="1"/>
    </row>
    <row r="59" spans="6:8" x14ac:dyDescent="0.25">
      <c r="F59" s="3"/>
      <c r="H59" s="1"/>
    </row>
    <row r="60" spans="6:8" x14ac:dyDescent="0.25">
      <c r="F60" s="3"/>
      <c r="H60" s="1"/>
    </row>
    <row r="61" spans="6:8" x14ac:dyDescent="0.25">
      <c r="F61" s="3"/>
      <c r="H61" s="1"/>
    </row>
    <row r="62" spans="6:8" x14ac:dyDescent="0.25">
      <c r="F62" s="3"/>
      <c r="H62" s="1"/>
    </row>
    <row r="63" spans="6:8" x14ac:dyDescent="0.25">
      <c r="F63" s="3"/>
      <c r="H63" s="1"/>
    </row>
    <row r="64" spans="6:8" x14ac:dyDescent="0.25">
      <c r="F64" s="3"/>
      <c r="H64" s="1"/>
    </row>
    <row r="65" spans="6:8" x14ac:dyDescent="0.25">
      <c r="F65" s="3"/>
      <c r="H65" s="1"/>
    </row>
    <row r="66" spans="6:8" x14ac:dyDescent="0.25">
      <c r="F66" s="3"/>
      <c r="H66" s="1"/>
    </row>
    <row r="67" spans="6:8" x14ac:dyDescent="0.25">
      <c r="F67" s="3"/>
      <c r="H67" s="1"/>
    </row>
    <row r="68" spans="6:8" x14ac:dyDescent="0.25">
      <c r="F68" s="3"/>
      <c r="H68" s="1"/>
    </row>
    <row r="69" spans="6:8" x14ac:dyDescent="0.25">
      <c r="F69" s="3"/>
      <c r="H69" s="1"/>
    </row>
    <row r="70" spans="6:8" x14ac:dyDescent="0.25">
      <c r="F70" s="3"/>
      <c r="H70" s="1"/>
    </row>
    <row r="71" spans="6:8" x14ac:dyDescent="0.25">
      <c r="F71" s="3"/>
      <c r="H71" s="1"/>
    </row>
    <row r="72" spans="6:8" x14ac:dyDescent="0.25">
      <c r="F72" s="3"/>
      <c r="H72" s="1"/>
    </row>
    <row r="73" spans="6:8" x14ac:dyDescent="0.25">
      <c r="F73" s="3"/>
      <c r="H73" s="1"/>
    </row>
    <row r="74" spans="6:8" x14ac:dyDescent="0.25">
      <c r="F74" s="3"/>
      <c r="H74" s="1"/>
    </row>
    <row r="75" spans="6:8" x14ac:dyDescent="0.25">
      <c r="F75" s="3"/>
      <c r="H75" s="1"/>
    </row>
    <row r="76" spans="6:8" x14ac:dyDescent="0.25">
      <c r="F76" s="3"/>
      <c r="H76" s="1"/>
    </row>
    <row r="77" spans="6:8" x14ac:dyDescent="0.25">
      <c r="F77" s="3"/>
      <c r="H77" s="1"/>
    </row>
    <row r="78" spans="6:8" x14ac:dyDescent="0.25">
      <c r="F78" s="3"/>
      <c r="H78" s="1"/>
    </row>
    <row r="79" spans="6:8" x14ac:dyDescent="0.25">
      <c r="F79" s="3"/>
      <c r="H79" s="1"/>
    </row>
    <row r="80" spans="6:8" x14ac:dyDescent="0.25">
      <c r="F80" s="3"/>
      <c r="H80" s="1"/>
    </row>
    <row r="81" spans="6:8" x14ac:dyDescent="0.25">
      <c r="F81" s="3"/>
      <c r="H81" s="1"/>
    </row>
    <row r="82" spans="6:8" x14ac:dyDescent="0.25">
      <c r="F82" s="3"/>
      <c r="H82" s="1"/>
    </row>
    <row r="83" spans="6:8" x14ac:dyDescent="0.25">
      <c r="F83" s="3"/>
      <c r="H83" s="1"/>
    </row>
    <row r="84" spans="6:8" x14ac:dyDescent="0.25">
      <c r="F84" s="3"/>
      <c r="H84" s="1"/>
    </row>
    <row r="85" spans="6:8" x14ac:dyDescent="0.25">
      <c r="F85" s="3"/>
      <c r="H85" s="1"/>
    </row>
    <row r="86" spans="6:8" x14ac:dyDescent="0.25">
      <c r="F86" s="3"/>
      <c r="H86" s="1"/>
    </row>
    <row r="87" spans="6:8" x14ac:dyDescent="0.25">
      <c r="F87" s="3"/>
      <c r="H87" s="1"/>
    </row>
    <row r="88" spans="6:8" x14ac:dyDescent="0.25">
      <c r="F88" s="3"/>
      <c r="H88" s="1"/>
    </row>
    <row r="89" spans="6:8" x14ac:dyDescent="0.25">
      <c r="F89" s="3"/>
      <c r="H89" s="1"/>
    </row>
    <row r="90" spans="6:8" x14ac:dyDescent="0.25">
      <c r="F90" s="3"/>
      <c r="H90" s="1"/>
    </row>
    <row r="91" spans="6:8" x14ac:dyDescent="0.25">
      <c r="F91" s="3"/>
      <c r="H91" s="1"/>
    </row>
    <row r="92" spans="6:8" x14ac:dyDescent="0.25">
      <c r="F92" s="3"/>
      <c r="H92" s="1"/>
    </row>
    <row r="93" spans="6:8" x14ac:dyDescent="0.25">
      <c r="F93" s="3"/>
      <c r="H93" s="1"/>
    </row>
    <row r="94" spans="6:8" x14ac:dyDescent="0.25">
      <c r="F94" s="3"/>
      <c r="H94" s="1"/>
    </row>
    <row r="95" spans="6:8" x14ac:dyDescent="0.25">
      <c r="F95" s="3"/>
      <c r="H95" s="1"/>
    </row>
    <row r="96" spans="6:8" x14ac:dyDescent="0.25">
      <c r="F96" s="3"/>
      <c r="H96" s="1"/>
    </row>
    <row r="97" spans="6:8" x14ac:dyDescent="0.25">
      <c r="F97" s="3"/>
      <c r="H97" s="1"/>
    </row>
    <row r="98" spans="6:8" x14ac:dyDescent="0.25">
      <c r="F98" s="3"/>
      <c r="H98" s="1"/>
    </row>
    <row r="99" spans="6:8" x14ac:dyDescent="0.25">
      <c r="F99" s="3"/>
      <c r="H99" s="1"/>
    </row>
    <row r="100" spans="6:8" x14ac:dyDescent="0.25">
      <c r="F100" s="3"/>
      <c r="H100" s="1"/>
    </row>
    <row r="101" spans="6:8" x14ac:dyDescent="0.25">
      <c r="F101" s="3"/>
      <c r="H101" s="1"/>
    </row>
    <row r="102" spans="6:8" x14ac:dyDescent="0.25">
      <c r="F102" s="3"/>
      <c r="H102" s="1"/>
    </row>
    <row r="103" spans="6:8" x14ac:dyDescent="0.25">
      <c r="F103" s="3"/>
      <c r="H103" s="1"/>
    </row>
    <row r="104" spans="6:8" x14ac:dyDescent="0.25">
      <c r="F104" s="3"/>
      <c r="H104" s="1"/>
    </row>
    <row r="105" spans="6:8" x14ac:dyDescent="0.25">
      <c r="F105" s="3"/>
      <c r="H105" s="1"/>
    </row>
    <row r="106" spans="6:8" x14ac:dyDescent="0.25">
      <c r="F106" s="3"/>
      <c r="H106" s="1"/>
    </row>
    <row r="107" spans="6:8" x14ac:dyDescent="0.25">
      <c r="F107" s="3"/>
      <c r="H107" s="1"/>
    </row>
    <row r="108" spans="6:8" x14ac:dyDescent="0.25">
      <c r="F108" s="3"/>
      <c r="H108" s="1"/>
    </row>
    <row r="109" spans="6:8" x14ac:dyDescent="0.25">
      <c r="F109" s="3"/>
      <c r="H109" s="1"/>
    </row>
    <row r="110" spans="6:8" x14ac:dyDescent="0.25">
      <c r="F110" s="3"/>
      <c r="H110" s="1"/>
    </row>
    <row r="111" spans="6:8" x14ac:dyDescent="0.25">
      <c r="F111" s="3"/>
      <c r="H111" s="1"/>
    </row>
    <row r="112" spans="6:8" x14ac:dyDescent="0.25">
      <c r="F112" s="3"/>
      <c r="H112" s="1"/>
    </row>
    <row r="113" spans="6:8" x14ac:dyDescent="0.25">
      <c r="F113" s="3"/>
      <c r="H113" s="1"/>
    </row>
    <row r="114" spans="6:8" x14ac:dyDescent="0.25">
      <c r="F114" s="3"/>
      <c r="H114" s="1"/>
    </row>
    <row r="115" spans="6:8" x14ac:dyDescent="0.25">
      <c r="F115" s="3"/>
      <c r="H115" s="1"/>
    </row>
    <row r="116" spans="6:8" x14ac:dyDescent="0.25">
      <c r="F116" s="3"/>
      <c r="H116" s="1"/>
    </row>
    <row r="117" spans="6:8" x14ac:dyDescent="0.25">
      <c r="F117" s="3"/>
      <c r="H117" s="1"/>
    </row>
    <row r="118" spans="6:8" x14ac:dyDescent="0.25">
      <c r="F118" s="3"/>
      <c r="H118" s="1"/>
    </row>
    <row r="119" spans="6:8" x14ac:dyDescent="0.25">
      <c r="F119" s="3"/>
      <c r="H119" s="1"/>
    </row>
    <row r="120" spans="6:8" x14ac:dyDescent="0.25">
      <c r="F120" s="3"/>
      <c r="H120" s="1"/>
    </row>
    <row r="121" spans="6:8" x14ac:dyDescent="0.25">
      <c r="F121" s="3"/>
      <c r="H121" s="1"/>
    </row>
    <row r="122" spans="6:8" x14ac:dyDescent="0.25">
      <c r="F122" s="3"/>
      <c r="H122" s="1"/>
    </row>
    <row r="123" spans="6:8" x14ac:dyDescent="0.25">
      <c r="F123" s="3"/>
      <c r="H123" s="1"/>
    </row>
    <row r="124" spans="6:8" x14ac:dyDescent="0.25">
      <c r="F124" s="3"/>
      <c r="H124" s="1"/>
    </row>
    <row r="125" spans="6:8" x14ac:dyDescent="0.25">
      <c r="F125" s="3"/>
      <c r="H125" s="1"/>
    </row>
    <row r="126" spans="6:8" x14ac:dyDescent="0.25">
      <c r="F126" s="3"/>
      <c r="H126" s="1"/>
    </row>
    <row r="127" spans="6:8" x14ac:dyDescent="0.25">
      <c r="F127" s="3"/>
      <c r="H127" s="1"/>
    </row>
    <row r="128" spans="6:8" x14ac:dyDescent="0.25">
      <c r="F128" s="3"/>
      <c r="H128" s="1"/>
    </row>
    <row r="129" spans="6:8" x14ac:dyDescent="0.25">
      <c r="F129" s="3"/>
      <c r="H129" s="1"/>
    </row>
    <row r="130" spans="6:8" x14ac:dyDescent="0.25">
      <c r="F130" s="3"/>
      <c r="H130" s="1"/>
    </row>
    <row r="131" spans="6:8" x14ac:dyDescent="0.25">
      <c r="F131" s="3"/>
      <c r="H131" s="1"/>
    </row>
    <row r="132" spans="6:8" x14ac:dyDescent="0.25">
      <c r="F132" s="3"/>
      <c r="H132" s="1"/>
    </row>
    <row r="133" spans="6:8" x14ac:dyDescent="0.25">
      <c r="F133" s="3"/>
      <c r="H133" s="1"/>
    </row>
    <row r="134" spans="6:8" x14ac:dyDescent="0.25">
      <c r="F134" s="3"/>
      <c r="H134" s="1"/>
    </row>
    <row r="135" spans="6:8" x14ac:dyDescent="0.25">
      <c r="F135" s="3"/>
      <c r="H135" s="1"/>
    </row>
    <row r="136" spans="6:8" x14ac:dyDescent="0.25">
      <c r="F136" s="3"/>
      <c r="H136" s="1"/>
    </row>
    <row r="137" spans="6:8" x14ac:dyDescent="0.25">
      <c r="F137" s="3"/>
      <c r="H137" s="1"/>
    </row>
    <row r="138" spans="6:8" x14ac:dyDescent="0.25">
      <c r="F138" s="3"/>
      <c r="H138" s="1"/>
    </row>
    <row r="139" spans="6:8" x14ac:dyDescent="0.25">
      <c r="F139" s="3"/>
      <c r="H139" s="1"/>
    </row>
    <row r="140" spans="6:8" x14ac:dyDescent="0.25">
      <c r="F140" s="3"/>
      <c r="H140" s="1"/>
    </row>
    <row r="141" spans="6:8" x14ac:dyDescent="0.25">
      <c r="F141" s="3"/>
      <c r="H141" s="1"/>
    </row>
    <row r="142" spans="6:8" x14ac:dyDescent="0.25">
      <c r="F142" s="3"/>
      <c r="H142" s="1"/>
    </row>
    <row r="143" spans="6:8" x14ac:dyDescent="0.25">
      <c r="F143" s="3"/>
      <c r="H143" s="1"/>
    </row>
    <row r="144" spans="6:8" x14ac:dyDescent="0.25">
      <c r="F144" s="3"/>
      <c r="H144" s="1"/>
    </row>
    <row r="145" spans="6:8" x14ac:dyDescent="0.25">
      <c r="F145" s="3"/>
      <c r="H145" s="1"/>
    </row>
    <row r="146" spans="6:8" x14ac:dyDescent="0.25">
      <c r="F146" s="3"/>
      <c r="H146" s="1"/>
    </row>
    <row r="147" spans="6:8" x14ac:dyDescent="0.25">
      <c r="F147" s="3"/>
      <c r="H147" s="1"/>
    </row>
    <row r="148" spans="6:8" x14ac:dyDescent="0.25">
      <c r="F148" s="3"/>
      <c r="H148" s="1"/>
    </row>
    <row r="149" spans="6:8" x14ac:dyDescent="0.25">
      <c r="F149" s="3"/>
      <c r="H149" s="1"/>
    </row>
    <row r="150" spans="6:8" x14ac:dyDescent="0.25">
      <c r="F150" s="3"/>
      <c r="H150" s="1"/>
    </row>
    <row r="151" spans="6:8" x14ac:dyDescent="0.25">
      <c r="F151" s="3"/>
      <c r="H151" s="1"/>
    </row>
    <row r="152" spans="6:8" x14ac:dyDescent="0.25">
      <c r="F152" s="3"/>
      <c r="H152" s="1"/>
    </row>
    <row r="153" spans="6:8" x14ac:dyDescent="0.25">
      <c r="F153" s="3"/>
      <c r="H153" s="1"/>
    </row>
    <row r="154" spans="6:8" x14ac:dyDescent="0.25">
      <c r="F154" s="3"/>
      <c r="H154" s="1"/>
    </row>
    <row r="155" spans="6:8" x14ac:dyDescent="0.25">
      <c r="F155" s="3"/>
      <c r="H155" s="1"/>
    </row>
    <row r="156" spans="6:8" x14ac:dyDescent="0.25">
      <c r="F156" s="3"/>
      <c r="H156" s="1"/>
    </row>
    <row r="157" spans="6:8" x14ac:dyDescent="0.25">
      <c r="F157" s="3"/>
      <c r="H157" s="1"/>
    </row>
    <row r="158" spans="6:8" x14ac:dyDescent="0.25">
      <c r="F158" s="3"/>
      <c r="H158" s="1"/>
    </row>
    <row r="159" spans="6:8" x14ac:dyDescent="0.25">
      <c r="F159" s="3"/>
      <c r="H159" s="1"/>
    </row>
    <row r="160" spans="6:8" x14ac:dyDescent="0.25">
      <c r="F160" s="3"/>
      <c r="H160" s="1"/>
    </row>
    <row r="161" spans="6:8" x14ac:dyDescent="0.25">
      <c r="F161" s="3"/>
      <c r="H161" s="1"/>
    </row>
    <row r="162" spans="6:8" x14ac:dyDescent="0.25">
      <c r="F162" s="3"/>
      <c r="H162" s="1"/>
    </row>
    <row r="163" spans="6:8" x14ac:dyDescent="0.25">
      <c r="F163" s="3"/>
      <c r="H163" s="1"/>
    </row>
    <row r="164" spans="6:8" x14ac:dyDescent="0.25">
      <c r="F164" s="3"/>
      <c r="H164" s="1"/>
    </row>
    <row r="165" spans="6:8" x14ac:dyDescent="0.25">
      <c r="F165" s="3"/>
      <c r="H165" s="1"/>
    </row>
    <row r="166" spans="6:8" x14ac:dyDescent="0.25">
      <c r="F166" s="3"/>
      <c r="H166" s="1"/>
    </row>
    <row r="167" spans="6:8" x14ac:dyDescent="0.25">
      <c r="F167" s="3"/>
      <c r="H167" s="1"/>
    </row>
    <row r="168" spans="6:8" x14ac:dyDescent="0.25">
      <c r="F168" s="3"/>
      <c r="H168" s="1"/>
    </row>
    <row r="169" spans="6:8" x14ac:dyDescent="0.25">
      <c r="F169" s="3"/>
      <c r="H169" s="1"/>
    </row>
    <row r="170" spans="6:8" x14ac:dyDescent="0.25">
      <c r="F170" s="3"/>
      <c r="H170" s="1"/>
    </row>
    <row r="171" spans="6:8" x14ac:dyDescent="0.25">
      <c r="F171" s="3"/>
      <c r="H171" s="1"/>
    </row>
    <row r="172" spans="6:8" x14ac:dyDescent="0.25">
      <c r="F172" s="3"/>
      <c r="H172" s="1"/>
    </row>
    <row r="173" spans="6:8" x14ac:dyDescent="0.25">
      <c r="F173" s="3"/>
      <c r="H173" s="1"/>
    </row>
    <row r="174" spans="6:8" x14ac:dyDescent="0.25">
      <c r="F174" s="3"/>
      <c r="H174" s="1"/>
    </row>
    <row r="175" spans="6:8" x14ac:dyDescent="0.25">
      <c r="F175" s="3"/>
      <c r="H175" s="1"/>
    </row>
    <row r="176" spans="6:8" x14ac:dyDescent="0.25">
      <c r="F176" s="3"/>
      <c r="H176" s="1"/>
    </row>
    <row r="177" spans="6:8" x14ac:dyDescent="0.25">
      <c r="F177" s="3"/>
      <c r="H177" s="1"/>
    </row>
    <row r="178" spans="6:8" x14ac:dyDescent="0.25">
      <c r="F178" s="3"/>
      <c r="H178" s="1"/>
    </row>
    <row r="179" spans="6:8" x14ac:dyDescent="0.25">
      <c r="F179" s="3"/>
      <c r="H179" s="1"/>
    </row>
    <row r="180" spans="6:8" x14ac:dyDescent="0.25">
      <c r="F180" s="3"/>
      <c r="H180" s="1"/>
    </row>
    <row r="181" spans="6:8" x14ac:dyDescent="0.25">
      <c r="F181" s="3"/>
      <c r="H181" s="1"/>
    </row>
    <row r="182" spans="6:8" x14ac:dyDescent="0.25">
      <c r="F182" s="3"/>
      <c r="H182" s="1"/>
    </row>
    <row r="183" spans="6:8" x14ac:dyDescent="0.25">
      <c r="F183" s="3"/>
      <c r="H183" s="1"/>
    </row>
    <row r="184" spans="6:8" x14ac:dyDescent="0.25">
      <c r="F184" s="3"/>
      <c r="H184" s="1"/>
    </row>
    <row r="185" spans="6:8" x14ac:dyDescent="0.25">
      <c r="F185" s="3"/>
      <c r="H185" s="1"/>
    </row>
    <row r="186" spans="6:8" x14ac:dyDescent="0.25">
      <c r="F186" s="3"/>
      <c r="H186" s="1"/>
    </row>
    <row r="187" spans="6:8" x14ac:dyDescent="0.25">
      <c r="F187" s="3"/>
      <c r="H187" s="1"/>
    </row>
    <row r="188" spans="6:8" x14ac:dyDescent="0.25">
      <c r="F188" s="3"/>
      <c r="H188" s="1"/>
    </row>
    <row r="189" spans="6:8" x14ac:dyDescent="0.25">
      <c r="F189" s="3"/>
      <c r="H189" s="1"/>
    </row>
    <row r="190" spans="6:8" x14ac:dyDescent="0.25">
      <c r="F190" s="3"/>
      <c r="H190" s="1"/>
    </row>
    <row r="191" spans="6:8" x14ac:dyDescent="0.25">
      <c r="F191" s="3"/>
      <c r="H191" s="1"/>
    </row>
    <row r="192" spans="6:8" x14ac:dyDescent="0.25">
      <c r="F192" s="3"/>
      <c r="H192" s="1"/>
    </row>
    <row r="193" spans="6:8" x14ac:dyDescent="0.25">
      <c r="F193" s="3"/>
      <c r="H193" s="1"/>
    </row>
    <row r="194" spans="6:8" x14ac:dyDescent="0.25">
      <c r="F194" s="3"/>
      <c r="H194" s="1"/>
    </row>
    <row r="195" spans="6:8" x14ac:dyDescent="0.25">
      <c r="F195" s="3"/>
      <c r="H195" s="1"/>
    </row>
    <row r="196" spans="6:8" x14ac:dyDescent="0.25">
      <c r="F196" s="3"/>
      <c r="H196" s="1"/>
    </row>
    <row r="197" spans="6:8" x14ac:dyDescent="0.25">
      <c r="F197" s="3"/>
      <c r="H197" s="1"/>
    </row>
    <row r="198" spans="6:8" x14ac:dyDescent="0.25">
      <c r="F198" s="3"/>
      <c r="H198" s="1"/>
    </row>
    <row r="199" spans="6:8" x14ac:dyDescent="0.25">
      <c r="F199" s="3"/>
      <c r="H199" s="1"/>
    </row>
    <row r="200" spans="6:8" x14ac:dyDescent="0.25">
      <c r="F200" s="3"/>
      <c r="H200" s="1"/>
    </row>
    <row r="201" spans="6:8" x14ac:dyDescent="0.25">
      <c r="F201" s="3"/>
      <c r="H201" s="1"/>
    </row>
    <row r="202" spans="6:8" x14ac:dyDescent="0.25">
      <c r="F202" s="3"/>
      <c r="H202" s="1"/>
    </row>
    <row r="203" spans="6:8" x14ac:dyDescent="0.25">
      <c r="F203" s="3"/>
      <c r="H203" s="1"/>
    </row>
    <row r="204" spans="6:8" x14ac:dyDescent="0.25">
      <c r="F204" s="3"/>
      <c r="H204" s="1"/>
    </row>
    <row r="205" spans="6:8" x14ac:dyDescent="0.25">
      <c r="F205" s="3"/>
      <c r="H205" s="1"/>
    </row>
    <row r="206" spans="6:8" x14ac:dyDescent="0.25">
      <c r="F206" s="3"/>
      <c r="H206" s="1"/>
    </row>
    <row r="207" spans="6:8" x14ac:dyDescent="0.25">
      <c r="F207" s="3"/>
      <c r="H207" s="1"/>
    </row>
    <row r="208" spans="6:8" x14ac:dyDescent="0.25">
      <c r="F208" s="3"/>
      <c r="H208" s="1"/>
    </row>
    <row r="209" spans="6:8" x14ac:dyDescent="0.25">
      <c r="F209" s="3"/>
      <c r="H209" s="1"/>
    </row>
    <row r="210" spans="6:8" x14ac:dyDescent="0.25">
      <c r="F210" s="3"/>
      <c r="H210" s="1"/>
    </row>
    <row r="211" spans="6:8" x14ac:dyDescent="0.25">
      <c r="F211" s="3"/>
      <c r="H211" s="1"/>
    </row>
    <row r="212" spans="6:8" x14ac:dyDescent="0.25">
      <c r="F212" s="3"/>
      <c r="H212" s="1"/>
    </row>
    <row r="213" spans="6:8" x14ac:dyDescent="0.25">
      <c r="F213" s="3"/>
      <c r="H213" s="1"/>
    </row>
    <row r="214" spans="6:8" x14ac:dyDescent="0.25">
      <c r="F214" s="3"/>
      <c r="H214" s="1"/>
    </row>
    <row r="215" spans="6:8" x14ac:dyDescent="0.25">
      <c r="F215" s="3"/>
      <c r="H215" s="1"/>
    </row>
    <row r="216" spans="6:8" x14ac:dyDescent="0.25">
      <c r="F216" s="3"/>
      <c r="H216" s="1"/>
    </row>
    <row r="217" spans="6:8" x14ac:dyDescent="0.25">
      <c r="F217" s="3"/>
      <c r="H217" s="1"/>
    </row>
    <row r="218" spans="6:8" x14ac:dyDescent="0.25">
      <c r="F218" s="3"/>
      <c r="H218" s="1"/>
    </row>
    <row r="219" spans="6:8" x14ac:dyDescent="0.25">
      <c r="F219" s="3"/>
      <c r="H219" s="1"/>
    </row>
    <row r="220" spans="6:8" x14ac:dyDescent="0.25">
      <c r="F220" s="3"/>
      <c r="H220" s="1"/>
    </row>
    <row r="221" spans="6:8" x14ac:dyDescent="0.25">
      <c r="F221" s="3"/>
      <c r="H221" s="1"/>
    </row>
    <row r="222" spans="6:8" x14ac:dyDescent="0.25">
      <c r="F222" s="3"/>
      <c r="H222" s="1"/>
    </row>
    <row r="223" spans="6:8" x14ac:dyDescent="0.25">
      <c r="F223" s="3"/>
      <c r="H223" s="1"/>
    </row>
    <row r="224" spans="6:8" x14ac:dyDescent="0.25">
      <c r="F224" s="3"/>
      <c r="H224" s="1"/>
    </row>
    <row r="225" spans="6:8" x14ac:dyDescent="0.25">
      <c r="F225" s="3"/>
      <c r="H225" s="1"/>
    </row>
    <row r="226" spans="6:8" x14ac:dyDescent="0.25">
      <c r="F226" s="3"/>
      <c r="H226" s="1"/>
    </row>
    <row r="227" spans="6:8" x14ac:dyDescent="0.25">
      <c r="F227" s="3"/>
      <c r="H227" s="1"/>
    </row>
    <row r="228" spans="6:8" x14ac:dyDescent="0.25">
      <c r="F228" s="3"/>
      <c r="H228" s="1"/>
    </row>
    <row r="229" spans="6:8" x14ac:dyDescent="0.25">
      <c r="F229" s="3"/>
      <c r="H229" s="1"/>
    </row>
    <row r="230" spans="6:8" x14ac:dyDescent="0.25">
      <c r="F230" s="3"/>
      <c r="H230" s="1"/>
    </row>
    <row r="231" spans="6:8" x14ac:dyDescent="0.25">
      <c r="F231" s="3"/>
      <c r="H231" s="1"/>
    </row>
    <row r="232" spans="6:8" x14ac:dyDescent="0.25">
      <c r="F232" s="3"/>
      <c r="H232" s="1"/>
    </row>
    <row r="233" spans="6:8" x14ac:dyDescent="0.25">
      <c r="F233" s="3"/>
      <c r="H233" s="1"/>
    </row>
    <row r="234" spans="6:8" x14ac:dyDescent="0.25">
      <c r="F234" s="3"/>
      <c r="H234" s="1"/>
    </row>
    <row r="235" spans="6:8" x14ac:dyDescent="0.25">
      <c r="F235" s="3"/>
      <c r="H235" s="1"/>
    </row>
    <row r="236" spans="6:8" x14ac:dyDescent="0.25">
      <c r="F236" s="3"/>
      <c r="H236" s="1"/>
    </row>
    <row r="237" spans="6:8" x14ac:dyDescent="0.25">
      <c r="F237" s="3"/>
      <c r="H237" s="1"/>
    </row>
    <row r="238" spans="6:8" x14ac:dyDescent="0.25">
      <c r="F238" s="3"/>
      <c r="H238" s="1"/>
    </row>
    <row r="239" spans="6:8" x14ac:dyDescent="0.25">
      <c r="F239" s="3"/>
      <c r="H239" s="1"/>
    </row>
    <row r="240" spans="6:8" x14ac:dyDescent="0.25">
      <c r="F240" s="3"/>
      <c r="H240" s="1"/>
    </row>
    <row r="241" spans="6:8" x14ac:dyDescent="0.25">
      <c r="F241" s="3"/>
      <c r="H241" s="1"/>
    </row>
    <row r="242" spans="6:8" x14ac:dyDescent="0.25">
      <c r="F242" s="3"/>
      <c r="H242" s="1"/>
    </row>
    <row r="243" spans="6:8" x14ac:dyDescent="0.25">
      <c r="F243" s="3"/>
      <c r="H243" s="1"/>
    </row>
    <row r="244" spans="6:8" x14ac:dyDescent="0.25">
      <c r="F244" s="3"/>
      <c r="H244" s="1"/>
    </row>
    <row r="245" spans="6:8" x14ac:dyDescent="0.25">
      <c r="F245" s="3"/>
      <c r="H245" s="1"/>
    </row>
    <row r="246" spans="6:8" x14ac:dyDescent="0.25">
      <c r="F246" s="3"/>
      <c r="H246" s="1"/>
    </row>
    <row r="247" spans="6:8" x14ac:dyDescent="0.25">
      <c r="F247" s="3"/>
      <c r="H247" s="1"/>
    </row>
    <row r="248" spans="6:8" x14ac:dyDescent="0.25">
      <c r="F248" s="3"/>
      <c r="H248" s="1"/>
    </row>
    <row r="249" spans="6:8" x14ac:dyDescent="0.25">
      <c r="F249" s="3"/>
      <c r="H249" s="1"/>
    </row>
    <row r="250" spans="6:8" x14ac:dyDescent="0.25">
      <c r="F250" s="3"/>
      <c r="H250" s="1"/>
    </row>
    <row r="251" spans="6:8" x14ac:dyDescent="0.25">
      <c r="F251" s="3"/>
      <c r="H251" s="1"/>
    </row>
    <row r="252" spans="6:8" x14ac:dyDescent="0.25">
      <c r="F252" s="3"/>
      <c r="H252" s="1"/>
    </row>
    <row r="253" spans="6:8" x14ac:dyDescent="0.25">
      <c r="F253" s="3"/>
      <c r="H253" s="1"/>
    </row>
    <row r="254" spans="6:8" x14ac:dyDescent="0.25">
      <c r="F254" s="3"/>
      <c r="H254" s="1"/>
    </row>
    <row r="255" spans="6:8" x14ac:dyDescent="0.25">
      <c r="F255" s="3"/>
      <c r="H255" s="1"/>
    </row>
    <row r="256" spans="6:8" x14ac:dyDescent="0.25">
      <c r="F256" s="3"/>
      <c r="H256" s="1"/>
    </row>
    <row r="257" spans="6:8" x14ac:dyDescent="0.25">
      <c r="F257" s="3"/>
      <c r="H257" s="1"/>
    </row>
    <row r="258" spans="6:8" x14ac:dyDescent="0.25">
      <c r="F258" s="3"/>
      <c r="H258" s="1"/>
    </row>
    <row r="259" spans="6:8" x14ac:dyDescent="0.25">
      <c r="F259" s="3"/>
      <c r="H259" s="1"/>
    </row>
    <row r="260" spans="6:8" x14ac:dyDescent="0.25">
      <c r="F260" s="3"/>
      <c r="H260" s="1"/>
    </row>
    <row r="261" spans="6:8" x14ac:dyDescent="0.25">
      <c r="F261" s="3"/>
      <c r="H261" s="1"/>
    </row>
    <row r="262" spans="6:8" x14ac:dyDescent="0.25">
      <c r="F262" s="3"/>
      <c r="H262" s="1"/>
    </row>
    <row r="263" spans="6:8" x14ac:dyDescent="0.25">
      <c r="F263" s="3"/>
      <c r="H263" s="1"/>
    </row>
    <row r="264" spans="6:8" x14ac:dyDescent="0.25">
      <c r="F264" s="3"/>
      <c r="H264" s="1"/>
    </row>
    <row r="265" spans="6:8" x14ac:dyDescent="0.25">
      <c r="F265" s="3"/>
      <c r="H265" s="1"/>
    </row>
    <row r="266" spans="6:8" x14ac:dyDescent="0.25">
      <c r="F266" s="3"/>
      <c r="H266" s="1"/>
    </row>
    <row r="267" spans="6:8" x14ac:dyDescent="0.25">
      <c r="F267" s="3"/>
      <c r="H267" s="1"/>
    </row>
    <row r="268" spans="6:8" x14ac:dyDescent="0.25">
      <c r="F268" s="3"/>
      <c r="H268" s="1"/>
    </row>
    <row r="269" spans="6:8" x14ac:dyDescent="0.25">
      <c r="F269" s="3"/>
      <c r="H269" s="1"/>
    </row>
    <row r="270" spans="6:8" x14ac:dyDescent="0.25">
      <c r="F270" s="3"/>
      <c r="H270" s="1"/>
    </row>
    <row r="271" spans="6:8" x14ac:dyDescent="0.25">
      <c r="F271" s="3"/>
      <c r="H271" s="1"/>
    </row>
    <row r="272" spans="6:8" x14ac:dyDescent="0.25">
      <c r="F272" s="3"/>
      <c r="H272" s="1"/>
    </row>
    <row r="273" spans="6:8" x14ac:dyDescent="0.25">
      <c r="F273" s="3"/>
      <c r="H273" s="1"/>
    </row>
    <row r="274" spans="6:8" x14ac:dyDescent="0.25">
      <c r="F274" s="3"/>
      <c r="H274" s="1"/>
    </row>
    <row r="275" spans="6:8" x14ac:dyDescent="0.25">
      <c r="F275" s="3"/>
      <c r="H275" s="1"/>
    </row>
    <row r="276" spans="6:8" x14ac:dyDescent="0.25">
      <c r="F276" s="3"/>
      <c r="H276" s="1"/>
    </row>
    <row r="277" spans="6:8" x14ac:dyDescent="0.25">
      <c r="F277" s="3"/>
      <c r="H277" s="1"/>
    </row>
    <row r="278" spans="6:8" x14ac:dyDescent="0.25">
      <c r="F278" s="3"/>
      <c r="H278" s="1"/>
    </row>
    <row r="279" spans="6:8" x14ac:dyDescent="0.25">
      <c r="F279" s="3"/>
      <c r="H279" s="1"/>
    </row>
    <row r="280" spans="6:8" x14ac:dyDescent="0.25">
      <c r="F280" s="3"/>
      <c r="H280" s="1"/>
    </row>
    <row r="281" spans="6:8" x14ac:dyDescent="0.25">
      <c r="F281" s="3"/>
      <c r="H281" s="1"/>
    </row>
    <row r="282" spans="6:8" x14ac:dyDescent="0.25">
      <c r="F282" s="3"/>
      <c r="H282" s="1"/>
    </row>
    <row r="283" spans="6:8" x14ac:dyDescent="0.25">
      <c r="F283" s="3"/>
      <c r="H283" s="1"/>
    </row>
    <row r="284" spans="6:8" x14ac:dyDescent="0.25">
      <c r="F284" s="3"/>
      <c r="H284" s="1"/>
    </row>
    <row r="285" spans="6:8" x14ac:dyDescent="0.25">
      <c r="F285" s="3"/>
      <c r="H285" s="1"/>
    </row>
    <row r="286" spans="6:8" x14ac:dyDescent="0.25">
      <c r="F286" s="3"/>
      <c r="H286" s="1"/>
    </row>
    <row r="287" spans="6:8" x14ac:dyDescent="0.25">
      <c r="F287" s="3"/>
      <c r="H287" s="1"/>
    </row>
    <row r="288" spans="6:8" x14ac:dyDescent="0.25">
      <c r="F288" s="3"/>
      <c r="H288" s="1"/>
    </row>
    <row r="289" spans="6:8" x14ac:dyDescent="0.25">
      <c r="F289" s="3"/>
      <c r="H289" s="1"/>
    </row>
    <row r="290" spans="6:8" x14ac:dyDescent="0.25">
      <c r="F290" s="3"/>
      <c r="H290" s="1"/>
    </row>
    <row r="291" spans="6:8" x14ac:dyDescent="0.25">
      <c r="F291" s="3"/>
      <c r="H291" s="1"/>
    </row>
    <row r="292" spans="6:8" x14ac:dyDescent="0.25">
      <c r="F292" s="3"/>
      <c r="H292" s="1"/>
    </row>
    <row r="293" spans="6:8" x14ac:dyDescent="0.25">
      <c r="F293" s="3"/>
      <c r="H293" s="1"/>
    </row>
    <row r="294" spans="6:8" x14ac:dyDescent="0.25">
      <c r="F294" s="3"/>
      <c r="H294" s="1"/>
    </row>
    <row r="295" spans="6:8" x14ac:dyDescent="0.25">
      <c r="F295" s="3"/>
      <c r="H295" s="1"/>
    </row>
    <row r="296" spans="6:8" x14ac:dyDescent="0.25">
      <c r="F296" s="3"/>
      <c r="H296" s="1"/>
    </row>
    <row r="297" spans="6:8" x14ac:dyDescent="0.25">
      <c r="F297" s="3"/>
      <c r="H297" s="1"/>
    </row>
    <row r="298" spans="6:8" x14ac:dyDescent="0.25">
      <c r="F298" s="3"/>
      <c r="H298" s="1"/>
    </row>
    <row r="299" spans="6:8" x14ac:dyDescent="0.25">
      <c r="F299" s="3"/>
      <c r="H299" s="1"/>
    </row>
    <row r="300" spans="6:8" x14ac:dyDescent="0.25">
      <c r="F300" s="3"/>
      <c r="H300" s="1"/>
    </row>
    <row r="301" spans="6:8" x14ac:dyDescent="0.25">
      <c r="F301" s="3"/>
      <c r="H301" s="1"/>
    </row>
    <row r="302" spans="6:8" x14ac:dyDescent="0.25">
      <c r="F302" s="3"/>
      <c r="H302" s="1"/>
    </row>
    <row r="303" spans="6:8" x14ac:dyDescent="0.25">
      <c r="F303" s="3"/>
      <c r="H303" s="1"/>
    </row>
    <row r="304" spans="6:8" x14ac:dyDescent="0.25">
      <c r="F304" s="3"/>
      <c r="H304" s="1"/>
    </row>
    <row r="305" spans="6:8" x14ac:dyDescent="0.25">
      <c r="F305" s="3"/>
      <c r="H305" s="1"/>
    </row>
    <row r="306" spans="6:8" x14ac:dyDescent="0.25">
      <c r="F306" s="3"/>
      <c r="H306" s="1"/>
    </row>
    <row r="307" spans="6:8" x14ac:dyDescent="0.25">
      <c r="F307" s="3"/>
      <c r="H307" s="1"/>
    </row>
    <row r="308" spans="6:8" x14ac:dyDescent="0.25">
      <c r="F308" s="3"/>
      <c r="H308" s="1"/>
    </row>
    <row r="309" spans="6:8" x14ac:dyDescent="0.25">
      <c r="F309" s="3"/>
      <c r="H309" s="1"/>
    </row>
    <row r="310" spans="6:8" x14ac:dyDescent="0.25">
      <c r="F310" s="3"/>
      <c r="H310" s="1"/>
    </row>
    <row r="311" spans="6:8" x14ac:dyDescent="0.25">
      <c r="F311" s="3"/>
      <c r="H311" s="1"/>
    </row>
    <row r="312" spans="6:8" x14ac:dyDescent="0.25">
      <c r="F312" s="3"/>
      <c r="H312" s="1"/>
    </row>
    <row r="313" spans="6:8" x14ac:dyDescent="0.25">
      <c r="F313" s="3"/>
      <c r="H313" s="1"/>
    </row>
    <row r="314" spans="6:8" x14ac:dyDescent="0.25">
      <c r="F314" s="3"/>
      <c r="H314" s="1"/>
    </row>
    <row r="315" spans="6:8" x14ac:dyDescent="0.25">
      <c r="F315" s="3"/>
      <c r="H315" s="1"/>
    </row>
    <row r="316" spans="6:8" x14ac:dyDescent="0.25">
      <c r="F316" s="3"/>
      <c r="H316" s="1"/>
    </row>
    <row r="317" spans="6:8" x14ac:dyDescent="0.25">
      <c r="F317" s="3"/>
      <c r="H317" s="1"/>
    </row>
    <row r="318" spans="6:8" x14ac:dyDescent="0.25">
      <c r="F318" s="3"/>
      <c r="H318" s="1"/>
    </row>
    <row r="319" spans="6:8" x14ac:dyDescent="0.25">
      <c r="F319" s="3"/>
      <c r="H319" s="1"/>
    </row>
    <row r="320" spans="6:8" x14ac:dyDescent="0.25">
      <c r="F320" s="3"/>
      <c r="H320" s="1"/>
    </row>
    <row r="321" spans="6:8" x14ac:dyDescent="0.25">
      <c r="F321" s="3"/>
      <c r="H321" s="1"/>
    </row>
    <row r="322" spans="6:8" x14ac:dyDescent="0.25">
      <c r="F322" s="3"/>
      <c r="H322" s="1"/>
    </row>
    <row r="323" spans="6:8" x14ac:dyDescent="0.25">
      <c r="F323" s="3"/>
      <c r="H323" s="1"/>
    </row>
    <row r="324" spans="6:8" x14ac:dyDescent="0.25">
      <c r="F324" s="3"/>
      <c r="H324" s="1"/>
    </row>
    <row r="325" spans="6:8" x14ac:dyDescent="0.25">
      <c r="F325" s="3"/>
      <c r="H325" s="1"/>
    </row>
    <row r="326" spans="6:8" x14ac:dyDescent="0.25">
      <c r="F326" s="3"/>
      <c r="H326" s="1"/>
    </row>
    <row r="327" spans="6:8" x14ac:dyDescent="0.25">
      <c r="F327" s="3"/>
      <c r="H327" s="1"/>
    </row>
    <row r="328" spans="6:8" x14ac:dyDescent="0.25">
      <c r="F328" s="3"/>
      <c r="H328" s="1"/>
    </row>
    <row r="329" spans="6:8" x14ac:dyDescent="0.25">
      <c r="F329" s="3"/>
      <c r="H329" s="1"/>
    </row>
    <row r="330" spans="6:8" x14ac:dyDescent="0.25">
      <c r="F330" s="3"/>
      <c r="H330" s="1"/>
    </row>
    <row r="331" spans="6:8" x14ac:dyDescent="0.25">
      <c r="F331" s="3"/>
      <c r="H331" s="1"/>
    </row>
    <row r="332" spans="6:8" x14ac:dyDescent="0.25">
      <c r="F332" s="3"/>
      <c r="H332" s="1"/>
    </row>
    <row r="333" spans="6:8" x14ac:dyDescent="0.25">
      <c r="F333" s="3"/>
      <c r="H333" s="1"/>
    </row>
    <row r="334" spans="6:8" x14ac:dyDescent="0.25">
      <c r="F334" s="3"/>
      <c r="H334" s="1"/>
    </row>
    <row r="335" spans="6:8" x14ac:dyDescent="0.25">
      <c r="F335" s="3"/>
      <c r="H335" s="1"/>
    </row>
    <row r="336" spans="6:8" x14ac:dyDescent="0.25">
      <c r="F336" s="3"/>
      <c r="H336" s="1"/>
    </row>
    <row r="337" spans="6:8" x14ac:dyDescent="0.25">
      <c r="F337" s="3"/>
      <c r="H337" s="1"/>
    </row>
    <row r="338" spans="6:8" x14ac:dyDescent="0.25">
      <c r="F338" s="3"/>
      <c r="H338" s="1"/>
    </row>
    <row r="339" spans="6:8" x14ac:dyDescent="0.25">
      <c r="F339" s="3"/>
      <c r="H339" s="1"/>
    </row>
    <row r="340" spans="6:8" x14ac:dyDescent="0.25">
      <c r="F340" s="3"/>
      <c r="H340" s="1"/>
    </row>
    <row r="341" spans="6:8" x14ac:dyDescent="0.25">
      <c r="F341" s="3"/>
      <c r="H341" s="1"/>
    </row>
    <row r="342" spans="6:8" x14ac:dyDescent="0.25">
      <c r="F342" s="3"/>
      <c r="H342" s="1"/>
    </row>
    <row r="343" spans="6:8" x14ac:dyDescent="0.25">
      <c r="F343" s="3"/>
      <c r="H343" s="1"/>
    </row>
    <row r="344" spans="6:8" x14ac:dyDescent="0.25">
      <c r="F344" s="3"/>
      <c r="H344" s="1"/>
    </row>
    <row r="345" spans="6:8" x14ac:dyDescent="0.25">
      <c r="F345" s="3"/>
      <c r="H345" s="1"/>
    </row>
    <row r="346" spans="6:8" x14ac:dyDescent="0.25">
      <c r="F346" s="3"/>
      <c r="H346" s="1"/>
    </row>
    <row r="347" spans="6:8" x14ac:dyDescent="0.25">
      <c r="F347" s="3"/>
      <c r="H347" s="1"/>
    </row>
    <row r="348" spans="6:8" x14ac:dyDescent="0.25">
      <c r="F348" s="3"/>
      <c r="H348" s="1"/>
    </row>
    <row r="349" spans="6:8" x14ac:dyDescent="0.25">
      <c r="F349" s="3"/>
      <c r="H349" s="1"/>
    </row>
    <row r="350" spans="6:8" x14ac:dyDescent="0.25">
      <c r="F350" s="3"/>
      <c r="H350" s="1"/>
    </row>
    <row r="351" spans="6:8" x14ac:dyDescent="0.25">
      <c r="F351" s="3"/>
      <c r="H351" s="1"/>
    </row>
    <row r="352" spans="6:8" x14ac:dyDescent="0.25">
      <c r="F352" s="3"/>
      <c r="H352" s="1"/>
    </row>
    <row r="353" spans="6:8" x14ac:dyDescent="0.25">
      <c r="F353" s="3"/>
      <c r="H353" s="1"/>
    </row>
    <row r="354" spans="6:8" x14ac:dyDescent="0.25">
      <c r="H35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0004-47E8-4F9A-A960-7717797B59B4}">
  <dimension ref="A1:K354"/>
  <sheetViews>
    <sheetView tabSelected="1" zoomScale="106" zoomScaleNormal="106" workbookViewId="0">
      <selection activeCell="G14" sqref="G14"/>
    </sheetView>
  </sheetViews>
  <sheetFormatPr defaultRowHeight="15" x14ac:dyDescent="0.25"/>
  <cols>
    <col min="1" max="1" width="27.28515625" customWidth="1"/>
    <col min="2" max="2" width="18.42578125" customWidth="1"/>
    <col min="3" max="3" width="10.140625" customWidth="1"/>
    <col min="4" max="4" width="9.5703125" customWidth="1"/>
    <col min="5" max="5" width="14.140625" style="2" customWidth="1"/>
    <col min="6" max="6" width="15.7109375" style="2" customWidth="1"/>
    <col min="7" max="7" width="15.140625" style="2" customWidth="1"/>
    <col min="8" max="8" width="15.5703125" customWidth="1"/>
    <col min="9" max="9" width="15" customWidth="1"/>
    <col min="10" max="10" width="14.140625" customWidth="1"/>
    <col min="11" max="14" width="23.42578125" customWidth="1"/>
  </cols>
  <sheetData>
    <row r="1" spans="1:11" x14ac:dyDescent="0.25">
      <c r="A1" s="14" t="s">
        <v>0</v>
      </c>
      <c r="B1" s="5"/>
      <c r="D1" s="18" t="s">
        <v>10</v>
      </c>
      <c r="E1" s="20" t="s">
        <v>1</v>
      </c>
      <c r="F1" s="20" t="s">
        <v>2</v>
      </c>
      <c r="G1" s="20" t="s">
        <v>4</v>
      </c>
      <c r="H1" s="18" t="s">
        <v>3</v>
      </c>
      <c r="I1" s="20" t="s">
        <v>11</v>
      </c>
      <c r="J1" s="30" t="s">
        <v>6</v>
      </c>
      <c r="K1" s="30" t="s">
        <v>12</v>
      </c>
    </row>
    <row r="2" spans="1:11" x14ac:dyDescent="0.25">
      <c r="A2" s="6" t="s">
        <v>7</v>
      </c>
      <c r="B2" s="7">
        <v>7</v>
      </c>
      <c r="D2" s="18">
        <v>0</v>
      </c>
      <c r="E2" s="20">
        <v>0</v>
      </c>
      <c r="F2" s="20">
        <v>0</v>
      </c>
      <c r="G2" s="20"/>
      <c r="H2" s="22">
        <f>B4</f>
        <v>100000</v>
      </c>
      <c r="I2" s="21">
        <f>E2+F2</f>
        <v>0</v>
      </c>
      <c r="J2" s="17">
        <f>1</f>
        <v>1</v>
      </c>
      <c r="K2" s="30">
        <f>I2*J2</f>
        <v>0</v>
      </c>
    </row>
    <row r="3" spans="1:11" x14ac:dyDescent="0.25">
      <c r="A3" s="6" t="s">
        <v>8</v>
      </c>
      <c r="B3" s="8">
        <v>0.05</v>
      </c>
      <c r="D3" s="18">
        <v>1</v>
      </c>
      <c r="E3" s="19">
        <f>H2*$B$3</f>
        <v>5000</v>
      </c>
      <c r="F3" s="19">
        <v>0</v>
      </c>
      <c r="G3" s="19">
        <f>H2</f>
        <v>100000</v>
      </c>
      <c r="H3" s="22">
        <f>G3-F3</f>
        <v>100000</v>
      </c>
      <c r="I3" s="21">
        <f>E3+F3</f>
        <v>5000</v>
      </c>
      <c r="J3" s="31">
        <f>J2/(1+$B$7)</f>
        <v>0.94339622641509424</v>
      </c>
      <c r="K3" s="30">
        <f>I3*J3</f>
        <v>4716.9811320754716</v>
      </c>
    </row>
    <row r="4" spans="1:11" x14ac:dyDescent="0.25">
      <c r="A4" s="6" t="s">
        <v>9</v>
      </c>
      <c r="B4" s="9">
        <v>100000</v>
      </c>
      <c r="D4" s="18">
        <v>2</v>
      </c>
      <c r="E4" s="19">
        <v>0</v>
      </c>
      <c r="F4" s="19">
        <v>0</v>
      </c>
      <c r="G4" s="19">
        <f t="shared" ref="G4:G8" si="0">H3</f>
        <v>100000</v>
      </c>
      <c r="H4" s="22">
        <f t="shared" ref="H4:H8" si="1">G4-F4</f>
        <v>100000</v>
      </c>
      <c r="I4" s="21">
        <f t="shared" ref="I4:I8" si="2">E4+F4</f>
        <v>0</v>
      </c>
      <c r="J4" s="31">
        <f>J3/(1+$B$7)</f>
        <v>0.88999644001423983</v>
      </c>
      <c r="K4" s="30">
        <f>I4*J4</f>
        <v>0</v>
      </c>
    </row>
    <row r="5" spans="1:11" x14ac:dyDescent="0.25">
      <c r="B5" s="4"/>
      <c r="D5" s="18">
        <v>3</v>
      </c>
      <c r="E5" s="19">
        <f t="shared" ref="E4:E8" si="3">H4*$B$3</f>
        <v>5000</v>
      </c>
      <c r="F5" s="19">
        <v>0</v>
      </c>
      <c r="G5" s="19">
        <f t="shared" si="0"/>
        <v>100000</v>
      </c>
      <c r="H5" s="22">
        <f t="shared" si="1"/>
        <v>100000</v>
      </c>
      <c r="I5" s="21">
        <f t="shared" si="2"/>
        <v>5000</v>
      </c>
      <c r="J5" s="31">
        <f t="shared" ref="J5:J8" si="4">J4/(1+$B$7)</f>
        <v>0.83961928303230171</v>
      </c>
      <c r="K5" s="30">
        <f t="shared" ref="K5" si="5">I5*J5</f>
        <v>4198.096415161509</v>
      </c>
    </row>
    <row r="6" spans="1:11" x14ac:dyDescent="0.25">
      <c r="A6" s="26" t="s">
        <v>5</v>
      </c>
      <c r="B6" s="25"/>
      <c r="D6" s="18">
        <v>4</v>
      </c>
      <c r="E6" s="19">
        <v>0</v>
      </c>
      <c r="F6" s="19">
        <v>0</v>
      </c>
      <c r="G6" s="19">
        <f t="shared" si="0"/>
        <v>100000</v>
      </c>
      <c r="H6" s="22">
        <f t="shared" si="1"/>
        <v>100000</v>
      </c>
      <c r="I6" s="21">
        <f t="shared" si="2"/>
        <v>0</v>
      </c>
      <c r="J6" s="31">
        <f t="shared" si="4"/>
        <v>0.79209366323802044</v>
      </c>
      <c r="K6" s="30">
        <f>I6*J6</f>
        <v>0</v>
      </c>
    </row>
    <row r="7" spans="1:11" x14ac:dyDescent="0.25">
      <c r="A7" s="23" t="s">
        <v>17</v>
      </c>
      <c r="B7" s="27">
        <v>0.06</v>
      </c>
      <c r="D7" s="18">
        <v>5</v>
      </c>
      <c r="E7" s="19">
        <f t="shared" si="3"/>
        <v>5000</v>
      </c>
      <c r="F7" s="19">
        <v>0</v>
      </c>
      <c r="G7" s="19">
        <f t="shared" si="0"/>
        <v>100000</v>
      </c>
      <c r="H7" s="22">
        <f t="shared" si="1"/>
        <v>100000</v>
      </c>
      <c r="I7" s="21">
        <f t="shared" si="2"/>
        <v>5000</v>
      </c>
      <c r="J7" s="31">
        <f t="shared" si="4"/>
        <v>0.747258172866057</v>
      </c>
      <c r="K7" s="30">
        <f>I7*J7</f>
        <v>3736.2908643302849</v>
      </c>
    </row>
    <row r="8" spans="1:11" x14ac:dyDescent="0.25">
      <c r="A8" s="10" t="s">
        <v>14</v>
      </c>
      <c r="B8" s="24">
        <f>SUM(E:E)</f>
        <v>20000</v>
      </c>
      <c r="D8" s="18">
        <v>6</v>
      </c>
      <c r="E8" s="19">
        <v>0</v>
      </c>
      <c r="F8" s="19">
        <v>0</v>
      </c>
      <c r="G8" s="19">
        <f t="shared" si="0"/>
        <v>100000</v>
      </c>
      <c r="H8" s="22">
        <f t="shared" si="1"/>
        <v>100000</v>
      </c>
      <c r="I8" s="21">
        <f t="shared" si="2"/>
        <v>0</v>
      </c>
      <c r="J8" s="31">
        <f t="shared" si="4"/>
        <v>0.70496054043967638</v>
      </c>
      <c r="K8" s="30">
        <f>I8*J8</f>
        <v>0</v>
      </c>
    </row>
    <row r="9" spans="1:11" x14ac:dyDescent="0.25">
      <c r="A9" s="10" t="s">
        <v>13</v>
      </c>
      <c r="B9" s="24">
        <f>SUM(E3:F9)</f>
        <v>120000</v>
      </c>
      <c r="C9" s="1"/>
      <c r="D9" s="18">
        <v>7</v>
      </c>
      <c r="E9" s="19">
        <f>H6*$B$3</f>
        <v>5000</v>
      </c>
      <c r="F9" s="19">
        <f>B4</f>
        <v>100000</v>
      </c>
      <c r="G9" s="19">
        <f>H6</f>
        <v>100000</v>
      </c>
      <c r="H9" s="22">
        <f>G9-F9</f>
        <v>0</v>
      </c>
      <c r="I9" s="21">
        <f>E9+F9</f>
        <v>105000</v>
      </c>
      <c r="J9" s="31">
        <f>J6/(1+$B$7)</f>
        <v>0.747258172866057</v>
      </c>
      <c r="K9" s="30">
        <f>I9*J9</f>
        <v>78462.108150935979</v>
      </c>
    </row>
    <row r="10" spans="1:11" x14ac:dyDescent="0.25">
      <c r="A10" s="10" t="s">
        <v>15</v>
      </c>
      <c r="B10" s="11">
        <f>SUM(K:K)</f>
        <v>91113.476562503245</v>
      </c>
    </row>
    <row r="11" spans="1:11" x14ac:dyDescent="0.25">
      <c r="A11" s="29" t="s">
        <v>16</v>
      </c>
      <c r="B11" s="28">
        <f>100*B10/B4</f>
        <v>91.113476562503237</v>
      </c>
      <c r="F11" s="3"/>
      <c r="H11" s="1"/>
    </row>
    <row r="12" spans="1:11" x14ac:dyDescent="0.25">
      <c r="A12" s="12"/>
      <c r="B12" s="13"/>
      <c r="F12" s="3"/>
      <c r="H12" s="1"/>
    </row>
    <row r="13" spans="1:11" x14ac:dyDescent="0.25">
      <c r="F13" s="3"/>
      <c r="H13" s="1"/>
    </row>
    <row r="14" spans="1:11" x14ac:dyDescent="0.25">
      <c r="F14" s="3"/>
      <c r="H14" s="1"/>
    </row>
    <row r="15" spans="1:11" x14ac:dyDescent="0.25">
      <c r="B15" s="16"/>
      <c r="F15" s="3"/>
      <c r="H15" s="1"/>
    </row>
    <row r="16" spans="1:11" x14ac:dyDescent="0.25">
      <c r="F16" s="3"/>
      <c r="H16" s="1"/>
    </row>
    <row r="17" spans="2:8" x14ac:dyDescent="0.25">
      <c r="B17" s="1"/>
      <c r="F17" s="3"/>
      <c r="H17" s="1"/>
    </row>
    <row r="18" spans="2:8" x14ac:dyDescent="0.25">
      <c r="B18" s="15"/>
      <c r="F18" s="3"/>
      <c r="H18" s="1"/>
    </row>
    <row r="19" spans="2:8" x14ac:dyDescent="0.25">
      <c r="B19" s="1"/>
      <c r="F19" s="3"/>
      <c r="H19" s="1"/>
    </row>
    <row r="20" spans="2:8" x14ac:dyDescent="0.25">
      <c r="F20" s="3"/>
      <c r="H20" s="1"/>
    </row>
    <row r="21" spans="2:8" x14ac:dyDescent="0.25">
      <c r="F21" s="3"/>
      <c r="H21" s="1"/>
    </row>
    <row r="22" spans="2:8" x14ac:dyDescent="0.25">
      <c r="F22" s="3"/>
      <c r="H22" s="1"/>
    </row>
    <row r="23" spans="2:8" x14ac:dyDescent="0.25">
      <c r="F23" s="3"/>
      <c r="H23" s="1"/>
    </row>
    <row r="24" spans="2:8" x14ac:dyDescent="0.25">
      <c r="F24" s="3"/>
      <c r="H24" s="1"/>
    </row>
    <row r="25" spans="2:8" x14ac:dyDescent="0.25">
      <c r="F25" s="3"/>
      <c r="H25" s="1"/>
    </row>
    <row r="26" spans="2:8" x14ac:dyDescent="0.25">
      <c r="F26" s="3"/>
      <c r="H26" s="1"/>
    </row>
    <row r="27" spans="2:8" x14ac:dyDescent="0.25">
      <c r="F27" s="3"/>
      <c r="H27" s="1"/>
    </row>
    <row r="28" spans="2:8" x14ac:dyDescent="0.25">
      <c r="F28" s="3"/>
      <c r="H28" s="1"/>
    </row>
    <row r="29" spans="2:8" x14ac:dyDescent="0.25">
      <c r="F29" s="3"/>
      <c r="H29" s="1"/>
    </row>
    <row r="30" spans="2:8" x14ac:dyDescent="0.25">
      <c r="F30" s="3"/>
      <c r="H30" s="1"/>
    </row>
    <row r="31" spans="2:8" x14ac:dyDescent="0.25">
      <c r="F31" s="3"/>
      <c r="H31" s="1"/>
    </row>
    <row r="32" spans="2:8" x14ac:dyDescent="0.25">
      <c r="F32" s="3"/>
      <c r="H32" s="1"/>
    </row>
    <row r="33" spans="6:8" x14ac:dyDescent="0.25">
      <c r="F33" s="3"/>
      <c r="H33" s="1"/>
    </row>
    <row r="34" spans="6:8" x14ac:dyDescent="0.25">
      <c r="F34" s="3"/>
      <c r="H34" s="1"/>
    </row>
    <row r="35" spans="6:8" x14ac:dyDescent="0.25">
      <c r="F35" s="3"/>
      <c r="H35" s="1"/>
    </row>
    <row r="36" spans="6:8" x14ac:dyDescent="0.25">
      <c r="F36" s="3"/>
      <c r="H36" s="1"/>
    </row>
    <row r="37" spans="6:8" x14ac:dyDescent="0.25">
      <c r="F37" s="3"/>
      <c r="H37" s="1"/>
    </row>
    <row r="38" spans="6:8" x14ac:dyDescent="0.25">
      <c r="F38" s="3"/>
      <c r="H38" s="1"/>
    </row>
    <row r="39" spans="6:8" x14ac:dyDescent="0.25">
      <c r="F39" s="3"/>
      <c r="H39" s="1"/>
    </row>
    <row r="40" spans="6:8" x14ac:dyDescent="0.25">
      <c r="F40" s="3"/>
      <c r="H40" s="1"/>
    </row>
    <row r="41" spans="6:8" x14ac:dyDescent="0.25">
      <c r="F41" s="3"/>
      <c r="H41" s="1"/>
    </row>
    <row r="42" spans="6:8" x14ac:dyDescent="0.25">
      <c r="F42" s="3"/>
      <c r="H42" s="1"/>
    </row>
    <row r="43" spans="6:8" x14ac:dyDescent="0.25">
      <c r="F43" s="3"/>
      <c r="H43" s="1"/>
    </row>
    <row r="44" spans="6:8" x14ac:dyDescent="0.25">
      <c r="F44" s="3"/>
      <c r="H44" s="1"/>
    </row>
    <row r="45" spans="6:8" x14ac:dyDescent="0.25">
      <c r="F45" s="3"/>
      <c r="H45" s="1"/>
    </row>
    <row r="46" spans="6:8" x14ac:dyDescent="0.25">
      <c r="F46" s="3"/>
      <c r="H46" s="1"/>
    </row>
    <row r="47" spans="6:8" x14ac:dyDescent="0.25">
      <c r="F47" s="3"/>
      <c r="H47" s="1"/>
    </row>
    <row r="48" spans="6:8" x14ac:dyDescent="0.25">
      <c r="F48" s="3"/>
      <c r="H48" s="1"/>
    </row>
    <row r="49" spans="6:8" x14ac:dyDescent="0.25">
      <c r="F49" s="3"/>
      <c r="H49" s="1"/>
    </row>
    <row r="50" spans="6:8" x14ac:dyDescent="0.25">
      <c r="F50" s="3"/>
      <c r="H50" s="1"/>
    </row>
    <row r="51" spans="6:8" x14ac:dyDescent="0.25">
      <c r="F51" s="3"/>
      <c r="H51" s="1"/>
    </row>
    <row r="52" spans="6:8" x14ac:dyDescent="0.25">
      <c r="F52" s="3"/>
      <c r="H52" s="1"/>
    </row>
    <row r="53" spans="6:8" x14ac:dyDescent="0.25">
      <c r="F53" s="3"/>
      <c r="H53" s="1"/>
    </row>
    <row r="54" spans="6:8" x14ac:dyDescent="0.25">
      <c r="F54" s="3"/>
      <c r="H54" s="1"/>
    </row>
    <row r="55" spans="6:8" x14ac:dyDescent="0.25">
      <c r="F55" s="3"/>
      <c r="H55" s="1"/>
    </row>
    <row r="56" spans="6:8" x14ac:dyDescent="0.25">
      <c r="F56" s="3"/>
      <c r="H56" s="1"/>
    </row>
    <row r="57" spans="6:8" x14ac:dyDescent="0.25">
      <c r="F57" s="3"/>
      <c r="H57" s="1"/>
    </row>
    <row r="58" spans="6:8" x14ac:dyDescent="0.25">
      <c r="F58" s="3"/>
      <c r="H58" s="1"/>
    </row>
    <row r="59" spans="6:8" x14ac:dyDescent="0.25">
      <c r="F59" s="3"/>
      <c r="H59" s="1"/>
    </row>
    <row r="60" spans="6:8" x14ac:dyDescent="0.25">
      <c r="F60" s="3"/>
      <c r="H60" s="1"/>
    </row>
    <row r="61" spans="6:8" x14ac:dyDescent="0.25">
      <c r="F61" s="3"/>
      <c r="H61" s="1"/>
    </row>
    <row r="62" spans="6:8" x14ac:dyDescent="0.25">
      <c r="F62" s="3"/>
      <c r="H62" s="1"/>
    </row>
    <row r="63" spans="6:8" x14ac:dyDescent="0.25">
      <c r="F63" s="3"/>
      <c r="H63" s="1"/>
    </row>
    <row r="64" spans="6:8" x14ac:dyDescent="0.25">
      <c r="F64" s="3"/>
      <c r="H64" s="1"/>
    </row>
    <row r="65" spans="6:8" x14ac:dyDescent="0.25">
      <c r="F65" s="3"/>
      <c r="H65" s="1"/>
    </row>
    <row r="66" spans="6:8" x14ac:dyDescent="0.25">
      <c r="F66" s="3"/>
      <c r="H66" s="1"/>
    </row>
    <row r="67" spans="6:8" x14ac:dyDescent="0.25">
      <c r="F67" s="3"/>
      <c r="H67" s="1"/>
    </row>
    <row r="68" spans="6:8" x14ac:dyDescent="0.25">
      <c r="F68" s="3"/>
      <c r="H68" s="1"/>
    </row>
    <row r="69" spans="6:8" x14ac:dyDescent="0.25">
      <c r="F69" s="3"/>
      <c r="H69" s="1"/>
    </row>
    <row r="70" spans="6:8" x14ac:dyDescent="0.25">
      <c r="F70" s="3"/>
      <c r="H70" s="1"/>
    </row>
    <row r="71" spans="6:8" x14ac:dyDescent="0.25">
      <c r="F71" s="3"/>
      <c r="H71" s="1"/>
    </row>
    <row r="72" spans="6:8" x14ac:dyDescent="0.25">
      <c r="F72" s="3"/>
      <c r="H72" s="1"/>
    </row>
    <row r="73" spans="6:8" x14ac:dyDescent="0.25">
      <c r="F73" s="3"/>
      <c r="H73" s="1"/>
    </row>
    <row r="74" spans="6:8" x14ac:dyDescent="0.25">
      <c r="F74" s="3"/>
      <c r="H74" s="1"/>
    </row>
    <row r="75" spans="6:8" x14ac:dyDescent="0.25">
      <c r="F75" s="3"/>
      <c r="H75" s="1"/>
    </row>
    <row r="76" spans="6:8" x14ac:dyDescent="0.25">
      <c r="F76" s="3"/>
      <c r="H76" s="1"/>
    </row>
    <row r="77" spans="6:8" x14ac:dyDescent="0.25">
      <c r="F77" s="3"/>
      <c r="H77" s="1"/>
    </row>
    <row r="78" spans="6:8" x14ac:dyDescent="0.25">
      <c r="F78" s="3"/>
      <c r="H78" s="1"/>
    </row>
    <row r="79" spans="6:8" x14ac:dyDescent="0.25">
      <c r="F79" s="3"/>
      <c r="H79" s="1"/>
    </row>
    <row r="80" spans="6:8" x14ac:dyDescent="0.25">
      <c r="F80" s="3"/>
      <c r="H80" s="1"/>
    </row>
    <row r="81" spans="6:8" x14ac:dyDescent="0.25">
      <c r="F81" s="3"/>
      <c r="H81" s="1"/>
    </row>
    <row r="82" spans="6:8" x14ac:dyDescent="0.25">
      <c r="F82" s="3"/>
      <c r="H82" s="1"/>
    </row>
    <row r="83" spans="6:8" x14ac:dyDescent="0.25">
      <c r="F83" s="3"/>
      <c r="H83" s="1"/>
    </row>
    <row r="84" spans="6:8" x14ac:dyDescent="0.25">
      <c r="F84" s="3"/>
      <c r="H84" s="1"/>
    </row>
    <row r="85" spans="6:8" x14ac:dyDescent="0.25">
      <c r="F85" s="3"/>
      <c r="H85" s="1"/>
    </row>
    <row r="86" spans="6:8" x14ac:dyDescent="0.25">
      <c r="F86" s="3"/>
      <c r="H86" s="1"/>
    </row>
    <row r="87" spans="6:8" x14ac:dyDescent="0.25">
      <c r="F87" s="3"/>
      <c r="H87" s="1"/>
    </row>
    <row r="88" spans="6:8" x14ac:dyDescent="0.25">
      <c r="F88" s="3"/>
      <c r="H88" s="1"/>
    </row>
    <row r="89" spans="6:8" x14ac:dyDescent="0.25">
      <c r="F89" s="3"/>
      <c r="H89" s="1"/>
    </row>
    <row r="90" spans="6:8" x14ac:dyDescent="0.25">
      <c r="F90" s="3"/>
      <c r="H90" s="1"/>
    </row>
    <row r="91" spans="6:8" x14ac:dyDescent="0.25">
      <c r="F91" s="3"/>
      <c r="H91" s="1"/>
    </row>
    <row r="92" spans="6:8" x14ac:dyDescent="0.25">
      <c r="F92" s="3"/>
      <c r="H92" s="1"/>
    </row>
    <row r="93" spans="6:8" x14ac:dyDescent="0.25">
      <c r="F93" s="3"/>
      <c r="H93" s="1"/>
    </row>
    <row r="94" spans="6:8" x14ac:dyDescent="0.25">
      <c r="F94" s="3"/>
      <c r="H94" s="1"/>
    </row>
    <row r="95" spans="6:8" x14ac:dyDescent="0.25">
      <c r="F95" s="3"/>
      <c r="H95" s="1"/>
    </row>
    <row r="96" spans="6:8" x14ac:dyDescent="0.25">
      <c r="F96" s="3"/>
      <c r="H96" s="1"/>
    </row>
    <row r="97" spans="6:8" x14ac:dyDescent="0.25">
      <c r="F97" s="3"/>
      <c r="H97" s="1"/>
    </row>
    <row r="98" spans="6:8" x14ac:dyDescent="0.25">
      <c r="F98" s="3"/>
      <c r="H98" s="1"/>
    </row>
    <row r="99" spans="6:8" x14ac:dyDescent="0.25">
      <c r="F99" s="3"/>
      <c r="H99" s="1"/>
    </row>
    <row r="100" spans="6:8" x14ac:dyDescent="0.25">
      <c r="F100" s="3"/>
      <c r="H100" s="1"/>
    </row>
    <row r="101" spans="6:8" x14ac:dyDescent="0.25">
      <c r="F101" s="3"/>
      <c r="H101" s="1"/>
    </row>
    <row r="102" spans="6:8" x14ac:dyDescent="0.25">
      <c r="F102" s="3"/>
      <c r="H102" s="1"/>
    </row>
    <row r="103" spans="6:8" x14ac:dyDescent="0.25">
      <c r="F103" s="3"/>
      <c r="H103" s="1"/>
    </row>
    <row r="104" spans="6:8" x14ac:dyDescent="0.25">
      <c r="F104" s="3"/>
      <c r="H104" s="1"/>
    </row>
    <row r="105" spans="6:8" x14ac:dyDescent="0.25">
      <c r="F105" s="3"/>
      <c r="H105" s="1"/>
    </row>
    <row r="106" spans="6:8" x14ac:dyDescent="0.25">
      <c r="F106" s="3"/>
      <c r="H106" s="1"/>
    </row>
    <row r="107" spans="6:8" x14ac:dyDescent="0.25">
      <c r="F107" s="3"/>
      <c r="H107" s="1"/>
    </row>
    <row r="108" spans="6:8" x14ac:dyDescent="0.25">
      <c r="F108" s="3"/>
      <c r="H108" s="1"/>
    </row>
    <row r="109" spans="6:8" x14ac:dyDescent="0.25">
      <c r="F109" s="3"/>
      <c r="H109" s="1"/>
    </row>
    <row r="110" spans="6:8" x14ac:dyDescent="0.25">
      <c r="F110" s="3"/>
      <c r="H110" s="1"/>
    </row>
    <row r="111" spans="6:8" x14ac:dyDescent="0.25">
      <c r="F111" s="3"/>
      <c r="H111" s="1"/>
    </row>
    <row r="112" spans="6:8" x14ac:dyDescent="0.25">
      <c r="F112" s="3"/>
      <c r="H112" s="1"/>
    </row>
    <row r="113" spans="6:8" x14ac:dyDescent="0.25">
      <c r="F113" s="3"/>
      <c r="H113" s="1"/>
    </row>
    <row r="114" spans="6:8" x14ac:dyDescent="0.25">
      <c r="F114" s="3"/>
      <c r="H114" s="1"/>
    </row>
    <row r="115" spans="6:8" x14ac:dyDescent="0.25">
      <c r="F115" s="3"/>
      <c r="H115" s="1"/>
    </row>
    <row r="116" spans="6:8" x14ac:dyDescent="0.25">
      <c r="F116" s="3"/>
      <c r="H116" s="1"/>
    </row>
    <row r="117" spans="6:8" x14ac:dyDescent="0.25">
      <c r="F117" s="3"/>
      <c r="H117" s="1"/>
    </row>
    <row r="118" spans="6:8" x14ac:dyDescent="0.25">
      <c r="F118" s="3"/>
      <c r="H118" s="1"/>
    </row>
    <row r="119" spans="6:8" x14ac:dyDescent="0.25">
      <c r="F119" s="3"/>
      <c r="H119" s="1"/>
    </row>
    <row r="120" spans="6:8" x14ac:dyDescent="0.25">
      <c r="F120" s="3"/>
      <c r="H120" s="1"/>
    </row>
    <row r="121" spans="6:8" x14ac:dyDescent="0.25">
      <c r="F121" s="3"/>
      <c r="H121" s="1"/>
    </row>
    <row r="122" spans="6:8" x14ac:dyDescent="0.25">
      <c r="F122" s="3"/>
      <c r="H122" s="1"/>
    </row>
    <row r="123" spans="6:8" x14ac:dyDescent="0.25">
      <c r="F123" s="3"/>
      <c r="H123" s="1"/>
    </row>
    <row r="124" spans="6:8" x14ac:dyDescent="0.25">
      <c r="F124" s="3"/>
      <c r="H124" s="1"/>
    </row>
    <row r="125" spans="6:8" x14ac:dyDescent="0.25">
      <c r="F125" s="3"/>
      <c r="H125" s="1"/>
    </row>
    <row r="126" spans="6:8" x14ac:dyDescent="0.25">
      <c r="F126" s="3"/>
      <c r="H126" s="1"/>
    </row>
    <row r="127" spans="6:8" x14ac:dyDescent="0.25">
      <c r="F127" s="3"/>
      <c r="H127" s="1"/>
    </row>
    <row r="128" spans="6:8" x14ac:dyDescent="0.25">
      <c r="F128" s="3"/>
      <c r="H128" s="1"/>
    </row>
    <row r="129" spans="6:8" x14ac:dyDescent="0.25">
      <c r="F129" s="3"/>
      <c r="H129" s="1"/>
    </row>
    <row r="130" spans="6:8" x14ac:dyDescent="0.25">
      <c r="F130" s="3"/>
      <c r="H130" s="1"/>
    </row>
    <row r="131" spans="6:8" x14ac:dyDescent="0.25">
      <c r="F131" s="3"/>
      <c r="H131" s="1"/>
    </row>
    <row r="132" spans="6:8" x14ac:dyDescent="0.25">
      <c r="F132" s="3"/>
      <c r="H132" s="1"/>
    </row>
    <row r="133" spans="6:8" x14ac:dyDescent="0.25">
      <c r="F133" s="3"/>
      <c r="H133" s="1"/>
    </row>
    <row r="134" spans="6:8" x14ac:dyDescent="0.25">
      <c r="F134" s="3"/>
      <c r="H134" s="1"/>
    </row>
    <row r="135" spans="6:8" x14ac:dyDescent="0.25">
      <c r="F135" s="3"/>
      <c r="H135" s="1"/>
    </row>
    <row r="136" spans="6:8" x14ac:dyDescent="0.25">
      <c r="F136" s="3"/>
      <c r="H136" s="1"/>
    </row>
    <row r="137" spans="6:8" x14ac:dyDescent="0.25">
      <c r="F137" s="3"/>
      <c r="H137" s="1"/>
    </row>
    <row r="138" spans="6:8" x14ac:dyDescent="0.25">
      <c r="F138" s="3"/>
      <c r="H138" s="1"/>
    </row>
    <row r="139" spans="6:8" x14ac:dyDescent="0.25">
      <c r="F139" s="3"/>
      <c r="H139" s="1"/>
    </row>
    <row r="140" spans="6:8" x14ac:dyDescent="0.25">
      <c r="F140" s="3"/>
      <c r="H140" s="1"/>
    </row>
    <row r="141" spans="6:8" x14ac:dyDescent="0.25">
      <c r="F141" s="3"/>
      <c r="H141" s="1"/>
    </row>
    <row r="142" spans="6:8" x14ac:dyDescent="0.25">
      <c r="F142" s="3"/>
      <c r="H142" s="1"/>
    </row>
    <row r="143" spans="6:8" x14ac:dyDescent="0.25">
      <c r="F143" s="3"/>
      <c r="H143" s="1"/>
    </row>
    <row r="144" spans="6:8" x14ac:dyDescent="0.25">
      <c r="F144" s="3"/>
      <c r="H144" s="1"/>
    </row>
    <row r="145" spans="6:8" x14ac:dyDescent="0.25">
      <c r="F145" s="3"/>
      <c r="H145" s="1"/>
    </row>
    <row r="146" spans="6:8" x14ac:dyDescent="0.25">
      <c r="F146" s="3"/>
      <c r="H146" s="1"/>
    </row>
    <row r="147" spans="6:8" x14ac:dyDescent="0.25">
      <c r="F147" s="3"/>
      <c r="H147" s="1"/>
    </row>
    <row r="148" spans="6:8" x14ac:dyDescent="0.25">
      <c r="F148" s="3"/>
      <c r="H148" s="1"/>
    </row>
    <row r="149" spans="6:8" x14ac:dyDescent="0.25">
      <c r="F149" s="3"/>
      <c r="H149" s="1"/>
    </row>
    <row r="150" spans="6:8" x14ac:dyDescent="0.25">
      <c r="F150" s="3"/>
      <c r="H150" s="1"/>
    </row>
    <row r="151" spans="6:8" x14ac:dyDescent="0.25">
      <c r="F151" s="3"/>
      <c r="H151" s="1"/>
    </row>
    <row r="152" spans="6:8" x14ac:dyDescent="0.25">
      <c r="F152" s="3"/>
      <c r="H152" s="1"/>
    </row>
    <row r="153" spans="6:8" x14ac:dyDescent="0.25">
      <c r="F153" s="3"/>
      <c r="H153" s="1"/>
    </row>
    <row r="154" spans="6:8" x14ac:dyDescent="0.25">
      <c r="F154" s="3"/>
      <c r="H154" s="1"/>
    </row>
    <row r="155" spans="6:8" x14ac:dyDescent="0.25">
      <c r="F155" s="3"/>
      <c r="H155" s="1"/>
    </row>
    <row r="156" spans="6:8" x14ac:dyDescent="0.25">
      <c r="F156" s="3"/>
      <c r="H156" s="1"/>
    </row>
    <row r="157" spans="6:8" x14ac:dyDescent="0.25">
      <c r="F157" s="3"/>
      <c r="H157" s="1"/>
    </row>
    <row r="158" spans="6:8" x14ac:dyDescent="0.25">
      <c r="F158" s="3"/>
      <c r="H158" s="1"/>
    </row>
    <row r="159" spans="6:8" x14ac:dyDescent="0.25">
      <c r="F159" s="3"/>
      <c r="H159" s="1"/>
    </row>
    <row r="160" spans="6:8" x14ac:dyDescent="0.25">
      <c r="F160" s="3"/>
      <c r="H160" s="1"/>
    </row>
    <row r="161" spans="6:8" x14ac:dyDescent="0.25">
      <c r="F161" s="3"/>
      <c r="H161" s="1"/>
    </row>
    <row r="162" spans="6:8" x14ac:dyDescent="0.25">
      <c r="F162" s="3"/>
      <c r="H162" s="1"/>
    </row>
    <row r="163" spans="6:8" x14ac:dyDescent="0.25">
      <c r="F163" s="3"/>
      <c r="H163" s="1"/>
    </row>
    <row r="164" spans="6:8" x14ac:dyDescent="0.25">
      <c r="F164" s="3"/>
      <c r="H164" s="1"/>
    </row>
    <row r="165" spans="6:8" x14ac:dyDescent="0.25">
      <c r="F165" s="3"/>
      <c r="H165" s="1"/>
    </row>
    <row r="166" spans="6:8" x14ac:dyDescent="0.25">
      <c r="F166" s="3"/>
      <c r="H166" s="1"/>
    </row>
    <row r="167" spans="6:8" x14ac:dyDescent="0.25">
      <c r="F167" s="3"/>
      <c r="H167" s="1"/>
    </row>
    <row r="168" spans="6:8" x14ac:dyDescent="0.25">
      <c r="F168" s="3"/>
      <c r="H168" s="1"/>
    </row>
    <row r="169" spans="6:8" x14ac:dyDescent="0.25">
      <c r="F169" s="3"/>
      <c r="H169" s="1"/>
    </row>
    <row r="170" spans="6:8" x14ac:dyDescent="0.25">
      <c r="F170" s="3"/>
      <c r="H170" s="1"/>
    </row>
    <row r="171" spans="6:8" x14ac:dyDescent="0.25">
      <c r="F171" s="3"/>
      <c r="H171" s="1"/>
    </row>
    <row r="172" spans="6:8" x14ac:dyDescent="0.25">
      <c r="F172" s="3"/>
      <c r="H172" s="1"/>
    </row>
    <row r="173" spans="6:8" x14ac:dyDescent="0.25">
      <c r="F173" s="3"/>
      <c r="H173" s="1"/>
    </row>
    <row r="174" spans="6:8" x14ac:dyDescent="0.25">
      <c r="F174" s="3"/>
      <c r="H174" s="1"/>
    </row>
    <row r="175" spans="6:8" x14ac:dyDescent="0.25">
      <c r="F175" s="3"/>
      <c r="H175" s="1"/>
    </row>
    <row r="176" spans="6:8" x14ac:dyDescent="0.25">
      <c r="F176" s="3"/>
      <c r="H176" s="1"/>
    </row>
    <row r="177" spans="6:8" x14ac:dyDescent="0.25">
      <c r="F177" s="3"/>
      <c r="H177" s="1"/>
    </row>
    <row r="178" spans="6:8" x14ac:dyDescent="0.25">
      <c r="F178" s="3"/>
      <c r="H178" s="1"/>
    </row>
    <row r="179" spans="6:8" x14ac:dyDescent="0.25">
      <c r="F179" s="3"/>
      <c r="H179" s="1"/>
    </row>
    <row r="180" spans="6:8" x14ac:dyDescent="0.25">
      <c r="F180" s="3"/>
      <c r="H180" s="1"/>
    </row>
    <row r="181" spans="6:8" x14ac:dyDescent="0.25">
      <c r="F181" s="3"/>
      <c r="H181" s="1"/>
    </row>
    <row r="182" spans="6:8" x14ac:dyDescent="0.25">
      <c r="F182" s="3"/>
      <c r="H182" s="1"/>
    </row>
    <row r="183" spans="6:8" x14ac:dyDescent="0.25">
      <c r="F183" s="3"/>
      <c r="H183" s="1"/>
    </row>
    <row r="184" spans="6:8" x14ac:dyDescent="0.25">
      <c r="F184" s="3"/>
      <c r="H184" s="1"/>
    </row>
    <row r="185" spans="6:8" x14ac:dyDescent="0.25">
      <c r="F185" s="3"/>
      <c r="H185" s="1"/>
    </row>
    <row r="186" spans="6:8" x14ac:dyDescent="0.25">
      <c r="F186" s="3"/>
      <c r="H186" s="1"/>
    </row>
    <row r="187" spans="6:8" x14ac:dyDescent="0.25">
      <c r="F187" s="3"/>
      <c r="H187" s="1"/>
    </row>
    <row r="188" spans="6:8" x14ac:dyDescent="0.25">
      <c r="F188" s="3"/>
      <c r="H188" s="1"/>
    </row>
    <row r="189" spans="6:8" x14ac:dyDescent="0.25">
      <c r="F189" s="3"/>
      <c r="H189" s="1"/>
    </row>
    <row r="190" spans="6:8" x14ac:dyDescent="0.25">
      <c r="F190" s="3"/>
      <c r="H190" s="1"/>
    </row>
    <row r="191" spans="6:8" x14ac:dyDescent="0.25">
      <c r="F191" s="3"/>
      <c r="H191" s="1"/>
    </row>
    <row r="192" spans="6:8" x14ac:dyDescent="0.25">
      <c r="F192" s="3"/>
      <c r="H192" s="1"/>
    </row>
    <row r="193" spans="6:8" x14ac:dyDescent="0.25">
      <c r="F193" s="3"/>
      <c r="H193" s="1"/>
    </row>
    <row r="194" spans="6:8" x14ac:dyDescent="0.25">
      <c r="F194" s="3"/>
      <c r="H194" s="1"/>
    </row>
    <row r="195" spans="6:8" x14ac:dyDescent="0.25">
      <c r="F195" s="3"/>
      <c r="H195" s="1"/>
    </row>
    <row r="196" spans="6:8" x14ac:dyDescent="0.25">
      <c r="F196" s="3"/>
      <c r="H196" s="1"/>
    </row>
    <row r="197" spans="6:8" x14ac:dyDescent="0.25">
      <c r="F197" s="3"/>
      <c r="H197" s="1"/>
    </row>
    <row r="198" spans="6:8" x14ac:dyDescent="0.25">
      <c r="F198" s="3"/>
      <c r="H198" s="1"/>
    </row>
    <row r="199" spans="6:8" x14ac:dyDescent="0.25">
      <c r="F199" s="3"/>
      <c r="H199" s="1"/>
    </row>
    <row r="200" spans="6:8" x14ac:dyDescent="0.25">
      <c r="F200" s="3"/>
      <c r="H200" s="1"/>
    </row>
    <row r="201" spans="6:8" x14ac:dyDescent="0.25">
      <c r="F201" s="3"/>
      <c r="H201" s="1"/>
    </row>
    <row r="202" spans="6:8" x14ac:dyDescent="0.25">
      <c r="F202" s="3"/>
      <c r="H202" s="1"/>
    </row>
    <row r="203" spans="6:8" x14ac:dyDescent="0.25">
      <c r="F203" s="3"/>
      <c r="H203" s="1"/>
    </row>
    <row r="204" spans="6:8" x14ac:dyDescent="0.25">
      <c r="F204" s="3"/>
      <c r="H204" s="1"/>
    </row>
    <row r="205" spans="6:8" x14ac:dyDescent="0.25">
      <c r="F205" s="3"/>
      <c r="H205" s="1"/>
    </row>
    <row r="206" spans="6:8" x14ac:dyDescent="0.25">
      <c r="F206" s="3"/>
      <c r="H206" s="1"/>
    </row>
    <row r="207" spans="6:8" x14ac:dyDescent="0.25">
      <c r="F207" s="3"/>
      <c r="H207" s="1"/>
    </row>
    <row r="208" spans="6:8" x14ac:dyDescent="0.25">
      <c r="F208" s="3"/>
      <c r="H208" s="1"/>
    </row>
    <row r="209" spans="6:8" x14ac:dyDescent="0.25">
      <c r="F209" s="3"/>
      <c r="H209" s="1"/>
    </row>
    <row r="210" spans="6:8" x14ac:dyDescent="0.25">
      <c r="F210" s="3"/>
      <c r="H210" s="1"/>
    </row>
    <row r="211" spans="6:8" x14ac:dyDescent="0.25">
      <c r="F211" s="3"/>
      <c r="H211" s="1"/>
    </row>
    <row r="212" spans="6:8" x14ac:dyDescent="0.25">
      <c r="F212" s="3"/>
      <c r="H212" s="1"/>
    </row>
    <row r="213" spans="6:8" x14ac:dyDescent="0.25">
      <c r="F213" s="3"/>
      <c r="H213" s="1"/>
    </row>
    <row r="214" spans="6:8" x14ac:dyDescent="0.25">
      <c r="F214" s="3"/>
      <c r="H214" s="1"/>
    </row>
    <row r="215" spans="6:8" x14ac:dyDescent="0.25">
      <c r="F215" s="3"/>
      <c r="H215" s="1"/>
    </row>
    <row r="216" spans="6:8" x14ac:dyDescent="0.25">
      <c r="F216" s="3"/>
      <c r="H216" s="1"/>
    </row>
    <row r="217" spans="6:8" x14ac:dyDescent="0.25">
      <c r="F217" s="3"/>
      <c r="H217" s="1"/>
    </row>
    <row r="218" spans="6:8" x14ac:dyDescent="0.25">
      <c r="F218" s="3"/>
      <c r="H218" s="1"/>
    </row>
    <row r="219" spans="6:8" x14ac:dyDescent="0.25">
      <c r="F219" s="3"/>
      <c r="H219" s="1"/>
    </row>
    <row r="220" spans="6:8" x14ac:dyDescent="0.25">
      <c r="F220" s="3"/>
      <c r="H220" s="1"/>
    </row>
    <row r="221" spans="6:8" x14ac:dyDescent="0.25">
      <c r="F221" s="3"/>
      <c r="H221" s="1"/>
    </row>
    <row r="222" spans="6:8" x14ac:dyDescent="0.25">
      <c r="F222" s="3"/>
      <c r="H222" s="1"/>
    </row>
    <row r="223" spans="6:8" x14ac:dyDescent="0.25">
      <c r="F223" s="3"/>
      <c r="H223" s="1"/>
    </row>
    <row r="224" spans="6:8" x14ac:dyDescent="0.25">
      <c r="F224" s="3"/>
      <c r="H224" s="1"/>
    </row>
    <row r="225" spans="6:8" x14ac:dyDescent="0.25">
      <c r="F225" s="3"/>
      <c r="H225" s="1"/>
    </row>
    <row r="226" spans="6:8" x14ac:dyDescent="0.25">
      <c r="F226" s="3"/>
      <c r="H226" s="1"/>
    </row>
    <row r="227" spans="6:8" x14ac:dyDescent="0.25">
      <c r="F227" s="3"/>
      <c r="H227" s="1"/>
    </row>
    <row r="228" spans="6:8" x14ac:dyDescent="0.25">
      <c r="F228" s="3"/>
      <c r="H228" s="1"/>
    </row>
    <row r="229" spans="6:8" x14ac:dyDescent="0.25">
      <c r="F229" s="3"/>
      <c r="H229" s="1"/>
    </row>
    <row r="230" spans="6:8" x14ac:dyDescent="0.25">
      <c r="F230" s="3"/>
      <c r="H230" s="1"/>
    </row>
    <row r="231" spans="6:8" x14ac:dyDescent="0.25">
      <c r="F231" s="3"/>
      <c r="H231" s="1"/>
    </row>
    <row r="232" spans="6:8" x14ac:dyDescent="0.25">
      <c r="F232" s="3"/>
      <c r="H232" s="1"/>
    </row>
    <row r="233" spans="6:8" x14ac:dyDescent="0.25">
      <c r="F233" s="3"/>
      <c r="H233" s="1"/>
    </row>
    <row r="234" spans="6:8" x14ac:dyDescent="0.25">
      <c r="F234" s="3"/>
      <c r="H234" s="1"/>
    </row>
    <row r="235" spans="6:8" x14ac:dyDescent="0.25">
      <c r="F235" s="3"/>
      <c r="H235" s="1"/>
    </row>
    <row r="236" spans="6:8" x14ac:dyDescent="0.25">
      <c r="F236" s="3"/>
      <c r="H236" s="1"/>
    </row>
    <row r="237" spans="6:8" x14ac:dyDescent="0.25">
      <c r="F237" s="3"/>
      <c r="H237" s="1"/>
    </row>
    <row r="238" spans="6:8" x14ac:dyDescent="0.25">
      <c r="F238" s="3"/>
      <c r="H238" s="1"/>
    </row>
    <row r="239" spans="6:8" x14ac:dyDescent="0.25">
      <c r="F239" s="3"/>
      <c r="H239" s="1"/>
    </row>
    <row r="240" spans="6:8" x14ac:dyDescent="0.25">
      <c r="F240" s="3"/>
      <c r="H240" s="1"/>
    </row>
    <row r="241" spans="6:8" x14ac:dyDescent="0.25">
      <c r="F241" s="3"/>
      <c r="H241" s="1"/>
    </row>
    <row r="242" spans="6:8" x14ac:dyDescent="0.25">
      <c r="F242" s="3"/>
      <c r="H242" s="1"/>
    </row>
    <row r="243" spans="6:8" x14ac:dyDescent="0.25">
      <c r="F243" s="3"/>
      <c r="H243" s="1"/>
    </row>
    <row r="244" spans="6:8" x14ac:dyDescent="0.25">
      <c r="F244" s="3"/>
      <c r="H244" s="1"/>
    </row>
    <row r="245" spans="6:8" x14ac:dyDescent="0.25">
      <c r="F245" s="3"/>
      <c r="H245" s="1"/>
    </row>
    <row r="246" spans="6:8" x14ac:dyDescent="0.25">
      <c r="F246" s="3"/>
      <c r="H246" s="1"/>
    </row>
    <row r="247" spans="6:8" x14ac:dyDescent="0.25">
      <c r="F247" s="3"/>
      <c r="H247" s="1"/>
    </row>
    <row r="248" spans="6:8" x14ac:dyDescent="0.25">
      <c r="F248" s="3"/>
      <c r="H248" s="1"/>
    </row>
    <row r="249" spans="6:8" x14ac:dyDescent="0.25">
      <c r="F249" s="3"/>
      <c r="H249" s="1"/>
    </row>
    <row r="250" spans="6:8" x14ac:dyDescent="0.25">
      <c r="F250" s="3"/>
      <c r="H250" s="1"/>
    </row>
    <row r="251" spans="6:8" x14ac:dyDescent="0.25">
      <c r="F251" s="3"/>
      <c r="H251" s="1"/>
    </row>
    <row r="252" spans="6:8" x14ac:dyDescent="0.25">
      <c r="F252" s="3"/>
      <c r="H252" s="1"/>
    </row>
    <row r="253" spans="6:8" x14ac:dyDescent="0.25">
      <c r="F253" s="3"/>
      <c r="H253" s="1"/>
    </row>
    <row r="254" spans="6:8" x14ac:dyDescent="0.25">
      <c r="F254" s="3"/>
      <c r="H254" s="1"/>
    </row>
    <row r="255" spans="6:8" x14ac:dyDescent="0.25">
      <c r="F255" s="3"/>
      <c r="H255" s="1"/>
    </row>
    <row r="256" spans="6:8" x14ac:dyDescent="0.25">
      <c r="F256" s="3"/>
      <c r="H256" s="1"/>
    </row>
    <row r="257" spans="6:8" x14ac:dyDescent="0.25">
      <c r="F257" s="3"/>
      <c r="H257" s="1"/>
    </row>
    <row r="258" spans="6:8" x14ac:dyDescent="0.25">
      <c r="F258" s="3"/>
      <c r="H258" s="1"/>
    </row>
    <row r="259" spans="6:8" x14ac:dyDescent="0.25">
      <c r="F259" s="3"/>
      <c r="H259" s="1"/>
    </row>
    <row r="260" spans="6:8" x14ac:dyDescent="0.25">
      <c r="F260" s="3"/>
      <c r="H260" s="1"/>
    </row>
    <row r="261" spans="6:8" x14ac:dyDescent="0.25">
      <c r="F261" s="3"/>
      <c r="H261" s="1"/>
    </row>
    <row r="262" spans="6:8" x14ac:dyDescent="0.25">
      <c r="F262" s="3"/>
      <c r="H262" s="1"/>
    </row>
    <row r="263" spans="6:8" x14ac:dyDescent="0.25">
      <c r="F263" s="3"/>
      <c r="H263" s="1"/>
    </row>
    <row r="264" spans="6:8" x14ac:dyDescent="0.25">
      <c r="F264" s="3"/>
      <c r="H264" s="1"/>
    </row>
    <row r="265" spans="6:8" x14ac:dyDescent="0.25">
      <c r="F265" s="3"/>
      <c r="H265" s="1"/>
    </row>
    <row r="266" spans="6:8" x14ac:dyDescent="0.25">
      <c r="F266" s="3"/>
      <c r="H266" s="1"/>
    </row>
    <row r="267" spans="6:8" x14ac:dyDescent="0.25">
      <c r="F267" s="3"/>
      <c r="H267" s="1"/>
    </row>
    <row r="268" spans="6:8" x14ac:dyDescent="0.25">
      <c r="F268" s="3"/>
      <c r="H268" s="1"/>
    </row>
    <row r="269" spans="6:8" x14ac:dyDescent="0.25">
      <c r="F269" s="3"/>
      <c r="H269" s="1"/>
    </row>
    <row r="270" spans="6:8" x14ac:dyDescent="0.25">
      <c r="F270" s="3"/>
      <c r="H270" s="1"/>
    </row>
    <row r="271" spans="6:8" x14ac:dyDescent="0.25">
      <c r="F271" s="3"/>
      <c r="H271" s="1"/>
    </row>
    <row r="272" spans="6:8" x14ac:dyDescent="0.25">
      <c r="F272" s="3"/>
      <c r="H272" s="1"/>
    </row>
    <row r="273" spans="6:8" x14ac:dyDescent="0.25">
      <c r="F273" s="3"/>
      <c r="H273" s="1"/>
    </row>
    <row r="274" spans="6:8" x14ac:dyDescent="0.25">
      <c r="F274" s="3"/>
      <c r="H274" s="1"/>
    </row>
    <row r="275" spans="6:8" x14ac:dyDescent="0.25">
      <c r="F275" s="3"/>
      <c r="H275" s="1"/>
    </row>
    <row r="276" spans="6:8" x14ac:dyDescent="0.25">
      <c r="F276" s="3"/>
      <c r="H276" s="1"/>
    </row>
    <row r="277" spans="6:8" x14ac:dyDescent="0.25">
      <c r="F277" s="3"/>
      <c r="H277" s="1"/>
    </row>
    <row r="278" spans="6:8" x14ac:dyDescent="0.25">
      <c r="F278" s="3"/>
      <c r="H278" s="1"/>
    </row>
    <row r="279" spans="6:8" x14ac:dyDescent="0.25">
      <c r="F279" s="3"/>
      <c r="H279" s="1"/>
    </row>
    <row r="280" spans="6:8" x14ac:dyDescent="0.25">
      <c r="F280" s="3"/>
      <c r="H280" s="1"/>
    </row>
    <row r="281" spans="6:8" x14ac:dyDescent="0.25">
      <c r="F281" s="3"/>
      <c r="H281" s="1"/>
    </row>
    <row r="282" spans="6:8" x14ac:dyDescent="0.25">
      <c r="F282" s="3"/>
      <c r="H282" s="1"/>
    </row>
    <row r="283" spans="6:8" x14ac:dyDescent="0.25">
      <c r="F283" s="3"/>
      <c r="H283" s="1"/>
    </row>
    <row r="284" spans="6:8" x14ac:dyDescent="0.25">
      <c r="F284" s="3"/>
      <c r="H284" s="1"/>
    </row>
    <row r="285" spans="6:8" x14ac:dyDescent="0.25">
      <c r="F285" s="3"/>
      <c r="H285" s="1"/>
    </row>
    <row r="286" spans="6:8" x14ac:dyDescent="0.25">
      <c r="F286" s="3"/>
      <c r="H286" s="1"/>
    </row>
    <row r="287" spans="6:8" x14ac:dyDescent="0.25">
      <c r="F287" s="3"/>
      <c r="H287" s="1"/>
    </row>
    <row r="288" spans="6:8" x14ac:dyDescent="0.25">
      <c r="F288" s="3"/>
      <c r="H288" s="1"/>
    </row>
    <row r="289" spans="6:8" x14ac:dyDescent="0.25">
      <c r="F289" s="3"/>
      <c r="H289" s="1"/>
    </row>
    <row r="290" spans="6:8" x14ac:dyDescent="0.25">
      <c r="F290" s="3"/>
      <c r="H290" s="1"/>
    </row>
    <row r="291" spans="6:8" x14ac:dyDescent="0.25">
      <c r="F291" s="3"/>
      <c r="H291" s="1"/>
    </row>
    <row r="292" spans="6:8" x14ac:dyDescent="0.25">
      <c r="F292" s="3"/>
      <c r="H292" s="1"/>
    </row>
    <row r="293" spans="6:8" x14ac:dyDescent="0.25">
      <c r="F293" s="3"/>
      <c r="H293" s="1"/>
    </row>
    <row r="294" spans="6:8" x14ac:dyDescent="0.25">
      <c r="F294" s="3"/>
      <c r="H294" s="1"/>
    </row>
    <row r="295" spans="6:8" x14ac:dyDescent="0.25">
      <c r="F295" s="3"/>
      <c r="H295" s="1"/>
    </row>
    <row r="296" spans="6:8" x14ac:dyDescent="0.25">
      <c r="F296" s="3"/>
      <c r="H296" s="1"/>
    </row>
    <row r="297" spans="6:8" x14ac:dyDescent="0.25">
      <c r="F297" s="3"/>
      <c r="H297" s="1"/>
    </row>
    <row r="298" spans="6:8" x14ac:dyDescent="0.25">
      <c r="F298" s="3"/>
      <c r="H298" s="1"/>
    </row>
    <row r="299" spans="6:8" x14ac:dyDescent="0.25">
      <c r="F299" s="3"/>
      <c r="H299" s="1"/>
    </row>
    <row r="300" spans="6:8" x14ac:dyDescent="0.25">
      <c r="F300" s="3"/>
      <c r="H300" s="1"/>
    </row>
    <row r="301" spans="6:8" x14ac:dyDescent="0.25">
      <c r="F301" s="3"/>
      <c r="H301" s="1"/>
    </row>
    <row r="302" spans="6:8" x14ac:dyDescent="0.25">
      <c r="F302" s="3"/>
      <c r="H302" s="1"/>
    </row>
    <row r="303" spans="6:8" x14ac:dyDescent="0.25">
      <c r="F303" s="3"/>
      <c r="H303" s="1"/>
    </row>
    <row r="304" spans="6:8" x14ac:dyDescent="0.25">
      <c r="F304" s="3"/>
      <c r="H304" s="1"/>
    </row>
    <row r="305" spans="6:8" x14ac:dyDescent="0.25">
      <c r="F305" s="3"/>
      <c r="H305" s="1"/>
    </row>
    <row r="306" spans="6:8" x14ac:dyDescent="0.25">
      <c r="F306" s="3"/>
      <c r="H306" s="1"/>
    </row>
    <row r="307" spans="6:8" x14ac:dyDescent="0.25">
      <c r="F307" s="3"/>
      <c r="H307" s="1"/>
    </row>
    <row r="308" spans="6:8" x14ac:dyDescent="0.25">
      <c r="F308" s="3"/>
      <c r="H308" s="1"/>
    </row>
    <row r="309" spans="6:8" x14ac:dyDescent="0.25">
      <c r="F309" s="3"/>
      <c r="H309" s="1"/>
    </row>
    <row r="310" spans="6:8" x14ac:dyDescent="0.25">
      <c r="F310" s="3"/>
      <c r="H310" s="1"/>
    </row>
    <row r="311" spans="6:8" x14ac:dyDescent="0.25">
      <c r="F311" s="3"/>
      <c r="H311" s="1"/>
    </row>
    <row r="312" spans="6:8" x14ac:dyDescent="0.25">
      <c r="F312" s="3"/>
      <c r="H312" s="1"/>
    </row>
    <row r="313" spans="6:8" x14ac:dyDescent="0.25">
      <c r="F313" s="3"/>
      <c r="H313" s="1"/>
    </row>
    <row r="314" spans="6:8" x14ac:dyDescent="0.25">
      <c r="F314" s="3"/>
      <c r="H314" s="1"/>
    </row>
    <row r="315" spans="6:8" x14ac:dyDescent="0.25">
      <c r="F315" s="3"/>
      <c r="H315" s="1"/>
    </row>
    <row r="316" spans="6:8" x14ac:dyDescent="0.25">
      <c r="F316" s="3"/>
      <c r="H316" s="1"/>
    </row>
    <row r="317" spans="6:8" x14ac:dyDescent="0.25">
      <c r="F317" s="3"/>
      <c r="H317" s="1"/>
    </row>
    <row r="318" spans="6:8" x14ac:dyDescent="0.25">
      <c r="F318" s="3"/>
      <c r="H318" s="1"/>
    </row>
    <row r="319" spans="6:8" x14ac:dyDescent="0.25">
      <c r="F319" s="3"/>
      <c r="H319" s="1"/>
    </row>
    <row r="320" spans="6:8" x14ac:dyDescent="0.25">
      <c r="F320" s="3"/>
      <c r="H320" s="1"/>
    </row>
    <row r="321" spans="6:8" x14ac:dyDescent="0.25">
      <c r="F321" s="3"/>
      <c r="H321" s="1"/>
    </row>
    <row r="322" spans="6:8" x14ac:dyDescent="0.25">
      <c r="F322" s="3"/>
      <c r="H322" s="1"/>
    </row>
    <row r="323" spans="6:8" x14ac:dyDescent="0.25">
      <c r="F323" s="3"/>
      <c r="H323" s="1"/>
    </row>
    <row r="324" spans="6:8" x14ac:dyDescent="0.25">
      <c r="F324" s="3"/>
      <c r="H324" s="1"/>
    </row>
    <row r="325" spans="6:8" x14ac:dyDescent="0.25">
      <c r="F325" s="3"/>
      <c r="H325" s="1"/>
    </row>
    <row r="326" spans="6:8" x14ac:dyDescent="0.25">
      <c r="F326" s="3"/>
      <c r="H326" s="1"/>
    </row>
    <row r="327" spans="6:8" x14ac:dyDescent="0.25">
      <c r="F327" s="3"/>
      <c r="H327" s="1"/>
    </row>
    <row r="328" spans="6:8" x14ac:dyDescent="0.25">
      <c r="F328" s="3"/>
      <c r="H328" s="1"/>
    </row>
    <row r="329" spans="6:8" x14ac:dyDescent="0.25">
      <c r="F329" s="3"/>
      <c r="H329" s="1"/>
    </row>
    <row r="330" spans="6:8" x14ac:dyDescent="0.25">
      <c r="F330" s="3"/>
      <c r="H330" s="1"/>
    </row>
    <row r="331" spans="6:8" x14ac:dyDescent="0.25">
      <c r="F331" s="3"/>
      <c r="H331" s="1"/>
    </row>
    <row r="332" spans="6:8" x14ac:dyDescent="0.25">
      <c r="F332" s="3"/>
      <c r="H332" s="1"/>
    </row>
    <row r="333" spans="6:8" x14ac:dyDescent="0.25">
      <c r="F333" s="3"/>
      <c r="H333" s="1"/>
    </row>
    <row r="334" spans="6:8" x14ac:dyDescent="0.25">
      <c r="F334" s="3"/>
      <c r="H334" s="1"/>
    </row>
    <row r="335" spans="6:8" x14ac:dyDescent="0.25">
      <c r="F335" s="3"/>
      <c r="H335" s="1"/>
    </row>
    <row r="336" spans="6:8" x14ac:dyDescent="0.25">
      <c r="F336" s="3"/>
      <c r="H336" s="1"/>
    </row>
    <row r="337" spans="6:8" x14ac:dyDescent="0.25">
      <c r="F337" s="3"/>
      <c r="H337" s="1"/>
    </row>
    <row r="338" spans="6:8" x14ac:dyDescent="0.25">
      <c r="F338" s="3"/>
      <c r="H338" s="1"/>
    </row>
    <row r="339" spans="6:8" x14ac:dyDescent="0.25">
      <c r="F339" s="3"/>
      <c r="H339" s="1"/>
    </row>
    <row r="340" spans="6:8" x14ac:dyDescent="0.25">
      <c r="F340" s="3"/>
      <c r="H340" s="1"/>
    </row>
    <row r="341" spans="6:8" x14ac:dyDescent="0.25">
      <c r="F341" s="3"/>
      <c r="H341" s="1"/>
    </row>
    <row r="342" spans="6:8" x14ac:dyDescent="0.25">
      <c r="F342" s="3"/>
      <c r="H342" s="1"/>
    </row>
    <row r="343" spans="6:8" x14ac:dyDescent="0.25">
      <c r="F343" s="3"/>
      <c r="H343" s="1"/>
    </row>
    <row r="344" spans="6:8" x14ac:dyDescent="0.25">
      <c r="F344" s="3"/>
      <c r="H344" s="1"/>
    </row>
    <row r="345" spans="6:8" x14ac:dyDescent="0.25">
      <c r="F345" s="3"/>
      <c r="H345" s="1"/>
    </row>
    <row r="346" spans="6:8" x14ac:dyDescent="0.25">
      <c r="F346" s="3"/>
      <c r="H346" s="1"/>
    </row>
    <row r="347" spans="6:8" x14ac:dyDescent="0.25">
      <c r="F347" s="3"/>
      <c r="H347" s="1"/>
    </row>
    <row r="348" spans="6:8" x14ac:dyDescent="0.25">
      <c r="F348" s="3"/>
      <c r="H348" s="1"/>
    </row>
    <row r="349" spans="6:8" x14ac:dyDescent="0.25">
      <c r="F349" s="3"/>
      <c r="H349" s="1"/>
    </row>
    <row r="350" spans="6:8" x14ac:dyDescent="0.25">
      <c r="F350" s="3"/>
      <c r="H350" s="1"/>
    </row>
    <row r="351" spans="6:8" x14ac:dyDescent="0.25">
      <c r="F351" s="3"/>
      <c r="H351" s="1"/>
    </row>
    <row r="352" spans="6:8" x14ac:dyDescent="0.25">
      <c r="F352" s="3"/>
      <c r="H352" s="1"/>
    </row>
    <row r="353" spans="6:8" x14ac:dyDescent="0.25">
      <c r="F353" s="3"/>
      <c r="H353" s="1"/>
    </row>
    <row r="354" spans="6:8" x14ac:dyDescent="0.25">
      <c r="H3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10Y Bond</vt:lpstr>
      <vt:lpstr>5Y Bond</vt:lpstr>
      <vt:lpstr>7Yr</vt:lpstr>
      <vt:lpstr>7Yr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gogoc</dc:creator>
  <cp:lastModifiedBy>Brandon Zheng</cp:lastModifiedBy>
  <dcterms:created xsi:type="dcterms:W3CDTF">2023-08-28T21:28:40Z</dcterms:created>
  <dcterms:modified xsi:type="dcterms:W3CDTF">2023-10-19T21:11:46Z</dcterms:modified>
</cp:coreProperties>
</file>