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WPPM-SCADA modbus点表" sheetId="4" r:id="rId1"/>
    <sheet name="主界面 " sheetId="5" r:id="rId2"/>
    <sheet name="AGCAVC" sheetId="6" r:id="rId3"/>
    <sheet name="功率变化率 " sheetId="7" r:id="rId4"/>
    <sheet name="机组列表" sheetId="8" r:id="rId5"/>
  </sheets>
  <calcPr calcId="124519"/>
</workbook>
</file>

<file path=xl/calcChain.xml><?xml version="1.0" encoding="utf-8"?>
<calcChain xmlns="http://schemas.openxmlformats.org/spreadsheetml/2006/main">
  <c r="H93" i="4"/>
  <c r="H94"/>
  <c r="H95" s="1"/>
  <c r="H96" s="1"/>
  <c r="H97" s="1"/>
  <c r="H98" s="1"/>
  <c r="H92"/>
  <c r="H91"/>
  <c r="H90"/>
  <c r="H89"/>
  <c r="H88"/>
  <c r="H84"/>
  <c r="H3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G57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</calcChain>
</file>

<file path=xl/sharedStrings.xml><?xml version="1.0" encoding="utf-8"?>
<sst xmlns="http://schemas.openxmlformats.org/spreadsheetml/2006/main" count="372" uniqueCount="163">
  <si>
    <t>数据类型</t>
    <phoneticPr fontId="1" type="noConversion"/>
  </si>
  <si>
    <t>kVar</t>
    <phoneticPr fontId="1" type="noConversion"/>
  </si>
  <si>
    <t>有功设定值</t>
    <phoneticPr fontId="1" type="noConversion"/>
  </si>
  <si>
    <t>无功设定值</t>
    <phoneticPr fontId="1" type="noConversion"/>
  </si>
  <si>
    <t>名称</t>
    <phoneticPr fontId="1" type="noConversion"/>
  </si>
  <si>
    <t>读写</t>
    <phoneticPr fontId="1" type="noConversion"/>
  </si>
  <si>
    <t>单位</t>
    <phoneticPr fontId="1" type="noConversion"/>
  </si>
  <si>
    <t xml:space="preserve">描述 </t>
    <phoneticPr fontId="1" type="noConversion"/>
  </si>
  <si>
    <t xml:space="preserve">有功管理状态 </t>
    <phoneticPr fontId="1" type="noConversion"/>
  </si>
  <si>
    <t>r</t>
    <phoneticPr fontId="1" type="noConversion"/>
  </si>
  <si>
    <t xml:space="preserve">无功管理状态 </t>
    <phoneticPr fontId="1" type="noConversion"/>
  </si>
  <si>
    <t xml:space="preserve">0-本地，1-远程，2-禁止 </t>
    <phoneticPr fontId="1" type="noConversion"/>
  </si>
  <si>
    <t>电网有功设定值</t>
    <phoneticPr fontId="1" type="noConversion"/>
  </si>
  <si>
    <t>电网无功设定值</t>
    <phoneticPr fontId="1" type="noConversion"/>
  </si>
  <si>
    <t>电网有功实际值</t>
    <phoneticPr fontId="1" type="noConversion"/>
  </si>
  <si>
    <t>电网无功实际值</t>
    <phoneticPr fontId="1" type="noConversion"/>
  </si>
  <si>
    <t>WPPM给出有功设定值</t>
    <phoneticPr fontId="1" type="noConversion"/>
  </si>
  <si>
    <t>WPPM给出无功设定值</t>
    <phoneticPr fontId="1" type="noConversion"/>
  </si>
  <si>
    <t>所有风机有功和</t>
    <phoneticPr fontId="1" type="noConversion"/>
  </si>
  <si>
    <t>所有风机无功和</t>
    <phoneticPr fontId="1" type="noConversion"/>
  </si>
  <si>
    <t>风场主变出口有功值</t>
    <phoneticPr fontId="1" type="noConversion"/>
  </si>
  <si>
    <t>总有功发电量</t>
    <phoneticPr fontId="1" type="noConversion"/>
  </si>
  <si>
    <t>总有功损失电量</t>
    <phoneticPr fontId="1" type="noConversion"/>
  </si>
  <si>
    <t>总损失有功功率</t>
    <phoneticPr fontId="1" type="noConversion"/>
  </si>
  <si>
    <t>故障复位</t>
    <phoneticPr fontId="1" type="noConversion"/>
  </si>
  <si>
    <t>有功使能/禁止</t>
    <phoneticPr fontId="1" type="noConversion"/>
  </si>
  <si>
    <t>无功使能/禁止</t>
    <phoneticPr fontId="1" type="noConversion"/>
  </si>
  <si>
    <t>有功本地/远程</t>
    <phoneticPr fontId="1" type="noConversion"/>
  </si>
  <si>
    <t>无功本地/远程</t>
    <phoneticPr fontId="1" type="noConversion"/>
  </si>
  <si>
    <t>机组号</t>
  </si>
  <si>
    <t>有功功率</t>
    <phoneticPr fontId="1" type="noConversion"/>
  </si>
  <si>
    <t>无功功率</t>
    <phoneticPr fontId="1" type="noConversion"/>
  </si>
  <si>
    <t>可发有功功率</t>
    <phoneticPr fontId="1" type="noConversion"/>
  </si>
  <si>
    <t>风速</t>
    <phoneticPr fontId="1" type="noConversion"/>
  </si>
  <si>
    <t>MW</t>
    <phoneticPr fontId="1" type="noConversion"/>
  </si>
  <si>
    <t>风场可用有功功率</t>
    <phoneticPr fontId="1" type="noConversion"/>
  </si>
  <si>
    <t>MWh</t>
    <phoneticPr fontId="1" type="noConversion"/>
  </si>
  <si>
    <t>m/s</t>
    <phoneticPr fontId="1" type="noConversion"/>
  </si>
  <si>
    <t>风场平均风速</t>
    <phoneticPr fontId="1" type="noConversion"/>
  </si>
  <si>
    <t>r/w</t>
    <phoneticPr fontId="1" type="noConversion"/>
  </si>
  <si>
    <t>保留</t>
    <phoneticPr fontId="1" type="noConversion"/>
  </si>
  <si>
    <r>
      <t>PPM</t>
    </r>
    <r>
      <rPr>
        <sz val="10.5"/>
        <color theme="1"/>
        <rFont val="宋体"/>
        <family val="3"/>
        <charset val="134"/>
      </rPr>
      <t>有功</t>
    </r>
    <r>
      <rPr>
        <sz val="10.5"/>
        <color theme="1"/>
        <rFont val="宋体"/>
        <family val="3"/>
        <charset val="134"/>
        <scheme val="minor"/>
      </rPr>
      <t>状态</t>
    </r>
    <phoneticPr fontId="1" type="noConversion"/>
  </si>
  <si>
    <r>
      <t>PPM</t>
    </r>
    <r>
      <rPr>
        <sz val="10.5"/>
        <color theme="1"/>
        <rFont val="宋体"/>
        <family val="3"/>
        <charset val="134"/>
      </rPr>
      <t>无功</t>
    </r>
    <r>
      <rPr>
        <sz val="10.5"/>
        <color theme="1"/>
        <rFont val="宋体"/>
        <family val="3"/>
        <charset val="134"/>
        <scheme val="minor"/>
      </rPr>
      <t>状态</t>
    </r>
    <phoneticPr fontId="1" type="noConversion"/>
  </si>
  <si>
    <t>Kw</t>
    <phoneticPr fontId="1" type="noConversion"/>
  </si>
  <si>
    <t>电网给WPPM的总有功设定值</t>
    <phoneticPr fontId="1" type="noConversion"/>
  </si>
  <si>
    <t>电网给WPPM的总无功设定值</t>
    <phoneticPr fontId="1" type="noConversion"/>
  </si>
  <si>
    <t>电网反馈的总有功实际值</t>
    <phoneticPr fontId="1" type="noConversion"/>
  </si>
  <si>
    <t>电网反馈的总无功实际值</t>
    <phoneticPr fontId="1" type="noConversion"/>
  </si>
  <si>
    <t>WPPM计算后给风场所有风机有功设定值之和</t>
    <phoneticPr fontId="1" type="noConversion"/>
  </si>
  <si>
    <t>WPPM计算后给风场所有风机无功设定值之和</t>
    <phoneticPr fontId="1" type="noConversion"/>
  </si>
  <si>
    <t>风场所有风机反馈给WPPM有功功率之和</t>
    <phoneticPr fontId="1" type="noConversion"/>
  </si>
  <si>
    <t>风场所有风机反馈给WPPM无功功率之和</t>
    <phoneticPr fontId="1" type="noConversion"/>
  </si>
  <si>
    <t>风场主变反馈给WPPM有功功率值</t>
    <phoneticPr fontId="1" type="noConversion"/>
  </si>
  <si>
    <t>风场所有风机可用有功功率之和</t>
    <phoneticPr fontId="1" type="noConversion"/>
  </si>
  <si>
    <t>风场所有风机损失有功功率之和</t>
    <phoneticPr fontId="1" type="noConversion"/>
  </si>
  <si>
    <t>风场所有风机总有功发电量之和</t>
    <phoneticPr fontId="1" type="noConversion"/>
  </si>
  <si>
    <t>风场所有风机总有功损失电量之和</t>
    <phoneticPr fontId="1" type="noConversion"/>
  </si>
  <si>
    <t>风场所有风机平均风速</t>
    <phoneticPr fontId="1" type="noConversion"/>
  </si>
  <si>
    <t>只读状态</t>
    <phoneticPr fontId="1" type="noConversion"/>
  </si>
  <si>
    <t>总机组数</t>
    <phoneticPr fontId="1" type="noConversion"/>
  </si>
  <si>
    <t>风场配置机组总数</t>
    <phoneticPr fontId="1" type="noConversion"/>
  </si>
  <si>
    <t xml:space="preserve">机组编号 </t>
    <phoneticPr fontId="1" type="noConversion"/>
  </si>
  <si>
    <t>机组有功功率3s平均值</t>
    <phoneticPr fontId="1" type="noConversion"/>
  </si>
  <si>
    <t>机组无功功率3s平均值</t>
    <phoneticPr fontId="1" type="noConversion"/>
  </si>
  <si>
    <t>机组理论可发有功功率</t>
    <phoneticPr fontId="1" type="noConversion"/>
  </si>
  <si>
    <t>机组3s平均风速</t>
    <phoneticPr fontId="1" type="noConversion"/>
  </si>
  <si>
    <t>WPPM给定机组有功功率设定值</t>
    <phoneticPr fontId="1" type="noConversion"/>
  </si>
  <si>
    <t>WPPM给定机组无功功率设定值</t>
    <phoneticPr fontId="1" type="noConversion"/>
  </si>
  <si>
    <t>本地有功给定值</t>
    <phoneticPr fontId="1" type="noConversion"/>
  </si>
  <si>
    <t>本地无功给定值</t>
    <phoneticPr fontId="1" type="noConversion"/>
  </si>
  <si>
    <t>本地模式下，WPPM有功功率给定值</t>
    <phoneticPr fontId="1" type="noConversion"/>
  </si>
  <si>
    <t>本地模式下，WPPM无功功率给定值</t>
    <phoneticPr fontId="1" type="noConversion"/>
  </si>
  <si>
    <t>MVar</t>
    <phoneticPr fontId="1" type="noConversion"/>
  </si>
  <si>
    <t>有功无通讯机组数</t>
    <phoneticPr fontId="1" type="noConversion"/>
  </si>
  <si>
    <t>有功不可用机组数</t>
    <phoneticPr fontId="1" type="noConversion"/>
  </si>
  <si>
    <t>有功待控发电机组数</t>
    <phoneticPr fontId="1" type="noConversion"/>
  </si>
  <si>
    <t>有功受控发电机组数</t>
    <phoneticPr fontId="1" type="noConversion"/>
  </si>
  <si>
    <t>有功受控停机机组数</t>
    <phoneticPr fontId="1" type="noConversion"/>
  </si>
  <si>
    <t>有功WPPM状态=Missing的机组台数</t>
    <phoneticPr fontId="1" type="noConversion"/>
  </si>
  <si>
    <t>有功WPPM状态=Unavailble的机组台数</t>
    <phoneticPr fontId="1" type="noConversion"/>
  </si>
  <si>
    <t>有功WPPM状态=Ready的机组台数</t>
    <phoneticPr fontId="1" type="noConversion"/>
  </si>
  <si>
    <t>有功WPPM状态=Online的机组台数</t>
    <phoneticPr fontId="1" type="noConversion"/>
  </si>
  <si>
    <t>有功WPPM状态=Offline的机组台数</t>
    <phoneticPr fontId="1" type="noConversion"/>
  </si>
  <si>
    <t>无功无通讯机组数</t>
    <phoneticPr fontId="1" type="noConversion"/>
  </si>
  <si>
    <t>无功不可用机组数</t>
    <phoneticPr fontId="1" type="noConversion"/>
  </si>
  <si>
    <t>无功待控发电机组数</t>
    <phoneticPr fontId="1" type="noConversion"/>
  </si>
  <si>
    <t>无功受控发电机组数</t>
    <phoneticPr fontId="1" type="noConversion"/>
  </si>
  <si>
    <t>无功受控停机机组数</t>
    <phoneticPr fontId="1" type="noConversion"/>
  </si>
  <si>
    <t>无功WPPM状态=Missing的机组台数</t>
    <phoneticPr fontId="1" type="noConversion"/>
  </si>
  <si>
    <t>无功WPPM状态=Unavailble的机组台数</t>
    <phoneticPr fontId="1" type="noConversion"/>
  </si>
  <si>
    <t>无功WPPM状态=Ready的机组台数</t>
    <phoneticPr fontId="1" type="noConversion"/>
  </si>
  <si>
    <t>无功WPPM状态=Online的机组台数</t>
    <phoneticPr fontId="1" type="noConversion"/>
  </si>
  <si>
    <t>无功WPPM状态=Offline的机组台数</t>
    <phoneticPr fontId="1" type="noConversion"/>
  </si>
  <si>
    <t>状态码</t>
    <phoneticPr fontId="1" type="noConversion"/>
  </si>
  <si>
    <t>状态码字</t>
    <phoneticPr fontId="1" type="noConversion"/>
  </si>
  <si>
    <t>设置参数</t>
    <phoneticPr fontId="1" type="noConversion"/>
  </si>
  <si>
    <t>PLC M区地址</t>
    <phoneticPr fontId="1" type="noConversion"/>
  </si>
  <si>
    <t>MVar</t>
    <phoneticPr fontId="1" type="noConversion"/>
  </si>
  <si>
    <t>本地有功超限限值</t>
    <phoneticPr fontId="1" type="noConversion"/>
  </si>
  <si>
    <t>本地无功超限限制</t>
    <phoneticPr fontId="1" type="noConversion"/>
  </si>
  <si>
    <t>MW/min</t>
    <phoneticPr fontId="1" type="noConversion"/>
  </si>
  <si>
    <t>1400+200*40=9400</t>
    <phoneticPr fontId="1" type="noConversion"/>
  </si>
  <si>
    <t>有功变化率1min均值</t>
    <phoneticPr fontId="1" type="noConversion"/>
  </si>
  <si>
    <t>有功变化率10min均值</t>
    <phoneticPr fontId="1" type="noConversion"/>
  </si>
  <si>
    <t>有功变化率</t>
    <phoneticPr fontId="1" type="noConversion"/>
  </si>
  <si>
    <t>风场总有功实时变化率</t>
    <phoneticPr fontId="1" type="noConversion"/>
  </si>
  <si>
    <t>风场总有功变化率1min平均值</t>
    <phoneticPr fontId="1" type="noConversion"/>
  </si>
  <si>
    <t>风场总有功变化率10min平均值</t>
    <phoneticPr fontId="1" type="noConversion"/>
  </si>
  <si>
    <t>机组列表
200台</t>
    <phoneticPr fontId="1" type="noConversion"/>
  </si>
  <si>
    <t>Modbus地址</t>
    <phoneticPr fontId="1" type="noConversion"/>
  </si>
  <si>
    <t>TRUE=使能WPPM有功管理，FALSE-禁用WPPM有功管理</t>
    <phoneticPr fontId="1" type="noConversion"/>
  </si>
  <si>
    <t>TRUE=WPPM有功管理为本地模式，FALSE=WPPM有功管理为远程模式</t>
    <phoneticPr fontId="1" type="noConversion"/>
  </si>
  <si>
    <t>点动，TRUE复位当前激活的故障码</t>
    <phoneticPr fontId="1" type="noConversion"/>
  </si>
  <si>
    <t>TRUE=使能WPPM无功管理，FALSE-禁用WPPM无功管理</t>
    <phoneticPr fontId="1" type="noConversion"/>
  </si>
  <si>
    <t>TRUE=WPPM无功管理为本地模式，FALSE=WPPM无功管理为远程模式</t>
    <phoneticPr fontId="1" type="noConversion"/>
  </si>
  <si>
    <t>机组PPM有功状态，枚举类型
(0-不可用，1-待控发电，2-受控停机，3-受控发电，4-无通讯)</t>
    <phoneticPr fontId="1" type="noConversion"/>
  </si>
  <si>
    <t>机组PPM无功状态，枚举类型
(0-不可用，1-待控发电，2-受控停机，3-受控发电，4-无通讯)</t>
    <phoneticPr fontId="1" type="noConversion"/>
  </si>
  <si>
    <t>无功控制模式</t>
    <phoneticPr fontId="1" type="noConversion"/>
  </si>
  <si>
    <t>1=无功功率值控制，0=功率因数控制</t>
    <phoneticPr fontId="1" type="noConversion"/>
  </si>
  <si>
    <t>UPS故障</t>
    <phoneticPr fontId="1" type="noConversion"/>
  </si>
  <si>
    <t>UPS充电状态</t>
    <phoneticPr fontId="1" type="noConversion"/>
  </si>
  <si>
    <t>UPS放电状态</t>
    <phoneticPr fontId="1" type="noConversion"/>
  </si>
  <si>
    <t>r</t>
    <phoneticPr fontId="1" type="noConversion"/>
  </si>
  <si>
    <t>风场感性无功能力</t>
    <phoneticPr fontId="1" type="noConversion"/>
  </si>
  <si>
    <t>风场容性无功能力</t>
    <phoneticPr fontId="1" type="noConversion"/>
  </si>
  <si>
    <t>功率因数最大值</t>
    <phoneticPr fontId="1" type="noConversion"/>
  </si>
  <si>
    <t>功率因数最小值</t>
    <phoneticPr fontId="1" type="noConversion"/>
  </si>
  <si>
    <t>风场每分钟有功功率变化率</t>
    <phoneticPr fontId="1" type="noConversion"/>
  </si>
  <si>
    <t>风场每分钟无功功率变化率</t>
    <phoneticPr fontId="1" type="noConversion"/>
  </si>
  <si>
    <t>1=100%</t>
    <phoneticPr fontId="1" type="noConversion"/>
  </si>
  <si>
    <t>风场每分钟无功功率变化率,1=100%</t>
    <phoneticPr fontId="1" type="noConversion"/>
  </si>
  <si>
    <t>风场每分钟有功功率变化率,1=100%</t>
    <phoneticPr fontId="1" type="noConversion"/>
  </si>
  <si>
    <t>热备发电容量默认值</t>
    <phoneticPr fontId="1" type="noConversion"/>
  </si>
  <si>
    <t>热备发电容量最小值</t>
    <phoneticPr fontId="1" type="noConversion"/>
  </si>
  <si>
    <t>热备发电容量最大值</t>
    <phoneticPr fontId="1" type="noConversion"/>
  </si>
  <si>
    <t>最大通讯故障机组数量</t>
    <phoneticPr fontId="1" type="noConversion"/>
  </si>
  <si>
    <t>趋势图</t>
    <phoneticPr fontId="1" type="noConversion"/>
  </si>
  <si>
    <t>主要参数</t>
    <phoneticPr fontId="1" type="noConversion"/>
  </si>
  <si>
    <t>详细参数</t>
    <phoneticPr fontId="1" type="noConversion"/>
  </si>
  <si>
    <t>8个可单独勾选是否显示
界面占该界面下半部分全宽</t>
    <phoneticPr fontId="1" type="noConversion"/>
  </si>
  <si>
    <t>大类</t>
    <phoneticPr fontId="1" type="noConversion"/>
  </si>
  <si>
    <t>内容</t>
    <phoneticPr fontId="1" type="noConversion"/>
  </si>
  <si>
    <t>要求</t>
    <phoneticPr fontId="1" type="noConversion"/>
  </si>
  <si>
    <t>机组数统计字体显示小些</t>
    <phoneticPr fontId="1" type="noConversion"/>
  </si>
  <si>
    <t>不再区分有功无功选项页</t>
    <phoneticPr fontId="1" type="noConversion"/>
  </si>
  <si>
    <t>告警</t>
    <phoneticPr fontId="1" type="noConversion"/>
  </si>
  <si>
    <t xml:space="preserve">按照沟通内容修改 </t>
    <phoneticPr fontId="1" type="noConversion"/>
  </si>
  <si>
    <t>保持当前设计风格</t>
    <phoneticPr fontId="1" type="noConversion"/>
  </si>
  <si>
    <t>其他要求</t>
    <phoneticPr fontId="1" type="noConversion"/>
  </si>
  <si>
    <t>机组统计字体改小</t>
    <phoneticPr fontId="1" type="noConversion"/>
  </si>
  <si>
    <t xml:space="preserve">可设置参数有： </t>
    <phoneticPr fontId="1" type="noConversion"/>
  </si>
  <si>
    <t>bit0:201所有风机通讯故障 
bit1:
bit2:
bit3:
bit4:
bit5:
bit6:
bit7:
bit8:301电网通讯故障 
bit9:302电网给定有功超限
bit10:303电网给定无功超限
bit11:
bit12:
bit13:
bit14:
bit15:
bit16:401风场有功功率超限
bit17:402风场无功功率超限
bit18:
bit19:
bit20:
bit21:
bit22:
bit23:
bit24:1001 控制器利用率过高
bit25:1002 UPS故障
bit26:1003 控制器硬件初始化故障
bit27:1004 时间初始化故障
bit28:1005 参数初始化故障
bit29:1006 记录初始化故障
bit30:1007 配置文件初始化故障
bit31:</t>
    <phoneticPr fontId="1" type="noConversion"/>
  </si>
  <si>
    <t>float</t>
  </si>
  <si>
    <t>int32</t>
    <phoneticPr fontId="1" type="noConversion"/>
  </si>
  <si>
    <t>bool</t>
  </si>
  <si>
    <t>uint32</t>
    <phoneticPr fontId="1" type="noConversion"/>
  </si>
  <si>
    <t>int16</t>
  </si>
  <si>
    <t>uint16</t>
    <phoneticPr fontId="1" type="noConversion"/>
  </si>
  <si>
    <t>PPM内部寄存器Byte地址</t>
  </si>
  <si>
    <t>显示精度
(浮点型)</t>
  </si>
  <si>
    <t>最小值</t>
  </si>
  <si>
    <t>最大值</t>
  </si>
  <si>
    <t>MW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</si>
</sst>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theme="1" tint="0.249977111117893"/>
      <name val="宋体"/>
      <family val="3"/>
      <charset val="134"/>
      <scheme val="minor"/>
    </font>
    <font>
      <b/>
      <sz val="11"/>
      <color rgb="FFFF0000"/>
      <name val="仿宋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1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4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8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ill="1">
      <alignment vertical="center"/>
    </xf>
    <xf numFmtId="0" fontId="5" fillId="0" borderId="5" xfId="0" applyFont="1" applyBorder="1">
      <alignment vertical="center"/>
    </xf>
    <xf numFmtId="0" fontId="0" fillId="0" borderId="6" xfId="0" applyFill="1" applyBorder="1">
      <alignment vertical="center"/>
    </xf>
    <xf numFmtId="0" fontId="0" fillId="0" borderId="3" xfId="0" applyBorder="1">
      <alignment vertical="center"/>
    </xf>
    <xf numFmtId="0" fontId="9" fillId="0" borderId="6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8"/>
  <sheetViews>
    <sheetView tabSelected="1" workbookViewId="0">
      <selection activeCell="L74" sqref="L74"/>
    </sheetView>
  </sheetViews>
  <sheetFormatPr defaultRowHeight="13.5"/>
  <cols>
    <col min="2" max="2" width="26.75" customWidth="1"/>
    <col min="3" max="3" width="10.375" customWidth="1"/>
    <col min="5" max="5" width="7.25" customWidth="1"/>
    <col min="6" max="6" width="34" customWidth="1"/>
    <col min="7" max="7" width="23" style="5" hidden="1" customWidth="1"/>
    <col min="8" max="8" width="9.625" style="5" customWidth="1"/>
    <col min="9" max="9" width="13.375" customWidth="1"/>
    <col min="10" max="10" width="13.125" customWidth="1"/>
    <col min="11" max="11" width="7.75" customWidth="1"/>
  </cols>
  <sheetData>
    <row r="1" spans="1:12"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24" t="s">
        <v>96</v>
      </c>
      <c r="H1" s="24" t="s">
        <v>109</v>
      </c>
      <c r="I1" s="34" t="s">
        <v>158</v>
      </c>
      <c r="J1" s="34" t="s">
        <v>159</v>
      </c>
      <c r="K1" s="34" t="s">
        <v>160</v>
      </c>
      <c r="L1" s="34" t="s">
        <v>161</v>
      </c>
    </row>
    <row r="2" spans="1:12">
      <c r="A2" s="41" t="s">
        <v>58</v>
      </c>
      <c r="B2" s="25" t="s">
        <v>8</v>
      </c>
      <c r="C2" t="s">
        <v>156</v>
      </c>
      <c r="D2" t="s">
        <v>9</v>
      </c>
      <c r="F2" s="4" t="s">
        <v>11</v>
      </c>
      <c r="G2" s="5">
        <v>1000</v>
      </c>
      <c r="H2" s="5">
        <v>12788</v>
      </c>
      <c r="I2" s="37">
        <v>1000</v>
      </c>
      <c r="J2" s="35"/>
      <c r="K2" s="35"/>
      <c r="L2" s="35"/>
    </row>
    <row r="3" spans="1:12">
      <c r="A3" s="41"/>
      <c r="B3" s="25" t="s">
        <v>12</v>
      </c>
      <c r="C3" t="s">
        <v>152</v>
      </c>
      <c r="D3" t="s">
        <v>9</v>
      </c>
      <c r="E3" t="s">
        <v>34</v>
      </c>
      <c r="F3" s="4" t="s">
        <v>44</v>
      </c>
      <c r="G3" s="5">
        <v>1004</v>
      </c>
      <c r="H3" s="5">
        <f>H2+2</f>
        <v>12790</v>
      </c>
      <c r="I3" s="37">
        <v>1004</v>
      </c>
      <c r="J3" s="36">
        <v>1</v>
      </c>
      <c r="K3" s="35"/>
      <c r="L3" s="35"/>
    </row>
    <row r="4" spans="1:12">
      <c r="A4" s="41"/>
      <c r="B4" s="25" t="s">
        <v>14</v>
      </c>
      <c r="C4" t="s">
        <v>152</v>
      </c>
      <c r="D4" t="s">
        <v>9</v>
      </c>
      <c r="E4" t="s">
        <v>34</v>
      </c>
      <c r="F4" s="4" t="s">
        <v>46</v>
      </c>
      <c r="G4" s="5">
        <v>1008</v>
      </c>
      <c r="H4" s="5">
        <f t="shared" ref="H4:H67" si="0">H3+2</f>
        <v>12792</v>
      </c>
      <c r="I4" s="37">
        <v>1008</v>
      </c>
      <c r="J4" s="36">
        <v>1</v>
      </c>
      <c r="K4" s="35"/>
      <c r="L4" s="35"/>
    </row>
    <row r="5" spans="1:12">
      <c r="A5" s="41"/>
      <c r="B5" t="s">
        <v>16</v>
      </c>
      <c r="C5" t="s">
        <v>152</v>
      </c>
      <c r="D5" t="s">
        <v>9</v>
      </c>
      <c r="E5" t="s">
        <v>34</v>
      </c>
      <c r="F5" s="4" t="s">
        <v>48</v>
      </c>
      <c r="G5" s="5">
        <v>1012</v>
      </c>
      <c r="H5" s="5">
        <f t="shared" si="0"/>
        <v>12794</v>
      </c>
      <c r="I5" s="37">
        <v>1012</v>
      </c>
      <c r="J5" s="36">
        <v>1</v>
      </c>
      <c r="K5" s="35"/>
      <c r="L5" s="35"/>
    </row>
    <row r="6" spans="1:12">
      <c r="A6" s="41"/>
      <c r="B6" t="s">
        <v>18</v>
      </c>
      <c r="C6" t="s">
        <v>152</v>
      </c>
      <c r="D6" t="s">
        <v>9</v>
      </c>
      <c r="E6" t="s">
        <v>34</v>
      </c>
      <c r="F6" s="4" t="s">
        <v>50</v>
      </c>
      <c r="G6" s="5">
        <v>1016</v>
      </c>
      <c r="H6" s="5">
        <f t="shared" si="0"/>
        <v>12796</v>
      </c>
      <c r="I6" s="37">
        <v>1016</v>
      </c>
      <c r="J6" s="36">
        <v>1</v>
      </c>
      <c r="K6" s="35"/>
      <c r="L6" s="35"/>
    </row>
    <row r="7" spans="1:12">
      <c r="A7" s="41"/>
      <c r="B7" t="s">
        <v>20</v>
      </c>
      <c r="C7" t="s">
        <v>152</v>
      </c>
      <c r="D7" t="s">
        <v>9</v>
      </c>
      <c r="E7" t="s">
        <v>34</v>
      </c>
      <c r="F7" s="4" t="s">
        <v>52</v>
      </c>
      <c r="G7" s="5">
        <v>1020</v>
      </c>
      <c r="H7" s="5">
        <f t="shared" si="0"/>
        <v>12798</v>
      </c>
      <c r="I7" s="37">
        <v>1020</v>
      </c>
      <c r="J7" s="36">
        <v>1</v>
      </c>
      <c r="K7" s="35"/>
      <c r="L7" s="35"/>
    </row>
    <row r="8" spans="1:12">
      <c r="A8" s="41"/>
      <c r="B8" t="s">
        <v>35</v>
      </c>
      <c r="C8" t="s">
        <v>152</v>
      </c>
      <c r="D8" t="s">
        <v>9</v>
      </c>
      <c r="E8" t="s">
        <v>34</v>
      </c>
      <c r="F8" s="4" t="s">
        <v>53</v>
      </c>
      <c r="G8" s="5">
        <v>1024</v>
      </c>
      <c r="H8" s="5">
        <f t="shared" si="0"/>
        <v>12800</v>
      </c>
      <c r="I8" s="37">
        <v>1024</v>
      </c>
      <c r="J8" s="36">
        <v>1</v>
      </c>
      <c r="K8" s="35"/>
      <c r="L8" s="35"/>
    </row>
    <row r="9" spans="1:12">
      <c r="A9" s="41"/>
      <c r="B9" t="s">
        <v>23</v>
      </c>
      <c r="C9" t="s">
        <v>152</v>
      </c>
      <c r="D9" t="s">
        <v>9</v>
      </c>
      <c r="E9" t="s">
        <v>34</v>
      </c>
      <c r="F9" s="4" t="s">
        <v>54</v>
      </c>
      <c r="G9" s="5">
        <v>1028</v>
      </c>
      <c r="H9" s="5">
        <f t="shared" si="0"/>
        <v>12802</v>
      </c>
      <c r="I9" s="37">
        <v>1028</v>
      </c>
      <c r="J9" s="36">
        <v>1</v>
      </c>
      <c r="K9" s="35"/>
      <c r="L9" s="35"/>
    </row>
    <row r="10" spans="1:12">
      <c r="A10" s="41"/>
      <c r="B10" t="s">
        <v>21</v>
      </c>
      <c r="C10" t="s">
        <v>152</v>
      </c>
      <c r="D10" t="s">
        <v>9</v>
      </c>
      <c r="E10" t="s">
        <v>36</v>
      </c>
      <c r="F10" s="4" t="s">
        <v>55</v>
      </c>
      <c r="G10" s="5">
        <v>1032</v>
      </c>
      <c r="H10" s="5">
        <f t="shared" si="0"/>
        <v>12804</v>
      </c>
      <c r="I10" s="37">
        <v>1032</v>
      </c>
      <c r="J10" s="36">
        <v>2</v>
      </c>
      <c r="K10" s="35"/>
      <c r="L10" s="35"/>
    </row>
    <row r="11" spans="1:12">
      <c r="A11" s="41"/>
      <c r="B11" t="s">
        <v>22</v>
      </c>
      <c r="C11" t="s">
        <v>152</v>
      </c>
      <c r="D11" t="s">
        <v>9</v>
      </c>
      <c r="E11" t="s">
        <v>36</v>
      </c>
      <c r="F11" s="4" t="s">
        <v>56</v>
      </c>
      <c r="G11" s="5">
        <v>1036</v>
      </c>
      <c r="H11" s="5">
        <f t="shared" si="0"/>
        <v>12806</v>
      </c>
      <c r="I11" s="37">
        <v>1036</v>
      </c>
      <c r="J11" s="36">
        <v>1</v>
      </c>
      <c r="K11" s="35"/>
      <c r="L11" s="35"/>
    </row>
    <row r="12" spans="1:12">
      <c r="A12" s="41"/>
      <c r="B12" t="s">
        <v>104</v>
      </c>
      <c r="C12" t="s">
        <v>152</v>
      </c>
      <c r="D12" t="s">
        <v>9</v>
      </c>
      <c r="E12" t="s">
        <v>100</v>
      </c>
      <c r="F12" s="4" t="s">
        <v>105</v>
      </c>
      <c r="G12" s="5">
        <v>1040</v>
      </c>
      <c r="H12" s="5">
        <f t="shared" si="0"/>
        <v>12808</v>
      </c>
      <c r="I12" s="37">
        <v>1040</v>
      </c>
      <c r="J12" s="36">
        <v>1</v>
      </c>
      <c r="K12" s="35"/>
      <c r="L12" s="35"/>
    </row>
    <row r="13" spans="1:12">
      <c r="A13" s="41"/>
      <c r="B13" t="s">
        <v>102</v>
      </c>
      <c r="C13" t="s">
        <v>152</v>
      </c>
      <c r="D13" t="s">
        <v>9</v>
      </c>
      <c r="E13" t="s">
        <v>100</v>
      </c>
      <c r="F13" s="4" t="s">
        <v>106</v>
      </c>
      <c r="G13" s="5">
        <v>1044</v>
      </c>
      <c r="H13" s="5">
        <f t="shared" si="0"/>
        <v>12810</v>
      </c>
      <c r="I13" s="37">
        <v>1044</v>
      </c>
      <c r="J13" s="36">
        <v>1</v>
      </c>
      <c r="K13" s="35"/>
      <c r="L13" s="35"/>
    </row>
    <row r="14" spans="1:12">
      <c r="A14" s="41"/>
      <c r="B14" t="s">
        <v>103</v>
      </c>
      <c r="C14" t="s">
        <v>152</v>
      </c>
      <c r="D14" t="s">
        <v>9</v>
      </c>
      <c r="E14" t="s">
        <v>100</v>
      </c>
      <c r="F14" s="4" t="s">
        <v>107</v>
      </c>
      <c r="G14" s="5">
        <v>1048</v>
      </c>
      <c r="H14" s="5">
        <f t="shared" si="0"/>
        <v>12812</v>
      </c>
      <c r="I14" s="37">
        <v>1048</v>
      </c>
      <c r="J14" s="36">
        <v>1</v>
      </c>
      <c r="K14" s="35"/>
      <c r="L14" s="35"/>
    </row>
    <row r="15" spans="1:12">
      <c r="A15" s="41"/>
      <c r="G15" s="5">
        <v>1052</v>
      </c>
      <c r="H15" s="5">
        <f t="shared" si="0"/>
        <v>12814</v>
      </c>
      <c r="I15" s="37">
        <v>1052</v>
      </c>
      <c r="J15" s="36"/>
      <c r="K15" s="35"/>
      <c r="L15" s="35"/>
    </row>
    <row r="16" spans="1:12">
      <c r="A16" s="41"/>
      <c r="G16" s="5">
        <v>1056</v>
      </c>
      <c r="H16" s="5">
        <f t="shared" si="0"/>
        <v>12816</v>
      </c>
      <c r="I16" s="37">
        <v>1056</v>
      </c>
      <c r="J16" s="36"/>
      <c r="K16" s="35"/>
      <c r="L16" s="35"/>
    </row>
    <row r="17" spans="1:12">
      <c r="A17" s="41"/>
      <c r="G17" s="5">
        <v>1060</v>
      </c>
      <c r="H17" s="5">
        <f t="shared" si="0"/>
        <v>12818</v>
      </c>
      <c r="I17" s="37">
        <v>1060</v>
      </c>
      <c r="J17" s="36"/>
      <c r="K17" s="33"/>
      <c r="L17" s="33"/>
    </row>
    <row r="18" spans="1:12">
      <c r="A18" s="41"/>
      <c r="G18" s="5">
        <v>1064</v>
      </c>
      <c r="H18" s="5">
        <f t="shared" si="0"/>
        <v>12820</v>
      </c>
      <c r="I18" s="37">
        <v>1064</v>
      </c>
      <c r="J18" s="36"/>
      <c r="K18" s="33"/>
      <c r="L18" s="33"/>
    </row>
    <row r="19" spans="1:12">
      <c r="A19" s="41"/>
      <c r="B19" t="s">
        <v>73</v>
      </c>
      <c r="C19" t="s">
        <v>156</v>
      </c>
      <c r="D19" t="s">
        <v>9</v>
      </c>
      <c r="F19" s="4" t="s">
        <v>78</v>
      </c>
      <c r="G19" s="5">
        <v>1068</v>
      </c>
      <c r="H19" s="5">
        <f t="shared" si="0"/>
        <v>12822</v>
      </c>
      <c r="I19" s="37">
        <v>1068</v>
      </c>
      <c r="J19" s="36"/>
      <c r="K19" s="33"/>
      <c r="L19" s="33"/>
    </row>
    <row r="20" spans="1:12">
      <c r="A20" s="41"/>
      <c r="B20" t="s">
        <v>74</v>
      </c>
      <c r="C20" t="s">
        <v>156</v>
      </c>
      <c r="D20" t="s">
        <v>9</v>
      </c>
      <c r="F20" s="4" t="s">
        <v>79</v>
      </c>
      <c r="G20" s="5">
        <v>1072</v>
      </c>
      <c r="H20" s="5">
        <f t="shared" si="0"/>
        <v>12824</v>
      </c>
      <c r="I20" s="37">
        <v>1072</v>
      </c>
      <c r="J20" s="36"/>
      <c r="K20" s="33"/>
      <c r="L20" s="33"/>
    </row>
    <row r="21" spans="1:12">
      <c r="A21" s="41"/>
      <c r="B21" t="s">
        <v>75</v>
      </c>
      <c r="C21" t="s">
        <v>156</v>
      </c>
      <c r="D21" t="s">
        <v>9</v>
      </c>
      <c r="F21" s="4" t="s">
        <v>80</v>
      </c>
      <c r="G21" s="5">
        <v>1076</v>
      </c>
      <c r="H21" s="5">
        <f t="shared" si="0"/>
        <v>12826</v>
      </c>
      <c r="I21" s="37">
        <v>1076</v>
      </c>
      <c r="J21" s="36"/>
      <c r="K21" s="33"/>
      <c r="L21" s="33"/>
    </row>
    <row r="22" spans="1:12">
      <c r="A22" s="41"/>
      <c r="B22" t="s">
        <v>76</v>
      </c>
      <c r="C22" t="s">
        <v>156</v>
      </c>
      <c r="D22" t="s">
        <v>9</v>
      </c>
      <c r="F22" s="4" t="s">
        <v>81</v>
      </c>
      <c r="G22" s="5">
        <v>1080</v>
      </c>
      <c r="H22" s="5">
        <f t="shared" si="0"/>
        <v>12828</v>
      </c>
      <c r="I22" s="37">
        <v>1080</v>
      </c>
      <c r="J22" s="36"/>
      <c r="K22" s="33"/>
      <c r="L22" s="33"/>
    </row>
    <row r="23" spans="1:12">
      <c r="A23" s="41"/>
      <c r="B23" t="s">
        <v>77</v>
      </c>
      <c r="C23" t="s">
        <v>156</v>
      </c>
      <c r="D23" t="s">
        <v>9</v>
      </c>
      <c r="F23" s="4" t="s">
        <v>82</v>
      </c>
      <c r="G23" s="5">
        <v>1084</v>
      </c>
      <c r="H23" s="5">
        <f t="shared" si="0"/>
        <v>12830</v>
      </c>
      <c r="I23" s="37">
        <v>1084</v>
      </c>
      <c r="J23" s="36"/>
      <c r="K23" s="33"/>
      <c r="L23" s="33"/>
    </row>
    <row r="24" spans="1:12">
      <c r="A24" s="41"/>
      <c r="F24" s="4"/>
      <c r="G24" s="5">
        <v>1088</v>
      </c>
      <c r="H24" s="5">
        <f t="shared" si="0"/>
        <v>12832</v>
      </c>
      <c r="I24" s="37">
        <v>1088</v>
      </c>
      <c r="J24" s="36"/>
      <c r="K24" s="33"/>
      <c r="L24" s="33"/>
    </row>
    <row r="25" spans="1:12">
      <c r="A25" s="41"/>
      <c r="F25" s="4"/>
      <c r="G25" s="5">
        <v>1092</v>
      </c>
      <c r="H25" s="5">
        <f t="shared" si="0"/>
        <v>12834</v>
      </c>
      <c r="I25" s="37">
        <v>1092</v>
      </c>
      <c r="J25" s="36"/>
      <c r="K25" s="33"/>
      <c r="L25" s="33"/>
    </row>
    <row r="26" spans="1:12">
      <c r="A26" s="41"/>
      <c r="B26" t="s">
        <v>10</v>
      </c>
      <c r="C26" t="s">
        <v>156</v>
      </c>
      <c r="D26" t="s">
        <v>9</v>
      </c>
      <c r="F26" s="4" t="s">
        <v>11</v>
      </c>
      <c r="G26" s="5">
        <v>1096</v>
      </c>
      <c r="H26" s="5">
        <f t="shared" si="0"/>
        <v>12836</v>
      </c>
      <c r="I26" s="37">
        <v>1096</v>
      </c>
      <c r="K26" s="33"/>
      <c r="L26" s="33"/>
    </row>
    <row r="27" spans="1:12">
      <c r="A27" s="41"/>
      <c r="B27" t="s">
        <v>13</v>
      </c>
      <c r="C27" t="s">
        <v>152</v>
      </c>
      <c r="D27" t="s">
        <v>9</v>
      </c>
      <c r="E27" t="s">
        <v>97</v>
      </c>
      <c r="F27" s="4" t="s">
        <v>45</v>
      </c>
      <c r="G27" s="5">
        <v>1100</v>
      </c>
      <c r="H27" s="5">
        <f t="shared" si="0"/>
        <v>12838</v>
      </c>
      <c r="I27" s="37">
        <v>1100</v>
      </c>
      <c r="J27" s="36">
        <v>1</v>
      </c>
      <c r="K27" s="33"/>
      <c r="L27" s="33"/>
    </row>
    <row r="28" spans="1:12">
      <c r="A28" s="41"/>
      <c r="B28" t="s">
        <v>15</v>
      </c>
      <c r="C28" t="s">
        <v>152</v>
      </c>
      <c r="D28" t="s">
        <v>9</v>
      </c>
      <c r="E28" t="s">
        <v>97</v>
      </c>
      <c r="F28" s="4" t="s">
        <v>47</v>
      </c>
      <c r="G28" s="5">
        <v>1104</v>
      </c>
      <c r="H28" s="5">
        <f t="shared" si="0"/>
        <v>12840</v>
      </c>
      <c r="I28" s="37">
        <v>1104</v>
      </c>
      <c r="J28" s="36">
        <v>1</v>
      </c>
      <c r="K28" s="33"/>
      <c r="L28" s="33"/>
    </row>
    <row r="29" spans="1:12">
      <c r="A29" s="41"/>
      <c r="B29" t="s">
        <v>17</v>
      </c>
      <c r="C29" t="s">
        <v>152</v>
      </c>
      <c r="D29" t="s">
        <v>9</v>
      </c>
      <c r="E29" t="s">
        <v>97</v>
      </c>
      <c r="F29" s="4" t="s">
        <v>49</v>
      </c>
      <c r="G29" s="5">
        <v>1108</v>
      </c>
      <c r="H29" s="5">
        <f t="shared" si="0"/>
        <v>12842</v>
      </c>
      <c r="I29" s="37">
        <v>1108</v>
      </c>
      <c r="J29" s="36">
        <v>1</v>
      </c>
      <c r="K29" s="33"/>
      <c r="L29" s="33"/>
    </row>
    <row r="30" spans="1:12">
      <c r="A30" s="41"/>
      <c r="B30" t="s">
        <v>19</v>
      </c>
      <c r="C30" t="s">
        <v>152</v>
      </c>
      <c r="D30" t="s">
        <v>9</v>
      </c>
      <c r="E30" t="s">
        <v>97</v>
      </c>
      <c r="F30" s="4" t="s">
        <v>51</v>
      </c>
      <c r="G30" s="5">
        <v>1112</v>
      </c>
      <c r="H30" s="5">
        <f t="shared" si="0"/>
        <v>12844</v>
      </c>
      <c r="I30" s="37">
        <v>1112</v>
      </c>
      <c r="J30" s="36">
        <v>1</v>
      </c>
      <c r="K30" s="33"/>
      <c r="L30" s="33"/>
    </row>
    <row r="31" spans="1:12">
      <c r="A31" s="41"/>
      <c r="B31" t="s">
        <v>123</v>
      </c>
      <c r="C31" t="s">
        <v>152</v>
      </c>
      <c r="D31" t="s">
        <v>9</v>
      </c>
      <c r="E31" t="s">
        <v>72</v>
      </c>
      <c r="F31" t="s">
        <v>123</v>
      </c>
      <c r="G31" s="5">
        <v>1116</v>
      </c>
      <c r="H31" s="5">
        <f t="shared" si="0"/>
        <v>12846</v>
      </c>
      <c r="I31" s="37">
        <v>1116</v>
      </c>
      <c r="J31" s="36">
        <v>1</v>
      </c>
      <c r="K31" s="33"/>
      <c r="L31" s="33"/>
    </row>
    <row r="32" spans="1:12">
      <c r="A32" s="41"/>
      <c r="B32" t="s">
        <v>124</v>
      </c>
      <c r="C32" t="s">
        <v>152</v>
      </c>
      <c r="D32" t="s">
        <v>9</v>
      </c>
      <c r="E32" t="s">
        <v>72</v>
      </c>
      <c r="F32" t="s">
        <v>124</v>
      </c>
      <c r="G32" s="5">
        <v>1120</v>
      </c>
      <c r="H32" s="5">
        <f t="shared" si="0"/>
        <v>12848</v>
      </c>
      <c r="I32" s="37">
        <v>1120</v>
      </c>
      <c r="J32" s="36">
        <v>1</v>
      </c>
      <c r="K32" s="33"/>
      <c r="L32" s="33"/>
    </row>
    <row r="33" spans="1:12">
      <c r="A33" s="41"/>
      <c r="G33" s="5">
        <v>1124</v>
      </c>
      <c r="H33" s="5">
        <f t="shared" si="0"/>
        <v>12850</v>
      </c>
      <c r="I33" s="37">
        <v>1124</v>
      </c>
      <c r="J33" s="36"/>
      <c r="K33" s="33"/>
      <c r="L33" s="33"/>
    </row>
    <row r="34" spans="1:12">
      <c r="A34" s="41"/>
      <c r="G34" s="5">
        <v>1128</v>
      </c>
      <c r="H34" s="5">
        <f t="shared" si="0"/>
        <v>12852</v>
      </c>
      <c r="I34" s="37">
        <v>1128</v>
      </c>
      <c r="J34" s="36"/>
      <c r="K34" s="33"/>
      <c r="L34" s="33"/>
    </row>
    <row r="35" spans="1:12">
      <c r="A35" s="41"/>
      <c r="G35" s="5">
        <v>1132</v>
      </c>
      <c r="H35" s="5">
        <f t="shared" si="0"/>
        <v>12854</v>
      </c>
      <c r="I35" s="37">
        <v>1132</v>
      </c>
      <c r="J35" s="36"/>
      <c r="K35" s="33"/>
      <c r="L35" s="33"/>
    </row>
    <row r="36" spans="1:12">
      <c r="A36" s="41"/>
      <c r="B36" t="s">
        <v>83</v>
      </c>
      <c r="C36" t="s">
        <v>156</v>
      </c>
      <c r="D36" t="s">
        <v>9</v>
      </c>
      <c r="F36" s="4" t="s">
        <v>88</v>
      </c>
      <c r="G36" s="5">
        <v>1136</v>
      </c>
      <c r="H36" s="5">
        <f t="shared" si="0"/>
        <v>12856</v>
      </c>
      <c r="I36" s="37">
        <v>1136</v>
      </c>
      <c r="J36" s="36"/>
      <c r="K36" s="33"/>
      <c r="L36" s="33"/>
    </row>
    <row r="37" spans="1:12">
      <c r="A37" s="41"/>
      <c r="B37" t="s">
        <v>84</v>
      </c>
      <c r="C37" t="s">
        <v>156</v>
      </c>
      <c r="D37" t="s">
        <v>9</v>
      </c>
      <c r="F37" s="4" t="s">
        <v>89</v>
      </c>
      <c r="G37" s="5">
        <v>1140</v>
      </c>
      <c r="H37" s="5">
        <f t="shared" si="0"/>
        <v>12858</v>
      </c>
      <c r="I37" s="37">
        <v>1140</v>
      </c>
      <c r="J37" s="36"/>
      <c r="K37" s="33"/>
      <c r="L37" s="33"/>
    </row>
    <row r="38" spans="1:12">
      <c r="A38" s="41"/>
      <c r="B38" t="s">
        <v>85</v>
      </c>
      <c r="C38" t="s">
        <v>156</v>
      </c>
      <c r="D38" t="s">
        <v>9</v>
      </c>
      <c r="F38" s="4" t="s">
        <v>90</v>
      </c>
      <c r="G38" s="5">
        <v>1144</v>
      </c>
      <c r="H38" s="5">
        <f t="shared" si="0"/>
        <v>12860</v>
      </c>
      <c r="I38" s="37">
        <v>1144</v>
      </c>
      <c r="J38" s="36"/>
      <c r="K38" s="33"/>
      <c r="L38" s="33"/>
    </row>
    <row r="39" spans="1:12">
      <c r="A39" s="41"/>
      <c r="B39" t="s">
        <v>86</v>
      </c>
      <c r="C39" t="s">
        <v>156</v>
      </c>
      <c r="D39" t="s">
        <v>9</v>
      </c>
      <c r="F39" s="4" t="s">
        <v>91</v>
      </c>
      <c r="G39" s="5">
        <v>1148</v>
      </c>
      <c r="H39" s="5">
        <f t="shared" si="0"/>
        <v>12862</v>
      </c>
      <c r="I39" s="37">
        <v>1148</v>
      </c>
      <c r="J39" s="36"/>
      <c r="K39" s="33"/>
      <c r="L39" s="33"/>
    </row>
    <row r="40" spans="1:12">
      <c r="A40" s="41"/>
      <c r="B40" t="s">
        <v>87</v>
      </c>
      <c r="C40" t="s">
        <v>156</v>
      </c>
      <c r="D40" t="s">
        <v>9</v>
      </c>
      <c r="F40" s="4" t="s">
        <v>92</v>
      </c>
      <c r="G40" s="5">
        <v>1152</v>
      </c>
      <c r="H40" s="5">
        <f t="shared" si="0"/>
        <v>12864</v>
      </c>
      <c r="I40" s="37">
        <v>1152</v>
      </c>
      <c r="J40" s="36"/>
      <c r="K40" s="33"/>
      <c r="L40" s="33"/>
    </row>
    <row r="41" spans="1:12">
      <c r="A41" s="41"/>
      <c r="F41" s="4"/>
      <c r="G41" s="5">
        <v>1156</v>
      </c>
      <c r="H41" s="5">
        <f t="shared" si="0"/>
        <v>12866</v>
      </c>
      <c r="I41" s="37">
        <v>1156</v>
      </c>
      <c r="J41" s="36"/>
      <c r="K41" s="33"/>
      <c r="L41" s="33"/>
    </row>
    <row r="42" spans="1:12">
      <c r="A42" s="41"/>
      <c r="F42" s="4"/>
      <c r="G42" s="5">
        <v>1160</v>
      </c>
      <c r="H42" s="5">
        <f t="shared" si="0"/>
        <v>12868</v>
      </c>
      <c r="I42" s="37">
        <v>1160</v>
      </c>
      <c r="J42" s="36"/>
      <c r="K42" s="33"/>
      <c r="L42" s="33"/>
    </row>
    <row r="43" spans="1:12">
      <c r="A43" s="41"/>
      <c r="B43" t="s">
        <v>38</v>
      </c>
      <c r="C43" t="s">
        <v>152</v>
      </c>
      <c r="D43" t="s">
        <v>9</v>
      </c>
      <c r="E43" t="s">
        <v>37</v>
      </c>
      <c r="F43" s="4" t="s">
        <v>57</v>
      </c>
      <c r="G43" s="5">
        <v>1164</v>
      </c>
      <c r="H43" s="5">
        <f t="shared" si="0"/>
        <v>12870</v>
      </c>
      <c r="I43" s="37">
        <v>1164</v>
      </c>
      <c r="J43" s="36">
        <v>1</v>
      </c>
      <c r="K43" s="33"/>
      <c r="L43" s="33"/>
    </row>
    <row r="44" spans="1:12">
      <c r="A44" s="41"/>
      <c r="B44" t="s">
        <v>119</v>
      </c>
      <c r="C44" t="s">
        <v>156</v>
      </c>
      <c r="D44" t="s">
        <v>122</v>
      </c>
      <c r="F44" t="s">
        <v>119</v>
      </c>
      <c r="G44" s="5">
        <v>1168</v>
      </c>
      <c r="H44" s="5">
        <f t="shared" si="0"/>
        <v>12872</v>
      </c>
      <c r="I44" s="37">
        <v>1168</v>
      </c>
      <c r="J44" s="36"/>
      <c r="K44" s="33"/>
      <c r="L44" s="33"/>
    </row>
    <row r="45" spans="1:12">
      <c r="A45" s="41"/>
      <c r="B45" t="s">
        <v>120</v>
      </c>
      <c r="C45" t="s">
        <v>156</v>
      </c>
      <c r="D45" t="s">
        <v>122</v>
      </c>
      <c r="F45" t="s">
        <v>120</v>
      </c>
      <c r="G45" s="5">
        <v>1172</v>
      </c>
      <c r="H45" s="5">
        <f t="shared" si="0"/>
        <v>12874</v>
      </c>
      <c r="I45" s="37">
        <v>1172</v>
      </c>
      <c r="J45" s="36"/>
      <c r="K45" s="33"/>
      <c r="L45" s="33"/>
    </row>
    <row r="46" spans="1:12">
      <c r="A46" s="41"/>
      <c r="B46" t="s">
        <v>121</v>
      </c>
      <c r="C46" t="s">
        <v>156</v>
      </c>
      <c r="D46" t="s">
        <v>122</v>
      </c>
      <c r="F46" t="s">
        <v>121</v>
      </c>
      <c r="G46" s="5">
        <v>1176</v>
      </c>
      <c r="H46" s="5">
        <f t="shared" si="0"/>
        <v>12876</v>
      </c>
      <c r="I46" s="37">
        <v>1176</v>
      </c>
      <c r="J46" s="36"/>
      <c r="K46" s="33"/>
      <c r="L46" s="33"/>
    </row>
    <row r="47" spans="1:12">
      <c r="A47" s="41"/>
      <c r="G47" s="5">
        <v>1180</v>
      </c>
      <c r="H47" s="5">
        <f t="shared" si="0"/>
        <v>12878</v>
      </c>
      <c r="I47" s="37">
        <v>1180</v>
      </c>
      <c r="J47" s="36"/>
      <c r="K47" s="33"/>
      <c r="L47" s="33"/>
    </row>
    <row r="48" spans="1:12">
      <c r="A48" s="41"/>
      <c r="G48" s="5">
        <v>1184</v>
      </c>
      <c r="H48" s="5">
        <f t="shared" si="0"/>
        <v>12880</v>
      </c>
      <c r="I48" s="37">
        <v>1184</v>
      </c>
      <c r="J48" s="36"/>
      <c r="K48" s="33"/>
      <c r="L48" s="33"/>
    </row>
    <row r="49" spans="1:12">
      <c r="A49" s="41"/>
      <c r="G49" s="5">
        <v>1188</v>
      </c>
      <c r="H49" s="5">
        <f t="shared" si="0"/>
        <v>12882</v>
      </c>
      <c r="I49" s="37">
        <v>1188</v>
      </c>
      <c r="J49" s="36"/>
      <c r="K49" s="35"/>
      <c r="L49" s="35"/>
    </row>
    <row r="50" spans="1:12">
      <c r="A50" s="41"/>
      <c r="G50" s="5">
        <v>1192</v>
      </c>
      <c r="H50" s="5">
        <f t="shared" si="0"/>
        <v>12884</v>
      </c>
      <c r="I50" s="37">
        <v>1192</v>
      </c>
      <c r="J50" s="36"/>
      <c r="K50" s="35"/>
      <c r="L50" s="35"/>
    </row>
    <row r="51" spans="1:12">
      <c r="A51" s="41"/>
      <c r="G51" s="5">
        <v>1196</v>
      </c>
      <c r="H51" s="5">
        <f t="shared" si="0"/>
        <v>12886</v>
      </c>
      <c r="I51" s="37">
        <v>1196</v>
      </c>
      <c r="J51" s="36"/>
      <c r="K51" s="35"/>
      <c r="L51" s="35"/>
    </row>
    <row r="52" spans="1:12">
      <c r="A52" t="s">
        <v>93</v>
      </c>
      <c r="B52" t="s">
        <v>94</v>
      </c>
      <c r="C52" t="s">
        <v>155</v>
      </c>
      <c r="D52" t="s">
        <v>9</v>
      </c>
      <c r="F52" t="s">
        <v>151</v>
      </c>
      <c r="G52" s="5">
        <v>1200</v>
      </c>
      <c r="H52" s="5">
        <f t="shared" si="0"/>
        <v>12888</v>
      </c>
      <c r="I52" s="37">
        <v>1200</v>
      </c>
    </row>
    <row r="53" spans="1:12">
      <c r="A53" s="3"/>
      <c r="G53" s="5">
        <v>1204</v>
      </c>
      <c r="H53" s="5">
        <f t="shared" si="0"/>
        <v>12890</v>
      </c>
      <c r="I53" s="37">
        <v>1204</v>
      </c>
    </row>
    <row r="54" spans="1:12">
      <c r="A54" s="3"/>
      <c r="G54" s="5">
        <v>1208</v>
      </c>
      <c r="H54" s="5">
        <f t="shared" si="0"/>
        <v>12892</v>
      </c>
      <c r="I54" s="37">
        <v>1208</v>
      </c>
    </row>
    <row r="55" spans="1:12">
      <c r="A55" s="3"/>
      <c r="G55" s="5">
        <v>1212</v>
      </c>
      <c r="H55" s="5">
        <f t="shared" si="0"/>
        <v>12894</v>
      </c>
      <c r="I55" s="37">
        <v>1212</v>
      </c>
    </row>
    <row r="56" spans="1:12">
      <c r="A56" s="3"/>
      <c r="G56" s="5">
        <v>1216</v>
      </c>
      <c r="H56" s="5">
        <f t="shared" si="0"/>
        <v>12896</v>
      </c>
      <c r="I56" s="37">
        <v>1216</v>
      </c>
    </row>
    <row r="57" spans="1:12">
      <c r="A57" s="41" t="s">
        <v>95</v>
      </c>
      <c r="B57" t="s">
        <v>24</v>
      </c>
      <c r="C57" t="s">
        <v>154</v>
      </c>
      <c r="D57" t="s">
        <v>39</v>
      </c>
      <c r="F57" s="4" t="s">
        <v>112</v>
      </c>
      <c r="G57" s="5">
        <f>G56+4</f>
        <v>1220</v>
      </c>
      <c r="H57" s="5">
        <f t="shared" si="0"/>
        <v>12898</v>
      </c>
      <c r="I57" s="37">
        <v>1220</v>
      </c>
    </row>
    <row r="58" spans="1:12">
      <c r="A58" s="41"/>
      <c r="B58" t="s">
        <v>25</v>
      </c>
      <c r="C58" t="s">
        <v>154</v>
      </c>
      <c r="D58" t="s">
        <v>39</v>
      </c>
      <c r="F58" s="4" t="s">
        <v>110</v>
      </c>
      <c r="G58" s="5">
        <f t="shared" ref="G58:G84" si="1">G57+4</f>
        <v>1224</v>
      </c>
      <c r="H58" s="5">
        <f t="shared" si="0"/>
        <v>12900</v>
      </c>
      <c r="I58" s="37">
        <v>1224</v>
      </c>
    </row>
    <row r="59" spans="1:12">
      <c r="A59" s="41"/>
      <c r="B59" t="s">
        <v>27</v>
      </c>
      <c r="C59" t="s">
        <v>154</v>
      </c>
      <c r="D59" t="s">
        <v>39</v>
      </c>
      <c r="F59" s="4" t="s">
        <v>111</v>
      </c>
      <c r="G59" s="5">
        <f t="shared" si="1"/>
        <v>1228</v>
      </c>
      <c r="H59" s="5">
        <f t="shared" si="0"/>
        <v>12902</v>
      </c>
      <c r="I59" s="37">
        <v>1228</v>
      </c>
    </row>
    <row r="60" spans="1:12">
      <c r="A60" s="41"/>
      <c r="B60" s="25" t="s">
        <v>68</v>
      </c>
      <c r="C60" t="s">
        <v>152</v>
      </c>
      <c r="D60" t="s">
        <v>39</v>
      </c>
      <c r="E60" t="s">
        <v>34</v>
      </c>
      <c r="F60" s="4" t="s">
        <v>70</v>
      </c>
      <c r="G60" s="5">
        <f t="shared" si="1"/>
        <v>1232</v>
      </c>
      <c r="H60" s="5">
        <f t="shared" si="0"/>
        <v>12904</v>
      </c>
      <c r="I60" s="37">
        <v>1232</v>
      </c>
      <c r="J60" s="36">
        <v>1</v>
      </c>
      <c r="K60" s="38">
        <v>0</v>
      </c>
      <c r="L60" s="39">
        <v>57.6</v>
      </c>
    </row>
    <row r="61" spans="1:12">
      <c r="A61" s="41"/>
      <c r="B61" s="25" t="s">
        <v>98</v>
      </c>
      <c r="C61" s="25" t="s">
        <v>152</v>
      </c>
      <c r="D61" s="25" t="s">
        <v>39</v>
      </c>
      <c r="E61" s="48" t="s">
        <v>162</v>
      </c>
      <c r="F61" s="49"/>
      <c r="G61" s="50">
        <f t="shared" si="1"/>
        <v>1236</v>
      </c>
      <c r="H61" s="50">
        <f t="shared" si="0"/>
        <v>12906</v>
      </c>
      <c r="I61" s="37">
        <v>1236</v>
      </c>
      <c r="J61" s="36">
        <v>1</v>
      </c>
      <c r="K61" s="38">
        <v>0</v>
      </c>
      <c r="L61" s="39">
        <v>7.2</v>
      </c>
    </row>
    <row r="62" spans="1:12">
      <c r="A62" s="41"/>
      <c r="B62" s="25" t="s">
        <v>132</v>
      </c>
      <c r="C62" s="25" t="s">
        <v>152</v>
      </c>
      <c r="D62" t="s">
        <v>39</v>
      </c>
      <c r="F62" s="4" t="s">
        <v>129</v>
      </c>
      <c r="G62" s="5">
        <f t="shared" si="1"/>
        <v>1240</v>
      </c>
      <c r="H62" s="5">
        <f t="shared" si="0"/>
        <v>12908</v>
      </c>
      <c r="I62" s="37">
        <v>1240</v>
      </c>
      <c r="J62" s="36">
        <v>1</v>
      </c>
      <c r="K62" s="38">
        <v>0</v>
      </c>
      <c r="L62" s="38">
        <v>120</v>
      </c>
    </row>
    <row r="63" spans="1:12">
      <c r="A63" s="41"/>
      <c r="B63" s="25" t="s">
        <v>133</v>
      </c>
      <c r="C63" s="25" t="s">
        <v>152</v>
      </c>
      <c r="D63" t="s">
        <v>39</v>
      </c>
      <c r="F63" s="4" t="s">
        <v>129</v>
      </c>
      <c r="G63" s="5">
        <f t="shared" si="1"/>
        <v>1244</v>
      </c>
      <c r="H63" s="5">
        <f t="shared" si="0"/>
        <v>12910</v>
      </c>
      <c r="I63" s="37">
        <v>1244</v>
      </c>
      <c r="J63" s="36">
        <v>1</v>
      </c>
      <c r="K63" s="38">
        <v>0</v>
      </c>
      <c r="L63" s="38">
        <v>100</v>
      </c>
    </row>
    <row r="64" spans="1:12">
      <c r="A64" s="41"/>
      <c r="B64" s="25" t="s">
        <v>134</v>
      </c>
      <c r="C64" s="25" t="s">
        <v>152</v>
      </c>
      <c r="D64" t="s">
        <v>39</v>
      </c>
      <c r="F64" s="4" t="s">
        <v>129</v>
      </c>
      <c r="G64" s="5">
        <f t="shared" si="1"/>
        <v>1248</v>
      </c>
      <c r="H64" s="5">
        <f t="shared" si="0"/>
        <v>12912</v>
      </c>
      <c r="I64" s="37">
        <v>1248</v>
      </c>
      <c r="J64" s="36">
        <v>1</v>
      </c>
      <c r="K64" s="38">
        <v>0</v>
      </c>
      <c r="L64" s="38">
        <v>150</v>
      </c>
    </row>
    <row r="65" spans="1:12">
      <c r="A65" s="41"/>
      <c r="B65" s="25" t="s">
        <v>127</v>
      </c>
      <c r="C65" s="25" t="s">
        <v>152</v>
      </c>
      <c r="D65" t="s">
        <v>39</v>
      </c>
      <c r="F65" s="4" t="s">
        <v>131</v>
      </c>
      <c r="G65" s="5">
        <f t="shared" si="1"/>
        <v>1252</v>
      </c>
      <c r="H65" s="5">
        <f t="shared" si="0"/>
        <v>12914</v>
      </c>
      <c r="I65" s="37">
        <v>1252</v>
      </c>
      <c r="J65" s="36">
        <v>1</v>
      </c>
      <c r="K65" s="38">
        <v>2.5</v>
      </c>
      <c r="L65" s="38">
        <v>25</v>
      </c>
    </row>
    <row r="66" spans="1:12">
      <c r="A66" s="41"/>
      <c r="B66" s="25" t="s">
        <v>135</v>
      </c>
      <c r="C66" s="25" t="s">
        <v>157</v>
      </c>
      <c r="D66" t="s">
        <v>39</v>
      </c>
      <c r="G66" s="5">
        <f t="shared" si="1"/>
        <v>1256</v>
      </c>
      <c r="H66" s="5">
        <f t="shared" si="0"/>
        <v>12916</v>
      </c>
      <c r="I66" s="37">
        <v>1256</v>
      </c>
      <c r="J66" s="36">
        <v>1</v>
      </c>
      <c r="K66" s="38">
        <v>0</v>
      </c>
      <c r="L66" s="39">
        <v>15</v>
      </c>
    </row>
    <row r="67" spans="1:12">
      <c r="A67" s="41"/>
      <c r="G67" s="5">
        <f t="shared" si="1"/>
        <v>1260</v>
      </c>
      <c r="H67" s="5">
        <f t="shared" si="0"/>
        <v>12918</v>
      </c>
      <c r="I67" s="37">
        <v>1260</v>
      </c>
      <c r="J67" s="36"/>
      <c r="K67" s="38"/>
      <c r="L67" s="38"/>
    </row>
    <row r="68" spans="1:12">
      <c r="A68" s="41"/>
      <c r="F68" s="4"/>
      <c r="G68" s="5">
        <f t="shared" si="1"/>
        <v>1264</v>
      </c>
      <c r="H68" s="5">
        <f t="shared" ref="H68:H84" si="2">H67+2</f>
        <v>12920</v>
      </c>
      <c r="I68" s="37">
        <v>1264</v>
      </c>
      <c r="J68" s="36"/>
      <c r="K68" s="38"/>
      <c r="L68" s="38"/>
    </row>
    <row r="69" spans="1:12">
      <c r="A69" s="41"/>
      <c r="G69" s="5">
        <f t="shared" si="1"/>
        <v>1268</v>
      </c>
      <c r="H69" s="5">
        <f t="shared" si="2"/>
        <v>12922</v>
      </c>
      <c r="I69" s="37">
        <v>1268</v>
      </c>
      <c r="J69" s="36"/>
    </row>
    <row r="70" spans="1:12">
      <c r="A70" s="41"/>
      <c r="G70" s="5">
        <f t="shared" si="1"/>
        <v>1272</v>
      </c>
      <c r="H70" s="5">
        <f t="shared" si="2"/>
        <v>12924</v>
      </c>
      <c r="I70" s="37">
        <v>1272</v>
      </c>
      <c r="J70" s="36"/>
    </row>
    <row r="71" spans="1:12">
      <c r="A71" s="41"/>
      <c r="B71" t="s">
        <v>26</v>
      </c>
      <c r="C71" t="s">
        <v>154</v>
      </c>
      <c r="D71" t="s">
        <v>39</v>
      </c>
      <c r="F71" s="4" t="s">
        <v>113</v>
      </c>
      <c r="G71" s="5">
        <f t="shared" si="1"/>
        <v>1276</v>
      </c>
      <c r="H71" s="5">
        <f t="shared" si="2"/>
        <v>12926</v>
      </c>
      <c r="I71" s="37">
        <v>1276</v>
      </c>
      <c r="J71" s="36"/>
    </row>
    <row r="72" spans="1:12">
      <c r="A72" s="41"/>
      <c r="B72" t="s">
        <v>28</v>
      </c>
      <c r="C72" t="s">
        <v>154</v>
      </c>
      <c r="D72" t="s">
        <v>39</v>
      </c>
      <c r="F72" s="4" t="s">
        <v>114</v>
      </c>
      <c r="G72" s="5">
        <f t="shared" si="1"/>
        <v>1280</v>
      </c>
      <c r="H72" s="5">
        <f t="shared" si="2"/>
        <v>12928</v>
      </c>
      <c r="I72" s="37">
        <v>1280</v>
      </c>
      <c r="J72" s="36"/>
    </row>
    <row r="73" spans="1:12">
      <c r="A73" s="41"/>
      <c r="B73" s="25" t="s">
        <v>69</v>
      </c>
      <c r="C73" t="s">
        <v>152</v>
      </c>
      <c r="D73" t="s">
        <v>39</v>
      </c>
      <c r="E73" t="s">
        <v>72</v>
      </c>
      <c r="F73" s="4" t="s">
        <v>71</v>
      </c>
      <c r="G73" s="5">
        <f t="shared" si="1"/>
        <v>1284</v>
      </c>
      <c r="H73" s="5">
        <f t="shared" si="2"/>
        <v>12930</v>
      </c>
      <c r="I73" s="37">
        <v>1284</v>
      </c>
      <c r="J73" s="36">
        <v>1</v>
      </c>
      <c r="K73" s="39">
        <v>-18</v>
      </c>
      <c r="L73" s="39">
        <v>18</v>
      </c>
    </row>
    <row r="74" spans="1:12">
      <c r="A74" s="41"/>
      <c r="B74" s="25" t="s">
        <v>99</v>
      </c>
      <c r="C74" s="25" t="s">
        <v>152</v>
      </c>
      <c r="D74" s="25" t="s">
        <v>39</v>
      </c>
      <c r="E74" s="48" t="s">
        <v>72</v>
      </c>
      <c r="F74" s="49"/>
      <c r="G74" s="50">
        <f t="shared" si="1"/>
        <v>1288</v>
      </c>
      <c r="H74" s="50">
        <f t="shared" si="2"/>
        <v>12932</v>
      </c>
      <c r="I74" s="37">
        <v>1288</v>
      </c>
      <c r="J74" s="36">
        <v>1</v>
      </c>
      <c r="K74" s="38">
        <v>0</v>
      </c>
      <c r="L74" s="39">
        <v>2</v>
      </c>
    </row>
    <row r="75" spans="1:12">
      <c r="A75" s="41"/>
      <c r="B75" s="25" t="s">
        <v>117</v>
      </c>
      <c r="C75" s="25" t="s">
        <v>157</v>
      </c>
      <c r="D75" s="25" t="s">
        <v>39</v>
      </c>
      <c r="E75" s="25"/>
      <c r="F75" s="25" t="s">
        <v>118</v>
      </c>
      <c r="G75" s="5">
        <f t="shared" si="1"/>
        <v>1292</v>
      </c>
      <c r="H75" s="5">
        <f t="shared" si="2"/>
        <v>12934</v>
      </c>
      <c r="I75" s="37">
        <v>1292</v>
      </c>
      <c r="J75" s="36"/>
      <c r="K75" s="38"/>
      <c r="L75" s="38"/>
    </row>
    <row r="76" spans="1:12">
      <c r="A76" s="41"/>
      <c r="B76" s="25" t="s">
        <v>125</v>
      </c>
      <c r="C76" s="25" t="s">
        <v>152</v>
      </c>
      <c r="D76" s="25" t="s">
        <v>39</v>
      </c>
      <c r="E76" s="25"/>
      <c r="F76" s="25" t="s">
        <v>125</v>
      </c>
      <c r="G76" s="5">
        <f t="shared" si="1"/>
        <v>1296</v>
      </c>
      <c r="H76" s="5">
        <f t="shared" si="2"/>
        <v>12936</v>
      </c>
      <c r="I76" s="37">
        <v>1296</v>
      </c>
      <c r="J76" s="36">
        <v>3</v>
      </c>
      <c r="K76" s="38">
        <v>0.9</v>
      </c>
      <c r="L76" s="38">
        <v>0.99</v>
      </c>
    </row>
    <row r="77" spans="1:12">
      <c r="A77" s="41"/>
      <c r="B77" s="25" t="s">
        <v>126</v>
      </c>
      <c r="C77" s="25" t="s">
        <v>152</v>
      </c>
      <c r="D77" s="25" t="s">
        <v>39</v>
      </c>
      <c r="E77" s="25"/>
      <c r="F77" s="25" t="s">
        <v>126</v>
      </c>
      <c r="G77" s="5">
        <f t="shared" si="1"/>
        <v>1300</v>
      </c>
      <c r="H77" s="5">
        <f t="shared" si="2"/>
        <v>12938</v>
      </c>
      <c r="I77" s="37"/>
      <c r="J77" s="36">
        <v>3</v>
      </c>
      <c r="K77" s="38">
        <v>-0.99</v>
      </c>
      <c r="L77" s="38">
        <v>-0.9</v>
      </c>
    </row>
    <row r="78" spans="1:12">
      <c r="A78" s="41"/>
      <c r="B78" s="25" t="s">
        <v>128</v>
      </c>
      <c r="C78" s="25" t="s">
        <v>152</v>
      </c>
      <c r="D78" s="25" t="s">
        <v>39</v>
      </c>
      <c r="E78" s="25"/>
      <c r="F78" s="25" t="s">
        <v>130</v>
      </c>
      <c r="G78" s="5">
        <f t="shared" si="1"/>
        <v>1304</v>
      </c>
      <c r="H78" s="5">
        <f t="shared" si="2"/>
        <v>12940</v>
      </c>
      <c r="J78" s="36">
        <v>1</v>
      </c>
      <c r="K78" s="38">
        <v>2.5</v>
      </c>
      <c r="L78" s="38">
        <v>50</v>
      </c>
    </row>
    <row r="79" spans="1:12">
      <c r="A79" s="41"/>
      <c r="B79" s="25"/>
      <c r="C79" s="25"/>
      <c r="D79" s="25"/>
      <c r="E79" s="25"/>
      <c r="F79" s="25"/>
      <c r="G79" s="5">
        <f t="shared" si="1"/>
        <v>1308</v>
      </c>
      <c r="H79" s="5">
        <f t="shared" si="2"/>
        <v>12942</v>
      </c>
      <c r="J79" s="36"/>
      <c r="K79" s="38"/>
      <c r="L79" s="38"/>
    </row>
    <row r="80" spans="1:12">
      <c r="A80" s="41"/>
      <c r="F80" s="4"/>
      <c r="G80" s="5">
        <f t="shared" si="1"/>
        <v>1312</v>
      </c>
      <c r="H80" s="5">
        <f t="shared" si="2"/>
        <v>12944</v>
      </c>
      <c r="I80" s="37"/>
      <c r="J80" s="36"/>
      <c r="K80" s="38"/>
      <c r="L80" s="38"/>
    </row>
    <row r="81" spans="1:12">
      <c r="A81" s="41"/>
      <c r="F81" s="4"/>
      <c r="G81" s="5">
        <f t="shared" si="1"/>
        <v>1316</v>
      </c>
      <c r="H81" s="5">
        <f t="shared" si="2"/>
        <v>12946</v>
      </c>
      <c r="I81" s="37"/>
      <c r="J81" s="36"/>
      <c r="K81" s="33"/>
      <c r="L81" s="33"/>
    </row>
    <row r="82" spans="1:12">
      <c r="A82" s="41"/>
      <c r="F82" s="4"/>
      <c r="G82" s="5">
        <f t="shared" si="1"/>
        <v>1320</v>
      </c>
      <c r="H82" s="5">
        <f t="shared" si="2"/>
        <v>12948</v>
      </c>
      <c r="I82" s="37"/>
      <c r="K82" s="33"/>
      <c r="L82" s="33"/>
    </row>
    <row r="83" spans="1:12">
      <c r="A83" s="41"/>
      <c r="F83" s="4"/>
      <c r="G83" s="5">
        <f t="shared" si="1"/>
        <v>1324</v>
      </c>
      <c r="H83" s="5">
        <f t="shared" si="2"/>
        <v>12950</v>
      </c>
      <c r="I83" s="37"/>
      <c r="K83" s="33"/>
      <c r="L83" s="33"/>
    </row>
    <row r="84" spans="1:12">
      <c r="A84" s="41"/>
      <c r="F84" s="4"/>
      <c r="G84" s="5">
        <f t="shared" si="1"/>
        <v>1328</v>
      </c>
      <c r="H84" s="5">
        <f t="shared" si="2"/>
        <v>12952</v>
      </c>
      <c r="I84" s="37"/>
      <c r="K84" s="33"/>
      <c r="L84" s="33"/>
    </row>
    <row r="85" spans="1:12">
      <c r="A85" s="41"/>
      <c r="F85" s="4"/>
      <c r="I85" s="37"/>
      <c r="K85" s="33"/>
      <c r="L85" s="33"/>
    </row>
    <row r="86" spans="1:12">
      <c r="A86" s="41"/>
      <c r="F86" s="4"/>
      <c r="I86" s="37"/>
      <c r="K86" s="33"/>
      <c r="L86" s="33"/>
    </row>
    <row r="87" spans="1:12" ht="14.25" thickBot="1">
      <c r="A87" s="40" t="s">
        <v>108</v>
      </c>
      <c r="B87" s="1" t="s">
        <v>59</v>
      </c>
      <c r="C87" t="s">
        <v>156</v>
      </c>
      <c r="D87" t="s">
        <v>9</v>
      </c>
      <c r="F87" s="6" t="s">
        <v>60</v>
      </c>
      <c r="G87" s="5">
        <v>1396</v>
      </c>
      <c r="H87" s="5">
        <v>12988</v>
      </c>
      <c r="I87" s="37">
        <v>1400</v>
      </c>
      <c r="K87" s="33"/>
      <c r="L87" s="33"/>
    </row>
    <row r="88" spans="1:12">
      <c r="A88" s="41"/>
      <c r="B88" s="9" t="s">
        <v>29</v>
      </c>
      <c r="C88" s="10" t="s">
        <v>153</v>
      </c>
      <c r="D88" s="10" t="s">
        <v>9</v>
      </c>
      <c r="E88" s="10"/>
      <c r="F88" s="18" t="s">
        <v>61</v>
      </c>
      <c r="G88" s="5">
        <v>1400</v>
      </c>
      <c r="H88" s="5">
        <f>H87+2</f>
        <v>12990</v>
      </c>
      <c r="I88" s="37">
        <v>1404</v>
      </c>
      <c r="J88" s="35"/>
      <c r="K88" s="33"/>
      <c r="L88" s="33"/>
    </row>
    <row r="89" spans="1:12" ht="40.5">
      <c r="A89" s="41"/>
      <c r="B89" s="11" t="s">
        <v>41</v>
      </c>
      <c r="C89" s="7" t="s">
        <v>156</v>
      </c>
      <c r="D89" s="7" t="s">
        <v>9</v>
      </c>
      <c r="E89" s="7"/>
      <c r="F89" s="19" t="s">
        <v>115</v>
      </c>
      <c r="G89" s="5">
        <v>1404</v>
      </c>
      <c r="H89" s="5">
        <f t="shared" ref="H89" si="3">H88+2</f>
        <v>12992</v>
      </c>
      <c r="I89" s="37"/>
      <c r="J89" s="35"/>
      <c r="K89" s="33"/>
      <c r="L89" s="33"/>
    </row>
    <row r="90" spans="1:12" ht="40.5">
      <c r="A90" s="41"/>
      <c r="B90" s="11" t="s">
        <v>42</v>
      </c>
      <c r="C90" s="7" t="s">
        <v>156</v>
      </c>
      <c r="D90" s="7" t="s">
        <v>9</v>
      </c>
      <c r="E90" s="7"/>
      <c r="F90" s="19" t="s">
        <v>116</v>
      </c>
      <c r="G90" s="5">
        <v>1406</v>
      </c>
      <c r="H90" s="5">
        <f>H89+1</f>
        <v>12993</v>
      </c>
    </row>
    <row r="91" spans="1:12">
      <c r="A91" s="41"/>
      <c r="B91" s="12" t="s">
        <v>30</v>
      </c>
      <c r="C91" s="7" t="s">
        <v>152</v>
      </c>
      <c r="D91" s="7" t="s">
        <v>9</v>
      </c>
      <c r="E91" s="7" t="s">
        <v>43</v>
      </c>
      <c r="F91" s="19" t="s">
        <v>62</v>
      </c>
      <c r="G91" s="5">
        <v>1408</v>
      </c>
      <c r="H91" s="5">
        <f t="shared" ref="H91" si="4">H90+1</f>
        <v>12994</v>
      </c>
      <c r="J91" s="36">
        <v>1</v>
      </c>
    </row>
    <row r="92" spans="1:12">
      <c r="A92" s="41"/>
      <c r="B92" s="12" t="s">
        <v>31</v>
      </c>
      <c r="C92" s="7" t="s">
        <v>152</v>
      </c>
      <c r="D92" s="7" t="s">
        <v>9</v>
      </c>
      <c r="E92" s="7" t="s">
        <v>1</v>
      </c>
      <c r="F92" s="19" t="s">
        <v>63</v>
      </c>
      <c r="G92" s="5">
        <v>1412</v>
      </c>
      <c r="H92" s="5">
        <f>H91+2</f>
        <v>12996</v>
      </c>
      <c r="J92" s="36">
        <v>1</v>
      </c>
    </row>
    <row r="93" spans="1:12">
      <c r="A93" s="41"/>
      <c r="B93" s="12" t="s">
        <v>32</v>
      </c>
      <c r="C93" s="7" t="s">
        <v>152</v>
      </c>
      <c r="D93" s="7" t="s">
        <v>9</v>
      </c>
      <c r="E93" s="7" t="s">
        <v>43</v>
      </c>
      <c r="F93" s="19" t="s">
        <v>64</v>
      </c>
      <c r="G93" s="5">
        <v>1416</v>
      </c>
      <c r="H93" s="5">
        <f t="shared" ref="H93:H98" si="5">H92+2</f>
        <v>12998</v>
      </c>
      <c r="J93" s="36">
        <v>1</v>
      </c>
    </row>
    <row r="94" spans="1:12">
      <c r="A94" s="41"/>
      <c r="B94" s="12" t="s">
        <v>33</v>
      </c>
      <c r="C94" s="7" t="s">
        <v>152</v>
      </c>
      <c r="D94" s="7" t="s">
        <v>9</v>
      </c>
      <c r="E94" s="7" t="s">
        <v>37</v>
      </c>
      <c r="F94" s="19" t="s">
        <v>65</v>
      </c>
      <c r="G94" s="5">
        <v>1420</v>
      </c>
      <c r="H94" s="5">
        <f t="shared" si="5"/>
        <v>13000</v>
      </c>
      <c r="J94" s="36">
        <v>1</v>
      </c>
    </row>
    <row r="95" spans="1:12">
      <c r="A95" s="41"/>
      <c r="B95" s="12" t="s">
        <v>2</v>
      </c>
      <c r="C95" s="7" t="s">
        <v>152</v>
      </c>
      <c r="D95" s="7" t="s">
        <v>9</v>
      </c>
      <c r="E95" s="7" t="s">
        <v>43</v>
      </c>
      <c r="F95" s="19" t="s">
        <v>66</v>
      </c>
      <c r="G95" s="5">
        <v>1424</v>
      </c>
      <c r="H95" s="5">
        <f t="shared" si="5"/>
        <v>13002</v>
      </c>
      <c r="J95" s="36">
        <v>1</v>
      </c>
    </row>
    <row r="96" spans="1:12">
      <c r="A96" s="41"/>
      <c r="B96" s="12" t="s">
        <v>3</v>
      </c>
      <c r="C96" s="7" t="s">
        <v>152</v>
      </c>
      <c r="D96" s="7" t="s">
        <v>9</v>
      </c>
      <c r="E96" s="7" t="s">
        <v>1</v>
      </c>
      <c r="F96" s="19" t="s">
        <v>67</v>
      </c>
      <c r="G96" s="5">
        <v>1428</v>
      </c>
      <c r="H96" s="5">
        <f t="shared" si="5"/>
        <v>13004</v>
      </c>
      <c r="J96" s="36">
        <v>1</v>
      </c>
    </row>
    <row r="97" spans="1:8">
      <c r="A97" s="41"/>
      <c r="B97" s="13" t="s">
        <v>40</v>
      </c>
      <c r="C97" s="21" t="s">
        <v>152</v>
      </c>
      <c r="D97" s="7"/>
      <c r="E97" s="7"/>
      <c r="F97" s="20"/>
      <c r="G97" s="5">
        <v>1432</v>
      </c>
      <c r="H97" s="5">
        <f t="shared" si="5"/>
        <v>13006</v>
      </c>
    </row>
    <row r="98" spans="1:8" ht="14.25" thickBot="1">
      <c r="A98" s="41"/>
      <c r="B98" s="14" t="s">
        <v>40</v>
      </c>
      <c r="C98" s="22" t="s">
        <v>152</v>
      </c>
      <c r="D98" s="15"/>
      <c r="E98" s="15"/>
      <c r="F98" s="23"/>
      <c r="G98" s="5">
        <v>1436</v>
      </c>
      <c r="H98" s="5">
        <f t="shared" si="5"/>
        <v>13008</v>
      </c>
    </row>
    <row r="99" spans="1:8">
      <c r="A99" s="3"/>
      <c r="G99" s="5" t="s">
        <v>101</v>
      </c>
    </row>
    <row r="100" spans="1:8">
      <c r="A100" s="3"/>
    </row>
    <row r="101" spans="1:8">
      <c r="A101" s="3"/>
    </row>
    <row r="102" spans="1:8">
      <c r="A102" s="3"/>
    </row>
    <row r="103" spans="1:8">
      <c r="A103" s="3"/>
    </row>
    <row r="104" spans="1:8">
      <c r="A104" s="3"/>
    </row>
    <row r="105" spans="1:8">
      <c r="A105" s="3"/>
    </row>
    <row r="106" spans="1:8">
      <c r="A106" s="3"/>
    </row>
    <row r="107" spans="1:8">
      <c r="A107" s="2"/>
    </row>
    <row r="108" spans="1:8">
      <c r="A108" s="16"/>
      <c r="B108" s="17"/>
      <c r="C108" s="7"/>
      <c r="D108" s="7"/>
      <c r="E108" s="7"/>
      <c r="F108" s="8"/>
    </row>
  </sheetData>
  <mergeCells count="3">
    <mergeCell ref="A87:A98"/>
    <mergeCell ref="A57:A86"/>
    <mergeCell ref="A2:A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"/>
  <sheetViews>
    <sheetView topLeftCell="A25" workbookViewId="0">
      <selection activeCell="C30" sqref="C30"/>
    </sheetView>
  </sheetViews>
  <sheetFormatPr defaultRowHeight="13.5"/>
  <cols>
    <col min="1" max="1" width="11.875" customWidth="1"/>
    <col min="2" max="2" width="22" customWidth="1"/>
    <col min="3" max="3" width="31.375" customWidth="1"/>
    <col min="4" max="4" width="24.875" customWidth="1"/>
  </cols>
  <sheetData>
    <row r="1" spans="1:4" ht="14.25" thickBot="1">
      <c r="A1" s="1" t="s">
        <v>140</v>
      </c>
      <c r="B1" s="1" t="s">
        <v>141</v>
      </c>
      <c r="C1" s="1"/>
      <c r="D1" s="1" t="s">
        <v>142</v>
      </c>
    </row>
    <row r="2" spans="1:4" ht="20.25" customHeight="1">
      <c r="A2" s="26" t="s">
        <v>136</v>
      </c>
      <c r="B2" s="27" t="s">
        <v>12</v>
      </c>
      <c r="C2" s="10"/>
      <c r="D2" s="42" t="s">
        <v>139</v>
      </c>
    </row>
    <row r="3" spans="1:4">
      <c r="A3" s="12"/>
      <c r="B3" s="21" t="s">
        <v>14</v>
      </c>
      <c r="C3" s="7"/>
      <c r="D3" s="43"/>
    </row>
    <row r="4" spans="1:4">
      <c r="A4" s="12"/>
      <c r="B4" s="7" t="s">
        <v>16</v>
      </c>
      <c r="C4" s="7"/>
      <c r="D4" s="43"/>
    </row>
    <row r="5" spans="1:4">
      <c r="A5" s="12"/>
      <c r="B5" s="7" t="s">
        <v>18</v>
      </c>
      <c r="C5" s="7"/>
      <c r="D5" s="43"/>
    </row>
    <row r="6" spans="1:4">
      <c r="A6" s="12"/>
      <c r="B6" s="7" t="s">
        <v>13</v>
      </c>
      <c r="C6" s="7"/>
      <c r="D6" s="43"/>
    </row>
    <row r="7" spans="1:4">
      <c r="A7" s="12"/>
      <c r="B7" s="7" t="s">
        <v>15</v>
      </c>
      <c r="C7" s="7"/>
      <c r="D7" s="43"/>
    </row>
    <row r="8" spans="1:4">
      <c r="A8" s="12"/>
      <c r="B8" s="7" t="s">
        <v>17</v>
      </c>
      <c r="C8" s="7"/>
      <c r="D8" s="43"/>
    </row>
    <row r="9" spans="1:4" ht="14.25" thickBot="1">
      <c r="A9" s="28"/>
      <c r="B9" s="15" t="s">
        <v>19</v>
      </c>
      <c r="C9" s="15"/>
      <c r="D9" s="44"/>
    </row>
    <row r="10" spans="1:4" ht="14.25" thickBot="1"/>
    <row r="11" spans="1:4">
      <c r="A11" s="26" t="s">
        <v>137</v>
      </c>
      <c r="B11" s="27" t="s">
        <v>8</v>
      </c>
      <c r="C11" s="29" t="s">
        <v>73</v>
      </c>
      <c r="D11" s="45" t="s">
        <v>143</v>
      </c>
    </row>
    <row r="12" spans="1:4">
      <c r="A12" s="12"/>
      <c r="B12" s="21" t="s">
        <v>12</v>
      </c>
      <c r="C12" s="30" t="s">
        <v>74</v>
      </c>
      <c r="D12" s="46"/>
    </row>
    <row r="13" spans="1:4">
      <c r="A13" s="12"/>
      <c r="B13" s="21" t="s">
        <v>14</v>
      </c>
      <c r="C13" s="30" t="s">
        <v>75</v>
      </c>
      <c r="D13" s="46"/>
    </row>
    <row r="14" spans="1:4">
      <c r="A14" s="12"/>
      <c r="B14" s="7" t="s">
        <v>16</v>
      </c>
      <c r="C14" s="30" t="s">
        <v>76</v>
      </c>
      <c r="D14" s="46"/>
    </row>
    <row r="15" spans="1:4">
      <c r="A15" s="12"/>
      <c r="B15" s="7" t="s">
        <v>18</v>
      </c>
      <c r="C15" s="30" t="s">
        <v>77</v>
      </c>
      <c r="D15" s="46"/>
    </row>
    <row r="16" spans="1:4">
      <c r="A16" s="12"/>
      <c r="B16" s="7" t="s">
        <v>10</v>
      </c>
      <c r="C16" s="30" t="s">
        <v>83</v>
      </c>
      <c r="D16" s="46"/>
    </row>
    <row r="17" spans="1:4">
      <c r="A17" s="12"/>
      <c r="B17" s="7" t="s">
        <v>13</v>
      </c>
      <c r="C17" s="30" t="s">
        <v>84</v>
      </c>
      <c r="D17" s="46"/>
    </row>
    <row r="18" spans="1:4">
      <c r="A18" s="12"/>
      <c r="B18" s="7" t="s">
        <v>15</v>
      </c>
      <c r="C18" s="30" t="s">
        <v>85</v>
      </c>
      <c r="D18" s="46"/>
    </row>
    <row r="19" spans="1:4">
      <c r="A19" s="12"/>
      <c r="B19" s="7" t="s">
        <v>17</v>
      </c>
      <c r="C19" s="30" t="s">
        <v>86</v>
      </c>
      <c r="D19" s="46"/>
    </row>
    <row r="20" spans="1:4">
      <c r="A20" s="12"/>
      <c r="B20" s="7" t="s">
        <v>19</v>
      </c>
      <c r="C20" s="30" t="s">
        <v>87</v>
      </c>
      <c r="D20" s="46"/>
    </row>
    <row r="21" spans="1:4" ht="14.25" thickBot="1">
      <c r="A21" s="28"/>
      <c r="B21" s="15" t="s">
        <v>38</v>
      </c>
      <c r="C21" s="15"/>
      <c r="D21" s="47"/>
    </row>
    <row r="24" spans="1:4" ht="14.25" thickBot="1"/>
    <row r="25" spans="1:4">
      <c r="A25" s="26" t="s">
        <v>138</v>
      </c>
      <c r="B25" s="10" t="s">
        <v>20</v>
      </c>
      <c r="C25" s="10"/>
      <c r="D25" s="45" t="s">
        <v>144</v>
      </c>
    </row>
    <row r="26" spans="1:4">
      <c r="A26" s="12"/>
      <c r="B26" s="7" t="s">
        <v>35</v>
      </c>
      <c r="C26" s="7"/>
      <c r="D26" s="46"/>
    </row>
    <row r="27" spans="1:4">
      <c r="A27" s="12"/>
      <c r="B27" s="7" t="s">
        <v>23</v>
      </c>
      <c r="C27" s="7"/>
      <c r="D27" s="46"/>
    </row>
    <row r="28" spans="1:4">
      <c r="A28" s="12"/>
      <c r="B28" s="7" t="s">
        <v>21</v>
      </c>
      <c r="C28" s="7"/>
      <c r="D28" s="46"/>
    </row>
    <row r="29" spans="1:4">
      <c r="A29" s="12"/>
      <c r="B29" s="7" t="s">
        <v>22</v>
      </c>
      <c r="C29" s="7"/>
      <c r="D29" s="46"/>
    </row>
    <row r="30" spans="1:4">
      <c r="A30" s="12"/>
      <c r="B30" s="7" t="s">
        <v>104</v>
      </c>
      <c r="C30" s="7"/>
      <c r="D30" s="46"/>
    </row>
    <row r="31" spans="1:4">
      <c r="A31" s="12"/>
      <c r="B31" s="7" t="s">
        <v>102</v>
      </c>
      <c r="C31" s="7"/>
      <c r="D31" s="46"/>
    </row>
    <row r="32" spans="1:4">
      <c r="A32" s="12"/>
      <c r="B32" s="7" t="s">
        <v>103</v>
      </c>
      <c r="C32" s="7"/>
      <c r="D32" s="46"/>
    </row>
    <row r="33" spans="1:4">
      <c r="A33" s="12"/>
      <c r="B33" s="7" t="s">
        <v>123</v>
      </c>
      <c r="C33" s="7"/>
      <c r="D33" s="46"/>
    </row>
    <row r="34" spans="1:4">
      <c r="A34" s="12"/>
      <c r="B34" s="7" t="s">
        <v>124</v>
      </c>
      <c r="C34" s="7"/>
      <c r="D34" s="46"/>
    </row>
    <row r="35" spans="1:4">
      <c r="A35" s="12"/>
      <c r="B35" s="7" t="s">
        <v>119</v>
      </c>
      <c r="C35" s="7"/>
      <c r="D35" s="46"/>
    </row>
    <row r="36" spans="1:4">
      <c r="A36" s="12"/>
      <c r="B36" s="7" t="s">
        <v>120</v>
      </c>
      <c r="C36" s="7"/>
      <c r="D36" s="46"/>
    </row>
    <row r="37" spans="1:4" ht="14.25" thickBot="1">
      <c r="A37" s="28"/>
      <c r="B37" s="15" t="s">
        <v>121</v>
      </c>
      <c r="C37" s="15"/>
      <c r="D37" s="47"/>
    </row>
    <row r="39" spans="1:4" ht="14.25" thickBot="1"/>
    <row r="40" spans="1:4">
      <c r="A40" s="26" t="s">
        <v>145</v>
      </c>
      <c r="B40" s="10"/>
      <c r="C40" s="10"/>
      <c r="D40" s="31"/>
    </row>
    <row r="41" spans="1:4">
      <c r="A41" s="12"/>
      <c r="B41" s="7"/>
      <c r="C41" s="7"/>
      <c r="D41" s="32"/>
    </row>
    <row r="42" spans="1:4">
      <c r="A42" s="12"/>
      <c r="B42" s="7"/>
      <c r="C42" s="7"/>
      <c r="D42" s="32"/>
    </row>
    <row r="43" spans="1:4">
      <c r="A43" s="12"/>
      <c r="B43" s="7"/>
      <c r="C43" s="7"/>
      <c r="D43" s="32"/>
    </row>
    <row r="44" spans="1:4">
      <c r="A44" s="12"/>
      <c r="B44" s="7"/>
      <c r="C44" s="7"/>
      <c r="D44" s="32"/>
    </row>
    <row r="45" spans="1:4" ht="14.25" thickBot="1">
      <c r="A45" s="28"/>
      <c r="B45" s="15"/>
      <c r="C45" s="15"/>
      <c r="D45" s="23"/>
    </row>
  </sheetData>
  <mergeCells count="3">
    <mergeCell ref="D2:D9"/>
    <mergeCell ref="D11:D21"/>
    <mergeCell ref="D25:D3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23"/>
  <sheetViews>
    <sheetView workbookViewId="0">
      <selection activeCell="B23" sqref="B23"/>
    </sheetView>
  </sheetViews>
  <sheetFormatPr defaultRowHeight="13.5"/>
  <cols>
    <col min="1" max="1" width="15.25" customWidth="1"/>
    <col min="2" max="2" width="33.5" customWidth="1"/>
    <col min="3" max="3" width="22.375" customWidth="1"/>
  </cols>
  <sheetData>
    <row r="2" spans="1:2">
      <c r="A2" s="1" t="s">
        <v>150</v>
      </c>
      <c r="B2" t="s">
        <v>25</v>
      </c>
    </row>
    <row r="3" spans="1:2">
      <c r="B3" t="s">
        <v>27</v>
      </c>
    </row>
    <row r="4" spans="1:2">
      <c r="B4" s="25" t="s">
        <v>68</v>
      </c>
    </row>
    <row r="5" spans="1:2">
      <c r="B5" s="25" t="s">
        <v>98</v>
      </c>
    </row>
    <row r="6" spans="1:2">
      <c r="B6" s="25" t="s">
        <v>132</v>
      </c>
    </row>
    <row r="7" spans="1:2">
      <c r="B7" s="25" t="s">
        <v>133</v>
      </c>
    </row>
    <row r="8" spans="1:2">
      <c r="B8" s="25" t="s">
        <v>134</v>
      </c>
    </row>
    <row r="9" spans="1:2">
      <c r="B9" s="25" t="s">
        <v>127</v>
      </c>
    </row>
    <row r="10" spans="1:2">
      <c r="B10" s="25" t="s">
        <v>135</v>
      </c>
    </row>
    <row r="12" spans="1:2">
      <c r="B12" t="s">
        <v>26</v>
      </c>
    </row>
    <row r="13" spans="1:2">
      <c r="B13" t="s">
        <v>28</v>
      </c>
    </row>
    <row r="14" spans="1:2">
      <c r="B14" s="25" t="s">
        <v>69</v>
      </c>
    </row>
    <row r="15" spans="1:2">
      <c r="B15" s="25" t="s">
        <v>99</v>
      </c>
    </row>
    <row r="16" spans="1:2">
      <c r="B16" s="25" t="s">
        <v>117</v>
      </c>
    </row>
    <row r="17" spans="1:2">
      <c r="B17" s="25" t="s">
        <v>125</v>
      </c>
    </row>
    <row r="18" spans="1:2">
      <c r="B18" s="25" t="s">
        <v>126</v>
      </c>
    </row>
    <row r="19" spans="1:2">
      <c r="B19" s="25" t="s">
        <v>128</v>
      </c>
    </row>
    <row r="23" spans="1:2">
      <c r="A23" s="1" t="s">
        <v>148</v>
      </c>
      <c r="B23" t="s">
        <v>149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6" sqref="A6"/>
    </sheetView>
  </sheetViews>
  <sheetFormatPr defaultRowHeight="13.5"/>
  <cols>
    <col min="1" max="1" width="17.375" customWidth="1"/>
  </cols>
  <sheetData>
    <row r="1" spans="1:1">
      <c r="A1" t="s">
        <v>146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9" sqref="D19"/>
    </sheetView>
  </sheetViews>
  <sheetFormatPr defaultRowHeight="13.5"/>
  <cols>
    <col min="1" max="1" width="25" customWidth="1"/>
  </cols>
  <sheetData>
    <row r="1" spans="1:1">
      <c r="A1" t="s">
        <v>147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WPPM-SCADA modbus点表</vt:lpstr>
      <vt:lpstr>主界面 </vt:lpstr>
      <vt:lpstr>AGCAVC</vt:lpstr>
      <vt:lpstr>功率变化率 </vt:lpstr>
      <vt:lpstr>机组列表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2016-12-13T08:30:05Z</dcterms:modified>
</cp:coreProperties>
</file>