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y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<sst xmlns="http://schemas.openxmlformats.org/spreadsheetml/2006/main" count="46" uniqueCount="46">
  <si>
    <t>001064</t>
    <phoneticPr fontId="1" type="noConversion"/>
  </si>
  <si>
    <t>110026</t>
    <phoneticPr fontId="1" type="noConversion"/>
  </si>
  <si>
    <t>004752</t>
    <phoneticPr fontId="1" type="noConversion"/>
  </si>
  <si>
    <t>502010</t>
    <phoneticPr fontId="1" type="noConversion"/>
  </si>
  <si>
    <t>000478</t>
    <phoneticPr fontId="1" type="noConversion"/>
  </si>
  <si>
    <t>中证环保</t>
    <phoneticPr fontId="1" type="noConversion"/>
  </si>
  <si>
    <t>易方达创业板</t>
  </si>
  <si>
    <t>中证传媒</t>
    <phoneticPr fontId="1" type="noConversion"/>
  </si>
  <si>
    <t>易方达证券</t>
    <phoneticPr fontId="1" type="noConversion"/>
  </si>
  <si>
    <t>建信500</t>
    <phoneticPr fontId="1" type="noConversion"/>
  </si>
  <si>
    <t>162711</t>
    <phoneticPr fontId="1" type="noConversion"/>
  </si>
  <si>
    <t>中证500</t>
    <phoneticPr fontId="1" type="noConversion"/>
  </si>
  <si>
    <t>001052</t>
    <phoneticPr fontId="1" type="noConversion"/>
  </si>
  <si>
    <t>富国500</t>
    <phoneticPr fontId="1" type="noConversion"/>
  </si>
  <si>
    <t>161017</t>
    <phoneticPr fontId="1" type="noConversion"/>
  </si>
  <si>
    <t>中证500C</t>
    <phoneticPr fontId="1" type="noConversion"/>
  </si>
  <si>
    <t>002903</t>
    <phoneticPr fontId="1" type="noConversion"/>
  </si>
  <si>
    <t>华夏500(LOF)</t>
    <phoneticPr fontId="1" type="noConversion"/>
  </si>
  <si>
    <t>广发养老</t>
    <phoneticPr fontId="1" type="noConversion"/>
  </si>
  <si>
    <t>000968</t>
    <phoneticPr fontId="1" type="noConversion"/>
  </si>
  <si>
    <t>fundCode</t>
    <phoneticPr fontId="1" type="noConversion"/>
  </si>
  <si>
    <t>fundName</t>
    <phoneticPr fontId="1" type="noConversion"/>
  </si>
  <si>
    <t>aliUnit</t>
    <phoneticPr fontId="1" type="noConversion"/>
  </si>
  <si>
    <t>JDNav</t>
    <phoneticPr fontId="1" type="noConversion"/>
  </si>
  <si>
    <t>aliNav</t>
    <phoneticPr fontId="1" type="noConversion"/>
  </si>
  <si>
    <t>JDUnit</t>
    <phoneticPr fontId="1" type="noConversion"/>
  </si>
  <si>
    <t>广发医药</t>
    <phoneticPr fontId="1" type="noConversion"/>
  </si>
  <si>
    <t>001180</t>
    <phoneticPr fontId="1" type="noConversion"/>
  </si>
  <si>
    <t>中证红利</t>
    <phoneticPr fontId="1" type="noConversion"/>
  </si>
  <si>
    <t>100032</t>
    <phoneticPr fontId="1" type="noConversion"/>
  </si>
  <si>
    <t>上证50</t>
    <phoneticPr fontId="1" type="noConversion"/>
  </si>
  <si>
    <t>001051</t>
    <phoneticPr fontId="1" type="noConversion"/>
  </si>
  <si>
    <t>金融地产</t>
    <phoneticPr fontId="1" type="noConversion"/>
  </si>
  <si>
    <t>001469</t>
    <phoneticPr fontId="1" type="noConversion"/>
  </si>
  <si>
    <t>富国300</t>
    <phoneticPr fontId="1" type="noConversion"/>
  </si>
  <si>
    <t>100038</t>
    <phoneticPr fontId="1" type="noConversion"/>
  </si>
  <si>
    <t>华夏收益债</t>
    <phoneticPr fontId="1" type="noConversion"/>
  </si>
  <si>
    <t>001061</t>
    <phoneticPr fontId="1" type="noConversion"/>
  </si>
  <si>
    <t>兴全可转债</t>
    <phoneticPr fontId="1" type="noConversion"/>
  </si>
  <si>
    <t>340001</t>
    <phoneticPr fontId="1" type="noConversion"/>
  </si>
  <si>
    <t>德国30</t>
    <phoneticPr fontId="1" type="noConversion"/>
  </si>
  <si>
    <t>000614</t>
    <phoneticPr fontId="1" type="noConversion"/>
  </si>
  <si>
    <t>海外中互联</t>
    <phoneticPr fontId="1" type="noConversion"/>
  </si>
  <si>
    <t>164906</t>
    <phoneticPr fontId="1" type="noConversion"/>
  </si>
  <si>
    <t>myNav</t>
    <phoneticPr fontId="1" type="noConversion"/>
  </si>
  <si>
    <t>myUnit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</si>
</sst>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75" zoomScaleNormal="175" workbookViewId="0">
      <selection activeCell="H1" sqref="H1"/>
    </sheetView>
  </sheetViews>
  <sheetFormatPr defaultRowHeight="14.25" x14ac:dyDescent="0.2"/>
  <cols>
    <col min="1" max="1" width="14.875" style="1" customWidth="1"/>
    <col min="2" max="2" width="9" style="1"/>
    <col min="3" max="3" width="11.875" customWidth="1"/>
    <col min="4" max="4" width="11.625" customWidth="1"/>
    <col min="7" max="7" width="12.125" style="2" customWidth="1"/>
  </cols>
  <sheetData>
    <row r="1" spans="1:8" x14ac:dyDescent="0.2">
      <c r="A1" s="1" t="s">
        <v>21</v>
      </c>
      <c r="B1" s="1" t="s">
        <v>20</v>
      </c>
      <c r="C1" t="s">
        <v>23</v>
      </c>
      <c r="D1" t="s">
        <v>25</v>
      </c>
      <c r="E1" t="s">
        <v>24</v>
      </c>
      <c r="F1" t="s">
        <v>22</v>
      </c>
      <c r="G1" s="2" t="s">
        <v>44</v>
      </c>
      <c r="H1" t="s">
        <v>45</v>
      </c>
    </row>
    <row r="2" spans="1:8" x14ac:dyDescent="0.2">
      <c r="A2" s="1" t="s">
        <v>5</v>
      </c>
      <c r="B2" s="1" t="s">
        <v>0</v>
      </c>
      <c r="C2">
        <v>0.69820000000000004</v>
      </c>
      <c r="D2">
        <v>8</v>
      </c>
      <c r="G2" s="2">
        <f>(C2*D2+E2*F2)/H2</f>
        <v>0.69820000000000004</v>
      </c>
      <c r="H2">
        <f>D2+F2</f>
        <v>8</v>
      </c>
    </row>
    <row r="3" spans="1:8" x14ac:dyDescent="0.2">
      <c r="A3" t="s">
        <v>6</v>
      </c>
      <c r="B3" s="1" t="s">
        <v>1</v>
      </c>
      <c r="C3">
        <v>1.5479000000000001</v>
      </c>
      <c r="D3">
        <v>1</v>
      </c>
      <c r="G3" s="2">
        <f t="shared" ref="G3:G20" si="0">(C3*D3+E3*F3)/H3</f>
        <v>1.5479000000000001</v>
      </c>
      <c r="H3">
        <f t="shared" ref="H3:H20" si="1">D3+F3</f>
        <v>1</v>
      </c>
    </row>
    <row r="4" spans="1:8" x14ac:dyDescent="0.2">
      <c r="A4" s="1" t="s">
        <v>7</v>
      </c>
      <c r="B4" s="1" t="s">
        <v>2</v>
      </c>
      <c r="C4">
        <v>0.87160000000000004</v>
      </c>
      <c r="D4">
        <v>4</v>
      </c>
      <c r="G4" s="2">
        <f t="shared" si="0"/>
        <v>0.87160000000000004</v>
      </c>
      <c r="H4">
        <f t="shared" si="1"/>
        <v>4</v>
      </c>
    </row>
    <row r="5" spans="1:8" x14ac:dyDescent="0.2">
      <c r="A5" s="1" t="s">
        <v>8</v>
      </c>
      <c r="B5" s="1" t="s">
        <v>3</v>
      </c>
      <c r="C5">
        <v>0.96109999999999995</v>
      </c>
      <c r="D5">
        <v>2</v>
      </c>
      <c r="E5">
        <v>0.69910000000000005</v>
      </c>
      <c r="F5">
        <v>1</v>
      </c>
      <c r="G5" s="2">
        <f t="shared" si="0"/>
        <v>0.87376666666666658</v>
      </c>
      <c r="H5">
        <v>3</v>
      </c>
    </row>
    <row r="6" spans="1:8" x14ac:dyDescent="0.2">
      <c r="A6" s="1" t="s">
        <v>9</v>
      </c>
      <c r="B6" s="1" t="s">
        <v>4</v>
      </c>
      <c r="C6">
        <v>2.1524999999999999</v>
      </c>
      <c r="D6">
        <v>10</v>
      </c>
      <c r="G6" s="2">
        <f t="shared" si="0"/>
        <v>2.1524999999999999</v>
      </c>
      <c r="H6">
        <f t="shared" si="1"/>
        <v>10</v>
      </c>
    </row>
    <row r="7" spans="1:8" x14ac:dyDescent="0.2">
      <c r="A7" s="1" t="s">
        <v>17</v>
      </c>
      <c r="B7" s="1" t="s">
        <v>10</v>
      </c>
      <c r="C7">
        <v>1.0543</v>
      </c>
      <c r="D7">
        <v>1</v>
      </c>
      <c r="G7" s="2">
        <f t="shared" si="0"/>
        <v>1.0543</v>
      </c>
      <c r="H7">
        <f t="shared" si="1"/>
        <v>1</v>
      </c>
    </row>
    <row r="8" spans="1:8" x14ac:dyDescent="0.2">
      <c r="A8" s="1" t="s">
        <v>11</v>
      </c>
      <c r="B8" s="1" t="s">
        <v>12</v>
      </c>
      <c r="C8">
        <v>0.60070000000000001</v>
      </c>
      <c r="D8">
        <v>4</v>
      </c>
      <c r="G8" s="2">
        <f t="shared" si="0"/>
        <v>0.60070000000000001</v>
      </c>
      <c r="H8">
        <f t="shared" si="1"/>
        <v>4</v>
      </c>
    </row>
    <row r="9" spans="1:8" x14ac:dyDescent="0.2">
      <c r="A9" s="1" t="s">
        <v>13</v>
      </c>
      <c r="B9" s="1" t="s">
        <v>14</v>
      </c>
      <c r="C9">
        <v>1.8478000000000001</v>
      </c>
      <c r="D9">
        <v>1</v>
      </c>
      <c r="E9">
        <v>1.8398000000000001</v>
      </c>
      <c r="F9">
        <v>1</v>
      </c>
      <c r="G9" s="2">
        <f t="shared" si="0"/>
        <v>1.8438000000000001</v>
      </c>
      <c r="H9">
        <f t="shared" si="1"/>
        <v>2</v>
      </c>
    </row>
    <row r="10" spans="1:8" x14ac:dyDescent="0.2">
      <c r="A10" s="1" t="s">
        <v>15</v>
      </c>
      <c r="B10" s="1" t="s">
        <v>16</v>
      </c>
      <c r="C10">
        <v>0.76019999999999999</v>
      </c>
      <c r="D10">
        <v>1</v>
      </c>
      <c r="G10" s="2">
        <f t="shared" si="0"/>
        <v>0.76019999999999999</v>
      </c>
      <c r="H10">
        <f t="shared" si="1"/>
        <v>1</v>
      </c>
    </row>
    <row r="11" spans="1:8" x14ac:dyDescent="0.2">
      <c r="A11" s="1" t="s">
        <v>18</v>
      </c>
      <c r="B11" s="1" t="s">
        <v>19</v>
      </c>
      <c r="C11">
        <v>0.97209999999999996</v>
      </c>
      <c r="D11">
        <v>3</v>
      </c>
      <c r="E11">
        <v>0.8266</v>
      </c>
      <c r="F11">
        <v>3</v>
      </c>
      <c r="G11" s="2">
        <f t="shared" si="0"/>
        <v>0.89934999999999998</v>
      </c>
      <c r="H11">
        <f t="shared" si="1"/>
        <v>6</v>
      </c>
    </row>
    <row r="12" spans="1:8" x14ac:dyDescent="0.2">
      <c r="A12" s="1" t="s">
        <v>26</v>
      </c>
      <c r="B12" s="1" t="s">
        <v>27</v>
      </c>
      <c r="C12">
        <v>0.79900000000000004</v>
      </c>
      <c r="D12">
        <v>4</v>
      </c>
      <c r="E12">
        <v>0.7026</v>
      </c>
      <c r="F12">
        <v>1</v>
      </c>
      <c r="G12" s="2">
        <f t="shared" si="0"/>
        <v>0.77971999999999997</v>
      </c>
      <c r="H12">
        <f t="shared" si="1"/>
        <v>5</v>
      </c>
    </row>
    <row r="13" spans="1:8" x14ac:dyDescent="0.2">
      <c r="A13" s="1" t="s">
        <v>28</v>
      </c>
      <c r="B13" s="1" t="s">
        <v>29</v>
      </c>
      <c r="C13">
        <v>1.1008</v>
      </c>
      <c r="D13">
        <v>3</v>
      </c>
      <c r="E13">
        <v>1.0959000000000001</v>
      </c>
      <c r="F13">
        <v>3</v>
      </c>
      <c r="G13" s="2">
        <f t="shared" si="0"/>
        <v>1.0983499999999999</v>
      </c>
      <c r="H13">
        <f t="shared" si="1"/>
        <v>6</v>
      </c>
    </row>
    <row r="14" spans="1:8" x14ac:dyDescent="0.2">
      <c r="A14" s="1" t="s">
        <v>30</v>
      </c>
      <c r="B14" s="1" t="s">
        <v>31</v>
      </c>
      <c r="C14">
        <v>0.89910000000000001</v>
      </c>
      <c r="D14">
        <v>1</v>
      </c>
      <c r="G14" s="2">
        <f t="shared" si="0"/>
        <v>0.89910000000000001</v>
      </c>
      <c r="H14">
        <f t="shared" si="1"/>
        <v>1</v>
      </c>
    </row>
    <row r="15" spans="1:8" x14ac:dyDescent="0.2">
      <c r="A15" s="1" t="s">
        <v>32</v>
      </c>
      <c r="B15" s="1" t="s">
        <v>33</v>
      </c>
      <c r="C15">
        <v>0.84950000000000003</v>
      </c>
      <c r="D15">
        <v>1</v>
      </c>
      <c r="G15" s="2">
        <f t="shared" si="0"/>
        <v>0.84950000000000003</v>
      </c>
      <c r="H15">
        <f t="shared" si="1"/>
        <v>1</v>
      </c>
    </row>
    <row r="16" spans="1:8" x14ac:dyDescent="0.2">
      <c r="A16" s="1" t="s">
        <v>34</v>
      </c>
      <c r="B16" s="1" t="s">
        <v>35</v>
      </c>
      <c r="C16">
        <v>1.8041</v>
      </c>
      <c r="D16">
        <v>1</v>
      </c>
      <c r="G16" s="2">
        <f t="shared" si="0"/>
        <v>1.8041</v>
      </c>
      <c r="H16">
        <f t="shared" si="1"/>
        <v>1</v>
      </c>
    </row>
    <row r="17" spans="1:8" x14ac:dyDescent="0.2">
      <c r="A17" s="1" t="s">
        <v>36</v>
      </c>
      <c r="B17" s="1" t="s">
        <v>37</v>
      </c>
      <c r="C17">
        <v>1.175</v>
      </c>
      <c r="D17">
        <v>1</v>
      </c>
      <c r="G17" s="2">
        <f t="shared" si="0"/>
        <v>1.175</v>
      </c>
      <c r="H17">
        <f t="shared" si="1"/>
        <v>1</v>
      </c>
    </row>
    <row r="18" spans="1:8" x14ac:dyDescent="0.2">
      <c r="A18" s="1" t="s">
        <v>38</v>
      </c>
      <c r="B18" s="1" t="s">
        <v>39</v>
      </c>
      <c r="C18">
        <v>1.0375000000000001</v>
      </c>
      <c r="D18">
        <v>1</v>
      </c>
      <c r="G18" s="2">
        <f t="shared" si="0"/>
        <v>1.0375000000000001</v>
      </c>
      <c r="H18">
        <f t="shared" si="1"/>
        <v>1</v>
      </c>
    </row>
    <row r="19" spans="1:8" x14ac:dyDescent="0.2">
      <c r="A19" s="1" t="s">
        <v>40</v>
      </c>
      <c r="B19" s="1" t="s">
        <v>41</v>
      </c>
      <c r="C19">
        <v>1.1983999999999999</v>
      </c>
      <c r="D19">
        <v>1</v>
      </c>
      <c r="G19" s="2">
        <f t="shared" si="0"/>
        <v>1.1983999999999999</v>
      </c>
      <c r="H19">
        <f t="shared" si="1"/>
        <v>1</v>
      </c>
    </row>
    <row r="20" spans="1:8" x14ac:dyDescent="0.2">
      <c r="A20" s="1" t="s">
        <v>42</v>
      </c>
      <c r="B20" s="1" t="s">
        <v>43</v>
      </c>
      <c r="C20">
        <v>1.2324999999999999</v>
      </c>
      <c r="D20">
        <v>1</v>
      </c>
      <c r="G20" s="2">
        <f t="shared" si="0"/>
        <v>1.2324999999999999</v>
      </c>
      <c r="H20">
        <f t="shared" si="1"/>
        <v>1</v>
      </c>
    </row>
    <row r="21" spans="1:8" x14ac:dyDescent="0.2">
      <c r="H21">
        <f>SUM(H2:H20)</f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2018-10-15T14:46:01Z</dcterms:modified>
</cp:coreProperties>
</file>