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\Documents\My work\Customers\OMNEX\projects\ERP Integration\"/>
    </mc:Choice>
  </mc:AlternateContent>
  <bookViews>
    <workbookView xWindow="0" yWindow="0" windowWidth="11520" windowHeight="7530" activeTab="1"/>
  </bookViews>
  <sheets>
    <sheet name="Definition" sheetId="3" r:id="rId1"/>
    <sheet name="Effort Estimati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 s="1"/>
  <c r="G5" i="2"/>
  <c r="G6" i="2"/>
  <c r="G7" i="2"/>
  <c r="H7" i="2" s="1"/>
  <c r="G8" i="2"/>
  <c r="H8" i="2" s="1"/>
  <c r="G9" i="2"/>
  <c r="G11" i="2"/>
  <c r="H11" i="2" s="1"/>
  <c r="G12" i="2"/>
  <c r="H12" i="2" s="1"/>
  <c r="G13" i="2"/>
  <c r="G14" i="2"/>
  <c r="H14" i="2" s="1"/>
  <c r="G16" i="2"/>
  <c r="H16" i="2" s="1"/>
  <c r="G17" i="2"/>
  <c r="H17" i="2" s="1"/>
  <c r="G18" i="2"/>
  <c r="G20" i="2"/>
  <c r="G21" i="2"/>
  <c r="H21" i="2" s="1"/>
  <c r="G22" i="2"/>
  <c r="G23" i="2"/>
  <c r="H23" i="2" s="1"/>
  <c r="G24" i="2"/>
  <c r="G25" i="2"/>
  <c r="H25" i="2" s="1"/>
  <c r="G26" i="2"/>
  <c r="H26" i="2" s="1"/>
  <c r="G28" i="2"/>
  <c r="H28" i="2" s="1"/>
  <c r="G29" i="2"/>
  <c r="G30" i="2"/>
  <c r="H30" i="2" s="1"/>
  <c r="G32" i="2"/>
  <c r="H32" i="2" s="1"/>
  <c r="G33" i="2"/>
  <c r="G34" i="2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3" i="2"/>
  <c r="H43" i="2" s="1"/>
  <c r="G44" i="2"/>
  <c r="G45" i="2"/>
  <c r="G46" i="2"/>
  <c r="G47" i="2"/>
  <c r="G48" i="2"/>
  <c r="G49" i="2"/>
  <c r="H49" i="2" s="1"/>
  <c r="G50" i="2"/>
  <c r="H50" i="2" s="1"/>
  <c r="G51" i="2"/>
  <c r="H51" i="2" s="1"/>
  <c r="G52" i="2"/>
  <c r="G53" i="2"/>
  <c r="G55" i="2"/>
  <c r="H55" i="2" s="1"/>
  <c r="G57" i="2"/>
  <c r="H57" i="2" s="1"/>
  <c r="G58" i="2"/>
  <c r="G60" i="2"/>
  <c r="G61" i="2"/>
  <c r="H61" i="2" s="1"/>
  <c r="G62" i="2"/>
  <c r="G63" i="2"/>
  <c r="H63" i="2" s="1"/>
  <c r="G65" i="2"/>
  <c r="H65" i="2" s="1"/>
  <c r="G66" i="2"/>
  <c r="H66" i="2" s="1"/>
  <c r="G67" i="2"/>
  <c r="H67" i="2" s="1"/>
  <c r="G68" i="2"/>
  <c r="H47" i="2"/>
  <c r="H6" i="2"/>
  <c r="H24" i="2"/>
  <c r="H33" i="2"/>
  <c r="H34" i="2"/>
  <c r="H44" i="2"/>
  <c r="H48" i="2"/>
  <c r="H52" i="2"/>
  <c r="H53" i="2"/>
  <c r="H58" i="2"/>
  <c r="H62" i="2"/>
  <c r="H68" i="2"/>
  <c r="H13" i="2"/>
  <c r="H29" i="2"/>
  <c r="H45" i="2"/>
  <c r="F64" i="2"/>
  <c r="E64" i="2"/>
  <c r="G64" i="2" s="1"/>
  <c r="F59" i="2"/>
  <c r="E59" i="2"/>
  <c r="F56" i="2"/>
  <c r="E56" i="2"/>
  <c r="F54" i="2"/>
  <c r="E54" i="2"/>
  <c r="G54" i="2" s="1"/>
  <c r="F46" i="2"/>
  <c r="E46" i="2"/>
  <c r="F42" i="2"/>
  <c r="E42" i="2"/>
  <c r="F35" i="2"/>
  <c r="E35" i="2"/>
  <c r="F31" i="2"/>
  <c r="E31" i="2"/>
  <c r="F27" i="2"/>
  <c r="E27" i="2"/>
  <c r="G27" i="2" s="1"/>
  <c r="F22" i="2"/>
  <c r="E22" i="2"/>
  <c r="F19" i="2"/>
  <c r="E19" i="2"/>
  <c r="G19" i="2" s="1"/>
  <c r="F15" i="2"/>
  <c r="E15" i="2"/>
  <c r="G15" i="2" s="1"/>
  <c r="F10" i="2"/>
  <c r="E10" i="2"/>
  <c r="G10" i="2" s="1"/>
  <c r="F3" i="2"/>
  <c r="E3" i="2"/>
  <c r="G3" i="2" s="1"/>
  <c r="H5" i="2"/>
  <c r="H9" i="2"/>
  <c r="H18" i="2"/>
  <c r="H20" i="2"/>
  <c r="H60" i="2"/>
  <c r="G59" i="2" l="1"/>
  <c r="G42" i="2"/>
  <c r="G31" i="2"/>
  <c r="F69" i="2"/>
  <c r="G35" i="2"/>
  <c r="H35" i="2" s="1"/>
  <c r="G56" i="2"/>
  <c r="H56" i="2" s="1"/>
  <c r="H54" i="2"/>
  <c r="H22" i="2"/>
  <c r="E69" i="2"/>
  <c r="H59" i="2"/>
  <c r="H46" i="2"/>
  <c r="H27" i="2"/>
  <c r="H19" i="2"/>
  <c r="H15" i="2"/>
  <c r="H10" i="2"/>
  <c r="H3" i="2"/>
  <c r="H31" i="2"/>
  <c r="H64" i="2"/>
  <c r="H42" i="2"/>
  <c r="G69" i="2" l="1"/>
  <c r="H69" i="2"/>
</calcChain>
</file>

<file path=xl/sharedStrings.xml><?xml version="1.0" encoding="utf-8"?>
<sst xmlns="http://schemas.openxmlformats.org/spreadsheetml/2006/main" count="92" uniqueCount="91">
  <si>
    <t>Task Management</t>
    <phoneticPr fontId="2" type="noConversion"/>
  </si>
  <si>
    <t>User Management</t>
    <phoneticPr fontId="2" type="noConversion"/>
  </si>
  <si>
    <t>Group Management</t>
    <phoneticPr fontId="2" type="noConversion"/>
  </si>
  <si>
    <t>Access Management</t>
    <phoneticPr fontId="2" type="noConversion"/>
  </si>
  <si>
    <t>Queue Management</t>
    <phoneticPr fontId="2" type="noConversion"/>
  </si>
  <si>
    <t>Connection Management</t>
    <phoneticPr fontId="2" type="noConversion"/>
  </si>
  <si>
    <t>Business Model Management</t>
    <phoneticPr fontId="2" type="noConversion"/>
  </si>
  <si>
    <t>Log Management</t>
    <phoneticPr fontId="2" type="noConversion"/>
  </si>
  <si>
    <t>System Monitoring</t>
    <phoneticPr fontId="2" type="noConversion"/>
  </si>
  <si>
    <t>Job Management</t>
    <phoneticPr fontId="2" type="noConversion"/>
  </si>
  <si>
    <t>Security Control</t>
    <phoneticPr fontId="2" type="noConversion"/>
  </si>
  <si>
    <t>Archive Management</t>
    <phoneticPr fontId="2" type="noConversion"/>
  </si>
  <si>
    <t>Report</t>
    <phoneticPr fontId="2" type="noConversion"/>
  </si>
  <si>
    <t>Task List Query</t>
    <phoneticPr fontId="2" type="noConversion"/>
  </si>
  <si>
    <t>Task Detail Information</t>
    <phoneticPr fontId="2" type="noConversion"/>
  </si>
  <si>
    <t>Resend Task</t>
    <phoneticPr fontId="2" type="noConversion"/>
  </si>
  <si>
    <t>Remove Pending Task</t>
    <phoneticPr fontId="2" type="noConversion"/>
  </si>
  <si>
    <t>Resend batch Tasks</t>
    <phoneticPr fontId="2" type="noConversion"/>
  </si>
  <si>
    <t>Remove Pending batch Tasks</t>
    <phoneticPr fontId="2" type="noConversion"/>
  </si>
  <si>
    <t>User List Query</t>
    <phoneticPr fontId="2" type="noConversion"/>
  </si>
  <si>
    <t>CUD User</t>
    <phoneticPr fontId="2" type="noConversion"/>
  </si>
  <si>
    <t>Define User Group</t>
    <phoneticPr fontId="2" type="noConversion"/>
  </si>
  <si>
    <t>Define User Rights</t>
    <phoneticPr fontId="2" type="noConversion"/>
  </si>
  <si>
    <t>Group List Query</t>
    <phoneticPr fontId="2" type="noConversion"/>
  </si>
  <si>
    <t>CUD Groups</t>
    <phoneticPr fontId="2" type="noConversion"/>
  </si>
  <si>
    <t>Define Group Rights</t>
    <phoneticPr fontId="2" type="noConversion"/>
  </si>
  <si>
    <t>Access List Query</t>
    <phoneticPr fontId="2" type="noConversion"/>
  </si>
  <si>
    <t>CUD Access</t>
    <phoneticPr fontId="2" type="noConversion"/>
  </si>
  <si>
    <t>Define Queue Logic</t>
    <phoneticPr fontId="2" type="noConversion"/>
  </si>
  <si>
    <t>Suspend Task in Queue</t>
    <phoneticPr fontId="2" type="noConversion"/>
  </si>
  <si>
    <t>Prioritize Task in Queue</t>
    <phoneticPr fontId="2" type="noConversion"/>
  </si>
  <si>
    <t>Restart Task  in Queue</t>
    <phoneticPr fontId="2" type="noConversion"/>
  </si>
  <si>
    <t>Log List Query</t>
    <phoneticPr fontId="2" type="noConversion"/>
  </si>
  <si>
    <t>View Log Detail</t>
    <phoneticPr fontId="2" type="noConversion"/>
  </si>
  <si>
    <t>Tracking Log in Live Mode</t>
    <phoneticPr fontId="2" type="noConversion"/>
  </si>
  <si>
    <t>Define size of Cache</t>
    <phoneticPr fontId="2" type="noConversion"/>
  </si>
  <si>
    <t>Define Business Objects of cache</t>
    <phoneticPr fontId="2" type="noConversion"/>
  </si>
  <si>
    <t>Define page in &amp; page out logic</t>
    <phoneticPr fontId="2" type="noConversion"/>
  </si>
  <si>
    <t>CUD Connections</t>
    <phoneticPr fontId="2" type="noConversion"/>
  </si>
  <si>
    <t>Query Connections</t>
    <phoneticPr fontId="2" type="noConversion"/>
  </si>
  <si>
    <t>View Connection Details</t>
    <phoneticPr fontId="2" type="noConversion"/>
  </si>
  <si>
    <t>Define Destined Backend System
Define Destined Frontend System
Define Business Objects
Define Standard API to Frontend
Define Predefined API to Backend
Test Connection</t>
    <phoneticPr fontId="2" type="noConversion"/>
  </si>
  <si>
    <t>CRUD business model</t>
    <phoneticPr fontId="2" type="noConversion"/>
  </si>
  <si>
    <t>Test Business Model</t>
    <phoneticPr fontId="2" type="noConversion"/>
  </si>
  <si>
    <t>Combine Business Model</t>
    <phoneticPr fontId="2" type="noConversion"/>
  </si>
  <si>
    <t>Queue Status</t>
    <phoneticPr fontId="2" type="noConversion"/>
  </si>
  <si>
    <t>JVM Monitoring</t>
    <phoneticPr fontId="2" type="noConversion"/>
  </si>
  <si>
    <t>CPU/Memory Monitoring</t>
    <phoneticPr fontId="2" type="noConversion"/>
  </si>
  <si>
    <t>System alarm (mail/sms)</t>
    <phoneticPr fontId="2" type="noConversion"/>
  </si>
  <si>
    <t>Monitoring report</t>
    <phoneticPr fontId="2" type="noConversion"/>
  </si>
  <si>
    <t>Connection status to backend system</t>
    <phoneticPr fontId="2" type="noConversion"/>
  </si>
  <si>
    <t>Connection status to frontend system</t>
    <phoneticPr fontId="2" type="noConversion"/>
  </si>
  <si>
    <t>CRUD Jobs</t>
    <phoneticPr fontId="2" type="noConversion"/>
  </si>
  <si>
    <t>View Jobs Status
Define Job type
Schedule management
Executable Script support</t>
    <phoneticPr fontId="2" type="noConversion"/>
  </si>
  <si>
    <t>Oauth Settings</t>
    <phoneticPr fontId="2" type="noConversion"/>
  </si>
  <si>
    <t>SSL Settings</t>
    <phoneticPr fontId="2" type="noConversion"/>
  </si>
  <si>
    <t>Archive Schedule</t>
    <phoneticPr fontId="2" type="noConversion"/>
  </si>
  <si>
    <t>Archive scope (business object level)</t>
    <phoneticPr fontId="2" type="noConversion"/>
  </si>
  <si>
    <t>Archive scope (task)</t>
    <phoneticPr fontId="2" type="noConversion"/>
  </si>
  <si>
    <t>Archive jobs management (Activate/Deactivate)</t>
    <phoneticPr fontId="2" type="noConversion"/>
  </si>
  <si>
    <t>Task Statistic</t>
    <phoneticPr fontId="2" type="noConversion"/>
  </si>
  <si>
    <t>Error Statistic</t>
    <phoneticPr fontId="2" type="noConversion"/>
  </si>
  <si>
    <t>Queue Health Statistic</t>
    <phoneticPr fontId="2" type="noConversion"/>
  </si>
  <si>
    <t>Server Health Statistic</t>
    <phoneticPr fontId="2" type="noConversion"/>
  </si>
  <si>
    <t>No.</t>
    <phoneticPr fontId="2" type="noConversion"/>
  </si>
  <si>
    <t>Modle</t>
    <phoneticPr fontId="2" type="noConversion"/>
  </si>
  <si>
    <t>Features</t>
    <phoneticPr fontId="2" type="noConversion"/>
  </si>
  <si>
    <t>Description</t>
    <phoneticPr fontId="2" type="noConversion"/>
  </si>
  <si>
    <t>Efforts</t>
    <phoneticPr fontId="2" type="noConversion"/>
  </si>
  <si>
    <t>BA</t>
    <phoneticPr fontId="2" type="noConversion"/>
  </si>
  <si>
    <t>DEV</t>
    <phoneticPr fontId="2" type="noConversion"/>
  </si>
  <si>
    <t>Testing</t>
    <phoneticPr fontId="2" type="noConversion"/>
  </si>
  <si>
    <t>Effort Total</t>
    <phoneticPr fontId="2" type="noConversion"/>
  </si>
  <si>
    <t>SOW of Netsync</t>
    <phoneticPr fontId="2" type="noConversion"/>
  </si>
  <si>
    <t>Total</t>
    <phoneticPr fontId="2" type="noConversion"/>
  </si>
  <si>
    <t>Roles</t>
    <phoneticPr fontId="2" type="noConversion"/>
  </si>
  <si>
    <t>Description</t>
    <phoneticPr fontId="2" type="noConversion"/>
  </si>
  <si>
    <t>Output</t>
    <phoneticPr fontId="2" type="noConversion"/>
  </si>
  <si>
    <t>No.</t>
    <phoneticPr fontId="2" type="noConversion"/>
  </si>
  <si>
    <t>BA</t>
    <phoneticPr fontId="2" type="noConversion"/>
  </si>
  <si>
    <t>DEV</t>
    <phoneticPr fontId="2" type="noConversion"/>
  </si>
  <si>
    <t>Business Analysis</t>
    <phoneticPr fontId="2" type="noConversion"/>
  </si>
  <si>
    <t>JAVA development</t>
    <phoneticPr fontId="2" type="noConversion"/>
  </si>
  <si>
    <t>Software testing</t>
    <phoneticPr fontId="2" type="noConversion"/>
  </si>
  <si>
    <t>Wireframe, Business flow chart, User Story</t>
    <phoneticPr fontId="2" type="noConversion"/>
  </si>
  <si>
    <t>Software, Deployment, Java Doc</t>
    <phoneticPr fontId="2" type="noConversion"/>
  </si>
  <si>
    <t>Functional Testing (Test Case, Test Report)</t>
    <phoneticPr fontId="2" type="noConversion"/>
  </si>
  <si>
    <t>API for common Business model API (inbound)</t>
    <phoneticPr fontId="2" type="noConversion"/>
  </si>
  <si>
    <t>API for common Business model API (outbound)</t>
    <phoneticPr fontId="2" type="noConversion"/>
  </si>
  <si>
    <t>API for combined business model</t>
    <phoneticPr fontId="2" type="noConversion"/>
  </si>
  <si>
    <t>Cache Management (Optional)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</si>
</sst>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0_ "/>
    <numFmt numFmtId="182" formatCode="0.00_ "/>
    <numFmt numFmtId="183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183" fontId="6" fillId="5" borderId="3" xfId="0" applyNumberFormat="1" applyFont="1" applyFill="1" applyBorder="1">
      <alignment vertical="center"/>
    </xf>
    <xf numFmtId="183" fontId="0" fillId="2" borderId="3" xfId="0" applyNumberFormat="1" applyFill="1" applyBorder="1">
      <alignment vertical="center"/>
    </xf>
    <xf numFmtId="183" fontId="0" fillId="0" borderId="3" xfId="0" applyNumberFormat="1" applyFill="1" applyBorder="1">
      <alignment vertical="center"/>
    </xf>
    <xf numFmtId="0" fontId="0" fillId="2" borderId="3" xfId="0" applyFill="1" applyBorder="1">
      <alignment vertical="center"/>
    </xf>
    <xf numFmtId="182" fontId="0" fillId="4" borderId="4" xfId="0" applyNumberFormat="1" applyFill="1" applyBorder="1" applyAlignment="1">
      <alignment horizontal="center" vertical="center"/>
    </xf>
    <xf numFmtId="182" fontId="0" fillId="4" borderId="5" xfId="0" applyNumberFormat="1" applyFill="1" applyBorder="1" applyAlignment="1">
      <alignment horizontal="center" vertical="center"/>
    </xf>
    <xf numFmtId="182" fontId="0" fillId="6" borderId="2" xfId="0" applyNumberFormat="1" applyFill="1" applyBorder="1">
      <alignment vertical="center"/>
    </xf>
    <xf numFmtId="182" fontId="0" fillId="0" borderId="2" xfId="0" applyNumberFormat="1" applyBorder="1">
      <alignment vertical="center"/>
    </xf>
    <xf numFmtId="181" fontId="0" fillId="2" borderId="2" xfId="0" applyNumberFormat="1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4.25" x14ac:dyDescent="0.2"/>
  <cols>
    <col min="1" max="1" width="4.375" customWidth="1"/>
    <col min="2" max="2" width="9.25" customWidth="1"/>
    <col min="3" max="3" width="21.5" customWidth="1"/>
    <col min="4" max="4" width="42.75" customWidth="1"/>
  </cols>
  <sheetData>
    <row r="1" spans="1:4" x14ac:dyDescent="0.2">
      <c r="A1" s="27" t="s">
        <v>78</v>
      </c>
      <c r="B1" s="27" t="s">
        <v>75</v>
      </c>
      <c r="C1" s="27" t="s">
        <v>76</v>
      </c>
      <c r="D1" s="27" t="s">
        <v>77</v>
      </c>
    </row>
    <row r="2" spans="1:4" x14ac:dyDescent="0.2">
      <c r="A2" s="2">
        <v>1</v>
      </c>
      <c r="B2" s="2" t="s">
        <v>79</v>
      </c>
      <c r="C2" s="2" t="s">
        <v>81</v>
      </c>
      <c r="D2" s="2" t="s">
        <v>84</v>
      </c>
    </row>
    <row r="3" spans="1:4" x14ac:dyDescent="0.2">
      <c r="A3" s="2">
        <v>2</v>
      </c>
      <c r="B3" s="2" t="s">
        <v>80</v>
      </c>
      <c r="C3" s="2" t="s">
        <v>82</v>
      </c>
      <c r="D3" s="2" t="s">
        <v>85</v>
      </c>
    </row>
    <row r="4" spans="1:4" x14ac:dyDescent="0.2">
      <c r="A4" s="2">
        <v>3</v>
      </c>
      <c r="B4" s="2" t="s">
        <v>71</v>
      </c>
      <c r="C4" s="2" t="s">
        <v>83</v>
      </c>
      <c r="D4" s="2" t="s">
        <v>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4.25" outlineLevelRow="1" x14ac:dyDescent="0.2"/>
  <cols>
    <col min="1" max="1" width="5.5" bestFit="1" customWidth="1"/>
    <col min="2" max="2" width="27" bestFit="1" customWidth="1"/>
    <col min="3" max="3" width="45.75" bestFit="1" customWidth="1"/>
    <col min="4" max="4" width="35" style="1" customWidth="1"/>
    <col min="7" max="7" width="9" style="12"/>
    <col min="8" max="8" width="12.875" style="11" customWidth="1"/>
  </cols>
  <sheetData>
    <row r="1" spans="1:8" ht="19.5" customHeight="1" x14ac:dyDescent="0.2">
      <c r="A1" s="5" t="s">
        <v>73</v>
      </c>
      <c r="B1" s="6"/>
      <c r="C1" s="6"/>
      <c r="D1" s="6"/>
      <c r="E1" s="7" t="s">
        <v>68</v>
      </c>
      <c r="F1" s="7"/>
      <c r="G1" s="17"/>
      <c r="H1" s="22" t="s">
        <v>72</v>
      </c>
    </row>
    <row r="2" spans="1:8" x14ac:dyDescent="0.2">
      <c r="A2" s="8" t="s">
        <v>64</v>
      </c>
      <c r="B2" s="9" t="s">
        <v>65</v>
      </c>
      <c r="C2" s="9" t="s">
        <v>66</v>
      </c>
      <c r="D2" s="10" t="s">
        <v>67</v>
      </c>
      <c r="E2" s="9" t="s">
        <v>69</v>
      </c>
      <c r="F2" s="9" t="s">
        <v>70</v>
      </c>
      <c r="G2" s="18" t="s">
        <v>71</v>
      </c>
      <c r="H2" s="23"/>
    </row>
    <row r="3" spans="1:8" x14ac:dyDescent="0.2">
      <c r="A3" s="13">
        <v>1</v>
      </c>
      <c r="B3" s="13" t="s">
        <v>0</v>
      </c>
      <c r="C3" s="13"/>
      <c r="D3" s="14"/>
      <c r="E3" s="15">
        <f>SUM(E4:E9)</f>
        <v>3.5</v>
      </c>
      <c r="F3" s="15">
        <f>SUM(F4:F9)</f>
        <v>7.5</v>
      </c>
      <c r="G3" s="19">
        <f>SUM(E3:F3)/6</f>
        <v>1.8333333333333333</v>
      </c>
      <c r="H3" s="24">
        <f>SUM(E3:G3)</f>
        <v>12.833333333333334</v>
      </c>
    </row>
    <row r="4" spans="1:8" ht="17.25" customHeight="1" outlineLevel="1" x14ac:dyDescent="0.2">
      <c r="A4" s="3">
        <v>1.1000000000000001</v>
      </c>
      <c r="B4" s="3"/>
      <c r="C4" s="3" t="s">
        <v>13</v>
      </c>
      <c r="D4" s="4"/>
      <c r="E4" s="2">
        <v>0.5</v>
      </c>
      <c r="F4" s="2">
        <v>2</v>
      </c>
      <c r="G4" s="20">
        <f t="shared" ref="G4:G67" si="0">SUM(E4:F4)/6</f>
        <v>0.41666666666666669</v>
      </c>
      <c r="H4" s="25">
        <f>SUM(E4:G4)</f>
        <v>2.9166666666666665</v>
      </c>
    </row>
    <row r="5" spans="1:8" outlineLevel="1" x14ac:dyDescent="0.2">
      <c r="A5" s="3">
        <v>1.2</v>
      </c>
      <c r="B5" s="3"/>
      <c r="C5" s="3" t="s">
        <v>14</v>
      </c>
      <c r="D5" s="4"/>
      <c r="E5" s="2">
        <v>1</v>
      </c>
      <c r="F5" s="2">
        <v>2</v>
      </c>
      <c r="G5" s="20">
        <f t="shared" si="0"/>
        <v>0.5</v>
      </c>
      <c r="H5" s="25">
        <f t="shared" ref="H5:H68" si="1">SUM(E5:G5)</f>
        <v>3.5</v>
      </c>
    </row>
    <row r="6" spans="1:8" outlineLevel="1" x14ac:dyDescent="0.2">
      <c r="A6" s="3">
        <v>1.3</v>
      </c>
      <c r="B6" s="3"/>
      <c r="C6" s="3" t="s">
        <v>15</v>
      </c>
      <c r="D6" s="4"/>
      <c r="E6" s="2">
        <v>0.5</v>
      </c>
      <c r="F6" s="2">
        <v>1</v>
      </c>
      <c r="G6" s="20">
        <f t="shared" si="0"/>
        <v>0.25</v>
      </c>
      <c r="H6" s="25">
        <f t="shared" si="1"/>
        <v>1.75</v>
      </c>
    </row>
    <row r="7" spans="1:8" outlineLevel="1" x14ac:dyDescent="0.2">
      <c r="A7" s="3">
        <v>1.4</v>
      </c>
      <c r="B7" s="3"/>
      <c r="C7" s="3" t="s">
        <v>16</v>
      </c>
      <c r="D7" s="4"/>
      <c r="E7" s="2">
        <v>0.5</v>
      </c>
      <c r="F7" s="2">
        <v>0.5</v>
      </c>
      <c r="G7" s="20">
        <f t="shared" si="0"/>
        <v>0.16666666666666666</v>
      </c>
      <c r="H7" s="25">
        <f t="shared" si="1"/>
        <v>1.1666666666666667</v>
      </c>
    </row>
    <row r="8" spans="1:8" outlineLevel="1" x14ac:dyDescent="0.2">
      <c r="A8" s="3">
        <v>1.5</v>
      </c>
      <c r="B8" s="3"/>
      <c r="C8" s="3" t="s">
        <v>17</v>
      </c>
      <c r="D8" s="4"/>
      <c r="E8" s="2">
        <v>0.5</v>
      </c>
      <c r="F8" s="2">
        <v>1</v>
      </c>
      <c r="G8" s="20">
        <f t="shared" si="0"/>
        <v>0.25</v>
      </c>
      <c r="H8" s="25">
        <f t="shared" si="1"/>
        <v>1.75</v>
      </c>
    </row>
    <row r="9" spans="1:8" outlineLevel="1" x14ac:dyDescent="0.2">
      <c r="A9" s="3">
        <v>1.6</v>
      </c>
      <c r="B9" s="3"/>
      <c r="C9" s="3" t="s">
        <v>18</v>
      </c>
      <c r="D9" s="4"/>
      <c r="E9" s="2">
        <v>0.5</v>
      </c>
      <c r="F9" s="2">
        <v>1</v>
      </c>
      <c r="G9" s="20">
        <f t="shared" si="0"/>
        <v>0.25</v>
      </c>
      <c r="H9" s="25">
        <f t="shared" si="1"/>
        <v>1.75</v>
      </c>
    </row>
    <row r="10" spans="1:8" x14ac:dyDescent="0.2">
      <c r="A10" s="13">
        <v>2</v>
      </c>
      <c r="B10" s="13" t="s">
        <v>1</v>
      </c>
      <c r="C10" s="13"/>
      <c r="D10" s="14"/>
      <c r="E10" s="15">
        <f>SUM(E11:E14)</f>
        <v>1.5</v>
      </c>
      <c r="F10" s="15">
        <f>SUM(F11:F14)</f>
        <v>4</v>
      </c>
      <c r="G10" s="19">
        <f t="shared" si="0"/>
        <v>0.91666666666666663</v>
      </c>
      <c r="H10" s="24">
        <f t="shared" si="1"/>
        <v>6.416666666666667</v>
      </c>
    </row>
    <row r="11" spans="1:8" outlineLevel="1" x14ac:dyDescent="0.2">
      <c r="A11" s="3">
        <v>2.1</v>
      </c>
      <c r="B11" s="3"/>
      <c r="C11" s="3" t="s">
        <v>19</v>
      </c>
      <c r="D11" s="4"/>
      <c r="E11" s="2">
        <v>0.25</v>
      </c>
      <c r="F11" s="2">
        <v>1</v>
      </c>
      <c r="G11" s="20">
        <f t="shared" si="0"/>
        <v>0.20833333333333334</v>
      </c>
      <c r="H11" s="25">
        <f t="shared" si="1"/>
        <v>1.4583333333333333</v>
      </c>
    </row>
    <row r="12" spans="1:8" outlineLevel="1" x14ac:dyDescent="0.2">
      <c r="A12" s="3">
        <v>2.2000000000000002</v>
      </c>
      <c r="B12" s="3"/>
      <c r="C12" s="3" t="s">
        <v>20</v>
      </c>
      <c r="D12" s="4"/>
      <c r="E12" s="2">
        <v>0.25</v>
      </c>
      <c r="F12" s="2">
        <v>1</v>
      </c>
      <c r="G12" s="20">
        <f t="shared" si="0"/>
        <v>0.20833333333333334</v>
      </c>
      <c r="H12" s="25">
        <f t="shared" si="1"/>
        <v>1.4583333333333333</v>
      </c>
    </row>
    <row r="13" spans="1:8" outlineLevel="1" x14ac:dyDescent="0.2">
      <c r="A13" s="3">
        <v>2.2999999999999998</v>
      </c>
      <c r="B13" s="3"/>
      <c r="C13" s="3" t="s">
        <v>21</v>
      </c>
      <c r="D13" s="4"/>
      <c r="E13" s="2">
        <v>0.5</v>
      </c>
      <c r="F13" s="2">
        <v>1</v>
      </c>
      <c r="G13" s="20">
        <f t="shared" si="0"/>
        <v>0.25</v>
      </c>
      <c r="H13" s="25">
        <f t="shared" si="1"/>
        <v>1.75</v>
      </c>
    </row>
    <row r="14" spans="1:8" outlineLevel="1" x14ac:dyDescent="0.2">
      <c r="A14" s="3">
        <v>2.4</v>
      </c>
      <c r="B14" s="3"/>
      <c r="C14" s="3" t="s">
        <v>22</v>
      </c>
      <c r="D14" s="4"/>
      <c r="E14" s="2">
        <v>0.5</v>
      </c>
      <c r="F14" s="2">
        <v>1</v>
      </c>
      <c r="G14" s="20">
        <f t="shared" si="0"/>
        <v>0.25</v>
      </c>
      <c r="H14" s="25">
        <f t="shared" si="1"/>
        <v>1.75</v>
      </c>
    </row>
    <row r="15" spans="1:8" x14ac:dyDescent="0.2">
      <c r="A15" s="13">
        <v>3</v>
      </c>
      <c r="B15" s="13" t="s">
        <v>2</v>
      </c>
      <c r="C15" s="13"/>
      <c r="D15" s="14"/>
      <c r="E15" s="15">
        <f>SUM(E16:E18)</f>
        <v>0.75</v>
      </c>
      <c r="F15" s="15">
        <f>SUM(F16:F18)</f>
        <v>2</v>
      </c>
      <c r="G15" s="19">
        <f t="shared" si="0"/>
        <v>0.45833333333333331</v>
      </c>
      <c r="H15" s="24">
        <f t="shared" si="1"/>
        <v>3.2083333333333335</v>
      </c>
    </row>
    <row r="16" spans="1:8" outlineLevel="1" x14ac:dyDescent="0.2">
      <c r="A16" s="3">
        <v>3.1</v>
      </c>
      <c r="B16" s="3"/>
      <c r="C16" s="3" t="s">
        <v>23</v>
      </c>
      <c r="D16" s="4"/>
      <c r="E16" s="2">
        <v>0.25</v>
      </c>
      <c r="F16" s="2">
        <v>0.5</v>
      </c>
      <c r="G16" s="20">
        <f t="shared" si="0"/>
        <v>0.125</v>
      </c>
      <c r="H16" s="25">
        <f t="shared" si="1"/>
        <v>0.875</v>
      </c>
    </row>
    <row r="17" spans="1:8" outlineLevel="1" x14ac:dyDescent="0.2">
      <c r="A17" s="3">
        <v>3.2</v>
      </c>
      <c r="B17" s="3"/>
      <c r="C17" s="3" t="s">
        <v>24</v>
      </c>
      <c r="D17" s="4"/>
      <c r="E17" s="2">
        <v>0.25</v>
      </c>
      <c r="F17" s="2">
        <v>1</v>
      </c>
      <c r="G17" s="20">
        <f t="shared" si="0"/>
        <v>0.20833333333333334</v>
      </c>
      <c r="H17" s="25">
        <f t="shared" si="1"/>
        <v>1.4583333333333333</v>
      </c>
    </row>
    <row r="18" spans="1:8" outlineLevel="1" x14ac:dyDescent="0.2">
      <c r="A18" s="3">
        <v>3.3</v>
      </c>
      <c r="B18" s="3"/>
      <c r="C18" s="3" t="s">
        <v>25</v>
      </c>
      <c r="D18" s="4"/>
      <c r="E18" s="2">
        <v>0.25</v>
      </c>
      <c r="F18" s="2">
        <v>0.5</v>
      </c>
      <c r="G18" s="20">
        <f t="shared" si="0"/>
        <v>0.125</v>
      </c>
      <c r="H18" s="25">
        <f t="shared" si="1"/>
        <v>0.875</v>
      </c>
    </row>
    <row r="19" spans="1:8" x14ac:dyDescent="0.2">
      <c r="A19" s="13">
        <v>4</v>
      </c>
      <c r="B19" s="13" t="s">
        <v>3</v>
      </c>
      <c r="C19" s="13"/>
      <c r="D19" s="14"/>
      <c r="E19" s="15">
        <f>SUM(E20:E21)</f>
        <v>1.5</v>
      </c>
      <c r="F19" s="15">
        <f>SUM(F20:F21)</f>
        <v>3</v>
      </c>
      <c r="G19" s="19">
        <f t="shared" si="0"/>
        <v>0.75</v>
      </c>
      <c r="H19" s="24">
        <f t="shared" si="1"/>
        <v>5.25</v>
      </c>
    </row>
    <row r="20" spans="1:8" outlineLevel="1" x14ac:dyDescent="0.2">
      <c r="A20" s="3">
        <v>4.0999999999999996</v>
      </c>
      <c r="B20" s="3"/>
      <c r="C20" s="3" t="s">
        <v>26</v>
      </c>
      <c r="D20" s="4"/>
      <c r="E20" s="2">
        <v>0.5</v>
      </c>
      <c r="F20" s="2">
        <v>1</v>
      </c>
      <c r="G20" s="20">
        <f t="shared" si="0"/>
        <v>0.25</v>
      </c>
      <c r="H20" s="25">
        <f t="shared" si="1"/>
        <v>1.75</v>
      </c>
    </row>
    <row r="21" spans="1:8" outlineLevel="1" x14ac:dyDescent="0.2">
      <c r="A21" s="3">
        <v>4.2</v>
      </c>
      <c r="B21" s="3"/>
      <c r="C21" s="3" t="s">
        <v>27</v>
      </c>
      <c r="D21" s="4"/>
      <c r="E21" s="2">
        <v>1</v>
      </c>
      <c r="F21" s="2">
        <v>2</v>
      </c>
      <c r="G21" s="20">
        <f t="shared" si="0"/>
        <v>0.5</v>
      </c>
      <c r="H21" s="25">
        <f t="shared" si="1"/>
        <v>3.5</v>
      </c>
    </row>
    <row r="22" spans="1:8" x14ac:dyDescent="0.2">
      <c r="A22" s="13">
        <v>5</v>
      </c>
      <c r="B22" s="13" t="s">
        <v>4</v>
      </c>
      <c r="C22" s="13"/>
      <c r="D22" s="14"/>
      <c r="E22" s="15">
        <f>SUM(E23:E26)</f>
        <v>3</v>
      </c>
      <c r="F22" s="15">
        <f>SUM(F23:F26)</f>
        <v>6</v>
      </c>
      <c r="G22" s="19">
        <f t="shared" si="0"/>
        <v>1.5</v>
      </c>
      <c r="H22" s="24">
        <f t="shared" si="1"/>
        <v>10.5</v>
      </c>
    </row>
    <row r="23" spans="1:8" outlineLevel="1" x14ac:dyDescent="0.2">
      <c r="A23" s="3">
        <v>5.0999999999999996</v>
      </c>
      <c r="B23" s="3"/>
      <c r="C23" s="3" t="s">
        <v>28</v>
      </c>
      <c r="D23" s="4"/>
      <c r="E23" s="2">
        <v>1.5</v>
      </c>
      <c r="F23" s="2">
        <v>3</v>
      </c>
      <c r="G23" s="20">
        <f t="shared" si="0"/>
        <v>0.75</v>
      </c>
      <c r="H23" s="25">
        <f t="shared" si="1"/>
        <v>5.25</v>
      </c>
    </row>
    <row r="24" spans="1:8" outlineLevel="1" x14ac:dyDescent="0.2">
      <c r="A24" s="3">
        <v>5.2</v>
      </c>
      <c r="B24" s="3"/>
      <c r="C24" s="3" t="s">
        <v>29</v>
      </c>
      <c r="D24" s="4"/>
      <c r="E24" s="2">
        <v>0.5</v>
      </c>
      <c r="F24" s="2">
        <v>1</v>
      </c>
      <c r="G24" s="20">
        <f t="shared" si="0"/>
        <v>0.25</v>
      </c>
      <c r="H24" s="25">
        <f t="shared" si="1"/>
        <v>1.75</v>
      </c>
    </row>
    <row r="25" spans="1:8" outlineLevel="1" x14ac:dyDescent="0.2">
      <c r="A25" s="3">
        <v>5.3</v>
      </c>
      <c r="B25" s="3"/>
      <c r="C25" s="3" t="s">
        <v>30</v>
      </c>
      <c r="D25" s="4"/>
      <c r="E25" s="2">
        <v>0.5</v>
      </c>
      <c r="F25" s="2">
        <v>1.5</v>
      </c>
      <c r="G25" s="20">
        <f t="shared" si="0"/>
        <v>0.33333333333333331</v>
      </c>
      <c r="H25" s="25">
        <f t="shared" si="1"/>
        <v>2.3333333333333335</v>
      </c>
    </row>
    <row r="26" spans="1:8" outlineLevel="1" x14ac:dyDescent="0.2">
      <c r="A26" s="3">
        <v>5.4</v>
      </c>
      <c r="B26" s="3"/>
      <c r="C26" s="3" t="s">
        <v>31</v>
      </c>
      <c r="D26" s="4"/>
      <c r="E26" s="2">
        <v>0.5</v>
      </c>
      <c r="F26" s="2">
        <v>0.5</v>
      </c>
      <c r="G26" s="20">
        <f t="shared" si="0"/>
        <v>0.16666666666666666</v>
      </c>
      <c r="H26" s="25">
        <f t="shared" si="1"/>
        <v>1.1666666666666667</v>
      </c>
    </row>
    <row r="27" spans="1:8" x14ac:dyDescent="0.2">
      <c r="A27" s="13">
        <v>6</v>
      </c>
      <c r="B27" s="13" t="s">
        <v>90</v>
      </c>
      <c r="C27" s="13"/>
      <c r="D27" s="14"/>
      <c r="E27" s="15">
        <f>SUM(E28:E30)</f>
        <v>1.5</v>
      </c>
      <c r="F27" s="15">
        <f>SUM(F28:F30)</f>
        <v>6</v>
      </c>
      <c r="G27" s="19">
        <f t="shared" si="0"/>
        <v>1.25</v>
      </c>
      <c r="H27" s="24">
        <f t="shared" si="1"/>
        <v>8.75</v>
      </c>
    </row>
    <row r="28" spans="1:8" outlineLevel="1" x14ac:dyDescent="0.2">
      <c r="A28" s="3">
        <v>6.1</v>
      </c>
      <c r="B28" s="3"/>
      <c r="C28" s="3" t="s">
        <v>35</v>
      </c>
      <c r="D28" s="4"/>
      <c r="E28" s="2">
        <v>0.5</v>
      </c>
      <c r="F28" s="2">
        <v>2</v>
      </c>
      <c r="G28" s="20">
        <f t="shared" si="0"/>
        <v>0.41666666666666669</v>
      </c>
      <c r="H28" s="25">
        <f t="shared" si="1"/>
        <v>2.9166666666666665</v>
      </c>
    </row>
    <row r="29" spans="1:8" outlineLevel="1" x14ac:dyDescent="0.2">
      <c r="A29" s="3">
        <v>6.2</v>
      </c>
      <c r="B29" s="3"/>
      <c r="C29" s="3" t="s">
        <v>36</v>
      </c>
      <c r="D29" s="4"/>
      <c r="E29" s="2">
        <v>0.5</v>
      </c>
      <c r="F29" s="2">
        <v>2</v>
      </c>
      <c r="G29" s="20">
        <f t="shared" si="0"/>
        <v>0.41666666666666669</v>
      </c>
      <c r="H29" s="25">
        <f t="shared" si="1"/>
        <v>2.9166666666666665</v>
      </c>
    </row>
    <row r="30" spans="1:8" outlineLevel="1" x14ac:dyDescent="0.2">
      <c r="A30" s="3">
        <v>6.3</v>
      </c>
      <c r="B30" s="3"/>
      <c r="C30" s="3" t="s">
        <v>37</v>
      </c>
      <c r="D30" s="4"/>
      <c r="E30" s="2">
        <v>0.5</v>
      </c>
      <c r="F30" s="2">
        <v>2</v>
      </c>
      <c r="G30" s="20">
        <f t="shared" si="0"/>
        <v>0.41666666666666669</v>
      </c>
      <c r="H30" s="25">
        <f t="shared" si="1"/>
        <v>2.9166666666666665</v>
      </c>
    </row>
    <row r="31" spans="1:8" x14ac:dyDescent="0.2">
      <c r="A31" s="13">
        <v>7</v>
      </c>
      <c r="B31" s="13" t="s">
        <v>5</v>
      </c>
      <c r="C31" s="13"/>
      <c r="D31" s="14"/>
      <c r="E31" s="15">
        <f>SUM(E32:E34)</f>
        <v>2.5</v>
      </c>
      <c r="F31" s="15">
        <f>SUM(F32:F34)</f>
        <v>5</v>
      </c>
      <c r="G31" s="19">
        <f t="shared" si="0"/>
        <v>1.25</v>
      </c>
      <c r="H31" s="24">
        <f t="shared" si="1"/>
        <v>8.75</v>
      </c>
    </row>
    <row r="32" spans="1:8" ht="85.5" outlineLevel="1" x14ac:dyDescent="0.2">
      <c r="A32" s="3">
        <v>7.1</v>
      </c>
      <c r="B32" s="3"/>
      <c r="C32" s="3" t="s">
        <v>38</v>
      </c>
      <c r="D32" s="4" t="s">
        <v>41</v>
      </c>
      <c r="E32" s="2">
        <v>1.5</v>
      </c>
      <c r="F32" s="2">
        <v>3</v>
      </c>
      <c r="G32" s="20">
        <f t="shared" si="0"/>
        <v>0.75</v>
      </c>
      <c r="H32" s="25">
        <f t="shared" si="1"/>
        <v>5.25</v>
      </c>
    </row>
    <row r="33" spans="1:8" outlineLevel="1" x14ac:dyDescent="0.2">
      <c r="A33" s="3">
        <v>7.2</v>
      </c>
      <c r="B33" s="3"/>
      <c r="C33" s="3" t="s">
        <v>39</v>
      </c>
      <c r="D33" s="4"/>
      <c r="E33" s="2">
        <v>0.5</v>
      </c>
      <c r="F33" s="2">
        <v>1</v>
      </c>
      <c r="G33" s="20">
        <f t="shared" si="0"/>
        <v>0.25</v>
      </c>
      <c r="H33" s="25">
        <f t="shared" si="1"/>
        <v>1.75</v>
      </c>
    </row>
    <row r="34" spans="1:8" outlineLevel="1" x14ac:dyDescent="0.2">
      <c r="A34" s="3">
        <v>7.3</v>
      </c>
      <c r="B34" s="3"/>
      <c r="C34" s="3" t="s">
        <v>40</v>
      </c>
      <c r="D34" s="4"/>
      <c r="E34" s="2">
        <v>0.5</v>
      </c>
      <c r="F34" s="2">
        <v>1</v>
      </c>
      <c r="G34" s="20">
        <f t="shared" si="0"/>
        <v>0.25</v>
      </c>
      <c r="H34" s="25">
        <f t="shared" si="1"/>
        <v>1.75</v>
      </c>
    </row>
    <row r="35" spans="1:8" x14ac:dyDescent="0.2">
      <c r="A35" s="13">
        <v>8</v>
      </c>
      <c r="B35" s="13" t="s">
        <v>6</v>
      </c>
      <c r="C35" s="13"/>
      <c r="D35" s="14"/>
      <c r="E35" s="15">
        <f>SUM(E36:E41)</f>
        <v>3.5</v>
      </c>
      <c r="F35" s="15">
        <f>SUM(F36:F41)</f>
        <v>11</v>
      </c>
      <c r="G35" s="19">
        <f t="shared" si="0"/>
        <v>2.4166666666666665</v>
      </c>
      <c r="H35" s="24">
        <f t="shared" si="1"/>
        <v>16.916666666666668</v>
      </c>
    </row>
    <row r="36" spans="1:8" outlineLevel="1" x14ac:dyDescent="0.2">
      <c r="A36" s="3">
        <v>8.1</v>
      </c>
      <c r="B36" s="3"/>
      <c r="C36" s="3" t="s">
        <v>42</v>
      </c>
      <c r="D36" s="4"/>
      <c r="E36" s="2">
        <v>1</v>
      </c>
      <c r="F36" s="2">
        <v>2</v>
      </c>
      <c r="G36" s="20">
        <f t="shared" si="0"/>
        <v>0.5</v>
      </c>
      <c r="H36" s="25">
        <f t="shared" si="1"/>
        <v>3.5</v>
      </c>
    </row>
    <row r="37" spans="1:8" outlineLevel="1" x14ac:dyDescent="0.2">
      <c r="A37" s="3">
        <v>8.1999999999999993</v>
      </c>
      <c r="B37" s="3"/>
      <c r="C37" s="3" t="s">
        <v>87</v>
      </c>
      <c r="D37" s="4"/>
      <c r="E37" s="2">
        <v>0.5</v>
      </c>
      <c r="F37" s="2">
        <v>2</v>
      </c>
      <c r="G37" s="20">
        <f t="shared" si="0"/>
        <v>0.41666666666666669</v>
      </c>
      <c r="H37" s="25">
        <f t="shared" si="1"/>
        <v>2.9166666666666665</v>
      </c>
    </row>
    <row r="38" spans="1:8" outlineLevel="1" x14ac:dyDescent="0.2">
      <c r="A38" s="3">
        <v>8.3000000000000007</v>
      </c>
      <c r="B38" s="3"/>
      <c r="C38" s="3" t="s">
        <v>88</v>
      </c>
      <c r="D38" s="4"/>
      <c r="E38" s="2">
        <v>0.5</v>
      </c>
      <c r="F38" s="2">
        <v>2</v>
      </c>
      <c r="G38" s="20">
        <f t="shared" si="0"/>
        <v>0.41666666666666669</v>
      </c>
      <c r="H38" s="25">
        <f t="shared" si="1"/>
        <v>2.9166666666666665</v>
      </c>
    </row>
    <row r="39" spans="1:8" outlineLevel="1" x14ac:dyDescent="0.2">
      <c r="A39" s="3">
        <v>8.4</v>
      </c>
      <c r="B39" s="3"/>
      <c r="C39" s="3" t="s">
        <v>43</v>
      </c>
      <c r="D39" s="4"/>
      <c r="E39" s="2">
        <v>0.5</v>
      </c>
      <c r="F39" s="2">
        <v>1</v>
      </c>
      <c r="G39" s="20">
        <f t="shared" si="0"/>
        <v>0.25</v>
      </c>
      <c r="H39" s="25">
        <f t="shared" si="1"/>
        <v>1.75</v>
      </c>
    </row>
    <row r="40" spans="1:8" outlineLevel="1" x14ac:dyDescent="0.2">
      <c r="A40" s="3">
        <v>8.5</v>
      </c>
      <c r="B40" s="3"/>
      <c r="C40" s="3" t="s">
        <v>44</v>
      </c>
      <c r="D40" s="4"/>
      <c r="E40" s="2">
        <v>0.5</v>
      </c>
      <c r="F40" s="2">
        <v>2</v>
      </c>
      <c r="G40" s="20">
        <f t="shared" si="0"/>
        <v>0.41666666666666669</v>
      </c>
      <c r="H40" s="25">
        <f t="shared" si="1"/>
        <v>2.9166666666666665</v>
      </c>
    </row>
    <row r="41" spans="1:8" outlineLevel="1" x14ac:dyDescent="0.2">
      <c r="A41" s="3">
        <v>8.6</v>
      </c>
      <c r="B41" s="3"/>
      <c r="C41" s="3" t="s">
        <v>89</v>
      </c>
      <c r="D41" s="4"/>
      <c r="E41" s="2">
        <v>0.5</v>
      </c>
      <c r="F41" s="2">
        <v>2</v>
      </c>
      <c r="G41" s="20">
        <f t="shared" si="0"/>
        <v>0.41666666666666669</v>
      </c>
      <c r="H41" s="25">
        <f t="shared" si="1"/>
        <v>2.9166666666666665</v>
      </c>
    </row>
    <row r="42" spans="1:8" x14ac:dyDescent="0.2">
      <c r="A42" s="13">
        <v>9</v>
      </c>
      <c r="B42" s="13" t="s">
        <v>7</v>
      </c>
      <c r="C42" s="13"/>
      <c r="D42" s="14"/>
      <c r="E42" s="15">
        <f>SUM(E43:E45)</f>
        <v>1.5</v>
      </c>
      <c r="F42" s="15">
        <f>SUM(F43:F45)</f>
        <v>3</v>
      </c>
      <c r="G42" s="19">
        <f t="shared" si="0"/>
        <v>0.75</v>
      </c>
      <c r="H42" s="24">
        <f t="shared" si="1"/>
        <v>5.25</v>
      </c>
    </row>
    <row r="43" spans="1:8" outlineLevel="1" x14ac:dyDescent="0.2">
      <c r="A43" s="3">
        <v>9.1</v>
      </c>
      <c r="B43" s="3"/>
      <c r="C43" s="3" t="s">
        <v>32</v>
      </c>
      <c r="D43" s="4"/>
      <c r="E43" s="2">
        <v>0.5</v>
      </c>
      <c r="F43" s="2">
        <v>1</v>
      </c>
      <c r="G43" s="20">
        <f t="shared" si="0"/>
        <v>0.25</v>
      </c>
      <c r="H43" s="25">
        <f t="shared" si="1"/>
        <v>1.75</v>
      </c>
    </row>
    <row r="44" spans="1:8" outlineLevel="1" x14ac:dyDescent="0.2">
      <c r="A44" s="3">
        <v>9.1999999999999993</v>
      </c>
      <c r="B44" s="3"/>
      <c r="C44" s="3" t="s">
        <v>33</v>
      </c>
      <c r="D44" s="4"/>
      <c r="E44" s="2">
        <v>0.5</v>
      </c>
      <c r="F44" s="2">
        <v>1</v>
      </c>
      <c r="G44" s="20">
        <f t="shared" si="0"/>
        <v>0.25</v>
      </c>
      <c r="H44" s="25">
        <f t="shared" si="1"/>
        <v>1.75</v>
      </c>
    </row>
    <row r="45" spans="1:8" outlineLevel="1" x14ac:dyDescent="0.2">
      <c r="A45" s="3">
        <v>9.3000000000000007</v>
      </c>
      <c r="B45" s="3"/>
      <c r="C45" s="3" t="s">
        <v>34</v>
      </c>
      <c r="D45" s="4"/>
      <c r="E45" s="2">
        <v>0.5</v>
      </c>
      <c r="F45" s="2">
        <v>1</v>
      </c>
      <c r="G45" s="20">
        <f t="shared" si="0"/>
        <v>0.25</v>
      </c>
      <c r="H45" s="25">
        <f t="shared" si="1"/>
        <v>1.75</v>
      </c>
    </row>
    <row r="46" spans="1:8" x14ac:dyDescent="0.2">
      <c r="A46" s="13">
        <v>10</v>
      </c>
      <c r="B46" s="13" t="s">
        <v>8</v>
      </c>
      <c r="C46" s="13"/>
      <c r="D46" s="14"/>
      <c r="E46" s="15">
        <f>SUM(E47:E53)</f>
        <v>5</v>
      </c>
      <c r="F46" s="15">
        <f>SUM(F47:F53)</f>
        <v>12</v>
      </c>
      <c r="G46" s="19">
        <f t="shared" si="0"/>
        <v>2.8333333333333335</v>
      </c>
      <c r="H46" s="24">
        <f t="shared" si="1"/>
        <v>19.833333333333332</v>
      </c>
    </row>
    <row r="47" spans="1:8" outlineLevel="1" x14ac:dyDescent="0.2">
      <c r="A47" s="3">
        <v>10.1</v>
      </c>
      <c r="B47" s="3"/>
      <c r="C47" s="3" t="s">
        <v>45</v>
      </c>
      <c r="D47" s="4"/>
      <c r="E47" s="2">
        <v>0.5</v>
      </c>
      <c r="F47" s="2">
        <v>2</v>
      </c>
      <c r="G47" s="20">
        <f t="shared" si="0"/>
        <v>0.41666666666666669</v>
      </c>
      <c r="H47" s="25">
        <f t="shared" si="1"/>
        <v>2.9166666666666665</v>
      </c>
    </row>
    <row r="48" spans="1:8" outlineLevel="1" x14ac:dyDescent="0.2">
      <c r="A48" s="3">
        <v>10.199999999999999</v>
      </c>
      <c r="B48" s="3"/>
      <c r="C48" s="3" t="s">
        <v>46</v>
      </c>
      <c r="D48" s="4"/>
      <c r="E48" s="2">
        <v>1</v>
      </c>
      <c r="F48" s="2">
        <v>2</v>
      </c>
      <c r="G48" s="20">
        <f t="shared" si="0"/>
        <v>0.5</v>
      </c>
      <c r="H48" s="25">
        <f t="shared" si="1"/>
        <v>3.5</v>
      </c>
    </row>
    <row r="49" spans="1:8" outlineLevel="1" x14ac:dyDescent="0.2">
      <c r="A49" s="3">
        <v>10.3</v>
      </c>
      <c r="B49" s="3"/>
      <c r="C49" s="3" t="s">
        <v>47</v>
      </c>
      <c r="D49" s="4"/>
      <c r="E49" s="2">
        <v>0.5</v>
      </c>
      <c r="F49" s="2">
        <v>2</v>
      </c>
      <c r="G49" s="20">
        <f t="shared" si="0"/>
        <v>0.41666666666666669</v>
      </c>
      <c r="H49" s="25">
        <f t="shared" si="1"/>
        <v>2.9166666666666665</v>
      </c>
    </row>
    <row r="50" spans="1:8" outlineLevel="1" x14ac:dyDescent="0.2">
      <c r="A50" s="3">
        <v>10.4</v>
      </c>
      <c r="B50" s="3"/>
      <c r="C50" s="3" t="s">
        <v>48</v>
      </c>
      <c r="D50" s="4"/>
      <c r="E50" s="2">
        <v>0.5</v>
      </c>
      <c r="F50" s="2">
        <v>2</v>
      </c>
      <c r="G50" s="20">
        <f t="shared" si="0"/>
        <v>0.41666666666666669</v>
      </c>
      <c r="H50" s="25">
        <f t="shared" si="1"/>
        <v>2.9166666666666665</v>
      </c>
    </row>
    <row r="51" spans="1:8" outlineLevel="1" x14ac:dyDescent="0.2">
      <c r="A51" s="3">
        <v>10.5</v>
      </c>
      <c r="B51" s="3"/>
      <c r="C51" s="3" t="s">
        <v>49</v>
      </c>
      <c r="D51" s="4"/>
      <c r="E51" s="2">
        <v>2</v>
      </c>
      <c r="F51" s="2">
        <v>2</v>
      </c>
      <c r="G51" s="20">
        <f t="shared" si="0"/>
        <v>0.66666666666666663</v>
      </c>
      <c r="H51" s="25">
        <f t="shared" si="1"/>
        <v>4.666666666666667</v>
      </c>
    </row>
    <row r="52" spans="1:8" outlineLevel="1" x14ac:dyDescent="0.2">
      <c r="A52" s="3">
        <v>10.6</v>
      </c>
      <c r="B52" s="3"/>
      <c r="C52" s="3" t="s">
        <v>50</v>
      </c>
      <c r="D52" s="4"/>
      <c r="E52" s="2">
        <v>0.25</v>
      </c>
      <c r="F52" s="2">
        <v>1</v>
      </c>
      <c r="G52" s="20">
        <f t="shared" si="0"/>
        <v>0.20833333333333334</v>
      </c>
      <c r="H52" s="25">
        <f t="shared" si="1"/>
        <v>1.4583333333333333</v>
      </c>
    </row>
    <row r="53" spans="1:8" outlineLevel="1" x14ac:dyDescent="0.2">
      <c r="A53" s="3">
        <v>10.7</v>
      </c>
      <c r="B53" s="3"/>
      <c r="C53" s="3" t="s">
        <v>51</v>
      </c>
      <c r="D53" s="4"/>
      <c r="E53" s="2">
        <v>0.25</v>
      </c>
      <c r="F53" s="2">
        <v>1</v>
      </c>
      <c r="G53" s="20">
        <f t="shared" si="0"/>
        <v>0.20833333333333334</v>
      </c>
      <c r="H53" s="25">
        <f t="shared" si="1"/>
        <v>1.4583333333333333</v>
      </c>
    </row>
    <row r="54" spans="1:8" x14ac:dyDescent="0.2">
      <c r="A54" s="13">
        <v>11</v>
      </c>
      <c r="B54" s="13" t="s">
        <v>9</v>
      </c>
      <c r="C54" s="13"/>
      <c r="D54" s="14"/>
      <c r="E54" s="15">
        <f>SUM(E55)</f>
        <v>2</v>
      </c>
      <c r="F54" s="15">
        <f>SUM(F55)</f>
        <v>4</v>
      </c>
      <c r="G54" s="19">
        <f t="shared" si="0"/>
        <v>1</v>
      </c>
      <c r="H54" s="24">
        <f t="shared" si="1"/>
        <v>7</v>
      </c>
    </row>
    <row r="55" spans="1:8" ht="57" outlineLevel="1" x14ac:dyDescent="0.2">
      <c r="A55" s="3">
        <v>11.1</v>
      </c>
      <c r="B55" s="3"/>
      <c r="C55" s="3" t="s">
        <v>52</v>
      </c>
      <c r="D55" s="4" t="s">
        <v>53</v>
      </c>
      <c r="E55" s="2">
        <v>2</v>
      </c>
      <c r="F55" s="2">
        <v>4</v>
      </c>
      <c r="G55" s="20">
        <f t="shared" si="0"/>
        <v>1</v>
      </c>
      <c r="H55" s="25">
        <f t="shared" si="1"/>
        <v>7</v>
      </c>
    </row>
    <row r="56" spans="1:8" x14ac:dyDescent="0.2">
      <c r="A56" s="13">
        <v>12</v>
      </c>
      <c r="B56" s="13" t="s">
        <v>10</v>
      </c>
      <c r="C56" s="13"/>
      <c r="D56" s="14"/>
      <c r="E56" s="15">
        <f>SUM(E57:E58)</f>
        <v>2</v>
      </c>
      <c r="F56" s="15">
        <f>SUM(F57:F58)</f>
        <v>5</v>
      </c>
      <c r="G56" s="19">
        <f t="shared" si="0"/>
        <v>1.1666666666666667</v>
      </c>
      <c r="H56" s="24">
        <f t="shared" si="1"/>
        <v>8.1666666666666661</v>
      </c>
    </row>
    <row r="57" spans="1:8" outlineLevel="1" x14ac:dyDescent="0.2">
      <c r="A57" s="3">
        <v>12.1</v>
      </c>
      <c r="B57" s="3"/>
      <c r="C57" s="3" t="s">
        <v>54</v>
      </c>
      <c r="D57" s="4"/>
      <c r="E57" s="2">
        <v>1</v>
      </c>
      <c r="F57" s="2">
        <v>3</v>
      </c>
      <c r="G57" s="20">
        <f t="shared" si="0"/>
        <v>0.66666666666666663</v>
      </c>
      <c r="H57" s="25">
        <f t="shared" si="1"/>
        <v>4.666666666666667</v>
      </c>
    </row>
    <row r="58" spans="1:8" outlineLevel="1" x14ac:dyDescent="0.2">
      <c r="A58" s="3">
        <v>12.2</v>
      </c>
      <c r="B58" s="3"/>
      <c r="C58" s="3" t="s">
        <v>55</v>
      </c>
      <c r="D58" s="4"/>
      <c r="E58" s="2">
        <v>1</v>
      </c>
      <c r="F58" s="2">
        <v>2</v>
      </c>
      <c r="G58" s="20">
        <f t="shared" si="0"/>
        <v>0.5</v>
      </c>
      <c r="H58" s="25">
        <f t="shared" si="1"/>
        <v>3.5</v>
      </c>
    </row>
    <row r="59" spans="1:8" x14ac:dyDescent="0.2">
      <c r="A59" s="13">
        <v>13</v>
      </c>
      <c r="B59" s="13" t="s">
        <v>11</v>
      </c>
      <c r="C59" s="13"/>
      <c r="D59" s="14"/>
      <c r="E59" s="15">
        <f>SUM(E60:E63)</f>
        <v>2</v>
      </c>
      <c r="F59" s="15">
        <f>SUM(F60:F63)</f>
        <v>5.5</v>
      </c>
      <c r="G59" s="19">
        <f t="shared" si="0"/>
        <v>1.25</v>
      </c>
      <c r="H59" s="24">
        <f t="shared" si="1"/>
        <v>8.75</v>
      </c>
    </row>
    <row r="60" spans="1:8" outlineLevel="1" x14ac:dyDescent="0.2">
      <c r="A60" s="3">
        <v>13.1</v>
      </c>
      <c r="B60" s="3"/>
      <c r="C60" s="3" t="s">
        <v>56</v>
      </c>
      <c r="D60" s="4"/>
      <c r="E60" s="2">
        <v>0.5</v>
      </c>
      <c r="F60" s="2">
        <v>1.5</v>
      </c>
      <c r="G60" s="20">
        <f t="shared" si="0"/>
        <v>0.33333333333333331</v>
      </c>
      <c r="H60" s="25">
        <f t="shared" si="1"/>
        <v>2.3333333333333335</v>
      </c>
    </row>
    <row r="61" spans="1:8" outlineLevel="1" x14ac:dyDescent="0.2">
      <c r="A61" s="3">
        <v>13.2</v>
      </c>
      <c r="B61" s="3"/>
      <c r="C61" s="3" t="s">
        <v>57</v>
      </c>
      <c r="D61" s="4"/>
      <c r="E61" s="2">
        <v>0.5</v>
      </c>
      <c r="F61" s="2">
        <v>1.5</v>
      </c>
      <c r="G61" s="20">
        <f t="shared" si="0"/>
        <v>0.33333333333333331</v>
      </c>
      <c r="H61" s="25">
        <f t="shared" si="1"/>
        <v>2.3333333333333335</v>
      </c>
    </row>
    <row r="62" spans="1:8" outlineLevel="1" x14ac:dyDescent="0.2">
      <c r="A62" s="3">
        <v>13.3</v>
      </c>
      <c r="B62" s="3"/>
      <c r="C62" s="3" t="s">
        <v>58</v>
      </c>
      <c r="D62" s="4"/>
      <c r="E62" s="2">
        <v>0.5</v>
      </c>
      <c r="F62" s="2">
        <v>1.5</v>
      </c>
      <c r="G62" s="20">
        <f t="shared" si="0"/>
        <v>0.33333333333333331</v>
      </c>
      <c r="H62" s="25">
        <f t="shared" si="1"/>
        <v>2.3333333333333335</v>
      </c>
    </row>
    <row r="63" spans="1:8" outlineLevel="1" x14ac:dyDescent="0.2">
      <c r="A63" s="3">
        <v>13.4</v>
      </c>
      <c r="B63" s="3"/>
      <c r="C63" s="3" t="s">
        <v>59</v>
      </c>
      <c r="D63" s="4"/>
      <c r="E63" s="2">
        <v>0.5</v>
      </c>
      <c r="F63" s="2">
        <v>1</v>
      </c>
      <c r="G63" s="20">
        <f t="shared" si="0"/>
        <v>0.25</v>
      </c>
      <c r="H63" s="25">
        <f t="shared" si="1"/>
        <v>1.75</v>
      </c>
    </row>
    <row r="64" spans="1:8" x14ac:dyDescent="0.2">
      <c r="A64" s="13">
        <v>14</v>
      </c>
      <c r="B64" s="13" t="s">
        <v>12</v>
      </c>
      <c r="C64" s="13"/>
      <c r="D64" s="14"/>
      <c r="E64" s="15">
        <f>SUM(E65:E68)</f>
        <v>4</v>
      </c>
      <c r="F64" s="15">
        <f>SUM(F65:F68)</f>
        <v>5</v>
      </c>
      <c r="G64" s="19">
        <f t="shared" si="0"/>
        <v>1.5</v>
      </c>
      <c r="H64" s="24">
        <f t="shared" si="1"/>
        <v>10.5</v>
      </c>
    </row>
    <row r="65" spans="1:8" outlineLevel="1" x14ac:dyDescent="0.2">
      <c r="A65" s="3">
        <v>14.1</v>
      </c>
      <c r="B65" s="3"/>
      <c r="C65" s="3" t="s">
        <v>60</v>
      </c>
      <c r="D65" s="4"/>
      <c r="E65" s="2">
        <v>1</v>
      </c>
      <c r="F65" s="2">
        <v>1</v>
      </c>
      <c r="G65" s="20">
        <f t="shared" si="0"/>
        <v>0.33333333333333331</v>
      </c>
      <c r="H65" s="25">
        <f t="shared" si="1"/>
        <v>2.3333333333333335</v>
      </c>
    </row>
    <row r="66" spans="1:8" outlineLevel="1" x14ac:dyDescent="0.2">
      <c r="A66" s="3">
        <v>14.2</v>
      </c>
      <c r="B66" s="3"/>
      <c r="C66" s="3" t="s">
        <v>61</v>
      </c>
      <c r="D66" s="4"/>
      <c r="E66" s="2">
        <v>1</v>
      </c>
      <c r="F66" s="2">
        <v>2</v>
      </c>
      <c r="G66" s="20">
        <f t="shared" si="0"/>
        <v>0.5</v>
      </c>
      <c r="H66" s="25">
        <f t="shared" si="1"/>
        <v>3.5</v>
      </c>
    </row>
    <row r="67" spans="1:8" outlineLevel="1" x14ac:dyDescent="0.2">
      <c r="A67" s="3">
        <v>14.3</v>
      </c>
      <c r="B67" s="3"/>
      <c r="C67" s="3" t="s">
        <v>62</v>
      </c>
      <c r="D67" s="4"/>
      <c r="E67" s="2">
        <v>1</v>
      </c>
      <c r="F67" s="2">
        <v>1</v>
      </c>
      <c r="G67" s="20">
        <f t="shared" si="0"/>
        <v>0.33333333333333331</v>
      </c>
      <c r="H67" s="25">
        <f t="shared" si="1"/>
        <v>2.3333333333333335</v>
      </c>
    </row>
    <row r="68" spans="1:8" outlineLevel="1" x14ac:dyDescent="0.2">
      <c r="A68" s="3">
        <v>14.4</v>
      </c>
      <c r="B68" s="3"/>
      <c r="C68" s="3" t="s">
        <v>63</v>
      </c>
      <c r="D68" s="4"/>
      <c r="E68" s="2">
        <v>1</v>
      </c>
      <c r="F68" s="2">
        <v>1</v>
      </c>
      <c r="G68" s="20">
        <f t="shared" ref="G68" si="2">SUM(E68:F68)/6</f>
        <v>0.33333333333333331</v>
      </c>
      <c r="H68" s="25">
        <f t="shared" si="1"/>
        <v>2.3333333333333335</v>
      </c>
    </row>
    <row r="69" spans="1:8" x14ac:dyDescent="0.2">
      <c r="D69" s="16" t="s">
        <v>74</v>
      </c>
      <c r="E69" s="15">
        <f>SUM(E3,E10,E15,E19,E22,E27,E31,E35,E42,E46,E54,E56,E59,E64)</f>
        <v>34.25</v>
      </c>
      <c r="F69" s="15">
        <f t="shared" ref="F69:H69" si="3">SUM(F3,F10,F15,F19,F22,F27,F31,F35,F42,F46,F54,F56,F59,F64)</f>
        <v>79</v>
      </c>
      <c r="G69" s="21">
        <f t="shared" si="3"/>
        <v>18.875</v>
      </c>
      <c r="H69" s="26">
        <f t="shared" si="3"/>
        <v>132.125</v>
      </c>
    </row>
  </sheetData>
  <mergeCells count="3">
    <mergeCell ref="E1:G1"/>
    <mergeCell ref="A1:D1"/>
    <mergeCell ref="H1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Definition</vt:lpstr>
      <vt:lpstr>Effort Estimatiion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2019-01-02T03:24:40Z</dcterms:created>
  <dcterms:modified xsi:type="dcterms:W3CDTF">2019-01-03T04:45:29Z</dcterms:modified>
</cp:coreProperties>
</file>