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kyec\OneDrive - University of Waterloo\Projects\"/>
    </mc:Choice>
  </mc:AlternateContent>
  <xr:revisionPtr revIDLastSave="1224" documentId="11_F25DC773A252ABDACC104838619C48AA5BDE58EA" xr6:coauthVersionLast="45" xr6:coauthVersionMax="45" xr10:uidLastSave="{D14619B7-6A5A-489D-AC00-65641B273DA1}"/>
  <bookViews>
    <workbookView xWindow="-110" yWindow="-110" windowWidth="19420" windowHeight="10420" xr2:uid="{00000000-000D-0000-FFFF-FFFF00000000}"/>
  </bookViews>
  <sheets>
    <sheet name="Template" sheetId="1" r:id="rId1"/>
  </sheets>
  <definedNames>
    <definedName name="Boolean">Template!$C$3:$C$4</definedName>
    <definedName name="Factions">Template!$B$3:$B$4</definedName>
    <definedName name="Player_List">Template!$B$27:$B$36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K20" i="1" l="1"/>
  <c r="BJ20" i="1"/>
  <c r="BI20" i="1"/>
  <c r="BH20" i="1"/>
  <c r="BG20" i="1"/>
  <c r="BF20" i="1"/>
  <c r="BE20" i="1"/>
  <c r="BD20" i="1"/>
  <c r="BC20" i="1"/>
  <c r="BB20" i="1"/>
  <c r="BA20" i="1"/>
  <c r="AZ20" i="1"/>
  <c r="AY20" i="1"/>
  <c r="AX20" i="1"/>
  <c r="AW20" i="1"/>
  <c r="AV20" i="1"/>
  <c r="AU20" i="1"/>
  <c r="AT20" i="1"/>
  <c r="AS20" i="1"/>
  <c r="AR20" i="1"/>
  <c r="AQ20" i="1"/>
  <c r="AP20" i="1"/>
  <c r="AO20" i="1"/>
  <c r="AN20"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N1" i="1"/>
  <c r="P1" i="1" s="1"/>
  <c r="R1" i="1" s="1"/>
  <c r="T1" i="1" s="1"/>
  <c r="V1" i="1" s="1"/>
  <c r="X1" i="1" s="1"/>
  <c r="Z1" i="1" s="1"/>
  <c r="AB1" i="1" s="1"/>
  <c r="AD1" i="1" s="1"/>
  <c r="AF1" i="1" s="1"/>
  <c r="AH1" i="1" s="1"/>
  <c r="AJ1" i="1" s="1"/>
  <c r="AL1" i="1" s="1"/>
  <c r="AN1" i="1" s="1"/>
  <c r="AP1" i="1" s="1"/>
  <c r="AR1" i="1" s="1"/>
  <c r="AT1" i="1" s="1"/>
  <c r="AV1" i="1" s="1"/>
  <c r="AX1" i="1" s="1"/>
  <c r="AZ1" i="1" s="1"/>
  <c r="BB1" i="1" s="1"/>
  <c r="BD1" i="1" s="1"/>
  <c r="BF1" i="1" s="1"/>
  <c r="BH1" i="1" s="1"/>
  <c r="BJ1" i="1" s="1"/>
  <c r="J1" i="1"/>
  <c r="L1" i="1" s="1"/>
  <c r="D13" i="1"/>
  <c r="F13" i="1" s="1"/>
  <c r="H13" i="1" s="1"/>
  <c r="J13" i="1" s="1"/>
  <c r="L13" i="1" s="1"/>
  <c r="L19" i="1" s="1"/>
  <c r="I20" i="1"/>
  <c r="H20" i="1"/>
  <c r="H1" i="1"/>
  <c r="D5" i="1"/>
  <c r="E5" i="1"/>
  <c r="M19" i="1" l="1"/>
  <c r="K19" i="1"/>
  <c r="J19" i="1"/>
  <c r="N13" i="1"/>
  <c r="I19" i="1"/>
  <c r="H19" i="1"/>
  <c r="G20" i="1"/>
  <c r="F20" i="1"/>
  <c r="G19" i="1"/>
  <c r="F19" i="1"/>
  <c r="D27" i="1" a="1"/>
  <c r="D27" i="1" s="1"/>
  <c r="E20" i="1"/>
  <c r="E22" i="1" s="1"/>
  <c r="E19" i="1"/>
  <c r="E21" i="1" s="1"/>
  <c r="D20" i="1"/>
  <c r="D22" i="1" s="1"/>
  <c r="D19" i="1"/>
  <c r="D21" i="1" s="1"/>
  <c r="F1" i="1"/>
  <c r="B24" i="1"/>
  <c r="D4" i="1"/>
  <c r="P13" i="1" l="1"/>
  <c r="N19" i="1"/>
  <c r="O19" i="1"/>
  <c r="B11" i="1" a="1"/>
  <c r="B11" i="1" s="1"/>
  <c r="B25" i="1" s="1"/>
  <c r="D11" i="1" s="1" a="1"/>
  <c r="D11" i="1" s="1"/>
  <c r="D25" i="1" s="1"/>
  <c r="F11" i="1" s="1" a="1"/>
  <c r="F11" i="1" s="1"/>
  <c r="G22" i="1"/>
  <c r="I22" i="1" s="1"/>
  <c r="K22" i="1" s="1"/>
  <c r="M22" i="1" s="1"/>
  <c r="O22" i="1" s="1"/>
  <c r="Q22" i="1" s="1"/>
  <c r="S22" i="1" s="1"/>
  <c r="U22" i="1" s="1"/>
  <c r="W22" i="1" s="1"/>
  <c r="Y22" i="1" s="1"/>
  <c r="AA22" i="1" s="1"/>
  <c r="AC22" i="1" s="1"/>
  <c r="AE22" i="1" s="1"/>
  <c r="AG22" i="1" s="1"/>
  <c r="AI22" i="1" s="1"/>
  <c r="AK22" i="1" s="1"/>
  <c r="AM22" i="1" s="1"/>
  <c r="AO22" i="1" s="1"/>
  <c r="AQ22" i="1" s="1"/>
  <c r="AS22" i="1" s="1"/>
  <c r="AU22" i="1" s="1"/>
  <c r="AW22" i="1" s="1"/>
  <c r="AY22" i="1" s="1"/>
  <c r="BA22" i="1" s="1"/>
  <c r="BC22" i="1" s="1"/>
  <c r="BE22" i="1" s="1"/>
  <c r="BG22" i="1" s="1"/>
  <c r="BI22" i="1" s="1"/>
  <c r="BK22" i="1" s="1"/>
  <c r="F22" i="1"/>
  <c r="H22" i="1" s="1"/>
  <c r="J22" i="1" s="1"/>
  <c r="L22" i="1" s="1"/>
  <c r="N22" i="1" s="1"/>
  <c r="P22" i="1" s="1"/>
  <c r="R22" i="1" s="1"/>
  <c r="T22" i="1" s="1"/>
  <c r="V22" i="1" s="1"/>
  <c r="X22" i="1" s="1"/>
  <c r="Z22" i="1" s="1"/>
  <c r="AB22" i="1" s="1"/>
  <c r="AD22" i="1" s="1"/>
  <c r="AF22" i="1" s="1"/>
  <c r="AH22" i="1" s="1"/>
  <c r="AJ22" i="1" s="1"/>
  <c r="AL22" i="1" s="1"/>
  <c r="D23" i="1"/>
  <c r="F27" i="1" a="1"/>
  <c r="F27" i="1" s="1"/>
  <c r="H27" i="1" s="1" a="1"/>
  <c r="H27" i="1" s="1"/>
  <c r="J27" i="1" s="1" a="1"/>
  <c r="J27" i="1" s="1"/>
  <c r="D24" i="1"/>
  <c r="E4" i="1"/>
  <c r="D9" i="1" s="1"/>
  <c r="AN22" i="1" l="1"/>
  <c r="AP22" i="1" s="1"/>
  <c r="AR22" i="1" s="1"/>
  <c r="AT22" i="1" s="1"/>
  <c r="AV22" i="1" s="1"/>
  <c r="AX22" i="1" s="1"/>
  <c r="AZ22" i="1" s="1"/>
  <c r="BB22" i="1" s="1"/>
  <c r="BD22" i="1" s="1"/>
  <c r="BF22" i="1" s="1"/>
  <c r="BH22" i="1" s="1"/>
  <c r="BJ22" i="1" s="1"/>
  <c r="L27" i="1" a="1"/>
  <c r="L27" i="1" s="1"/>
  <c r="J24" i="1"/>
  <c r="R13" i="1"/>
  <c r="Q19" i="1"/>
  <c r="P19" i="1"/>
  <c r="H24" i="1"/>
  <c r="E23" i="1"/>
  <c r="F2" i="1" s="1"/>
  <c r="F24" i="1"/>
  <c r="F25" i="1" s="1"/>
  <c r="H11" i="1" s="1" a="1"/>
  <c r="H11" i="1" s="1"/>
  <c r="H25" i="1" s="1"/>
  <c r="J11" i="1" s="1" a="1"/>
  <c r="J11" i="1" s="1"/>
  <c r="J25" i="1" s="1"/>
  <c r="L11" i="1" s="1" a="1"/>
  <c r="L11" i="1" s="1"/>
  <c r="D6" i="1"/>
  <c r="D8" i="1"/>
  <c r="D7" i="1"/>
  <c r="S19" i="1" l="1"/>
  <c r="R19" i="1"/>
  <c r="T13" i="1"/>
  <c r="N27" i="1" a="1"/>
  <c r="N27" i="1" s="1"/>
  <c r="L24" i="1"/>
  <c r="L25" i="1" s="1"/>
  <c r="N11" i="1" s="1" a="1"/>
  <c r="N11" i="1" s="1"/>
  <c r="F21" i="1"/>
  <c r="G21" i="1"/>
  <c r="F4" i="1"/>
  <c r="G4" i="1"/>
  <c r="G23" i="1" s="1"/>
  <c r="F5" i="1"/>
  <c r="G5" i="1"/>
  <c r="N24" i="1" l="1"/>
  <c r="N25" i="1" s="1"/>
  <c r="P11" i="1" s="1" a="1"/>
  <c r="P11" i="1" s="1"/>
  <c r="P27" i="1" a="1"/>
  <c r="P27" i="1" s="1"/>
  <c r="T19" i="1"/>
  <c r="U19" i="1"/>
  <c r="V13" i="1"/>
  <c r="F9" i="1"/>
  <c r="F23" i="1"/>
  <c r="H2" i="1" s="1"/>
  <c r="I5" i="1" s="1"/>
  <c r="F8" i="1"/>
  <c r="F6" i="1"/>
  <c r="F7" i="1"/>
  <c r="P24" i="1" l="1"/>
  <c r="P25" i="1" s="1"/>
  <c r="R11" i="1" s="1" a="1"/>
  <c r="R11" i="1" s="1"/>
  <c r="R27" i="1" a="1"/>
  <c r="R27" i="1" s="1"/>
  <c r="V19" i="1"/>
  <c r="X13" i="1"/>
  <c r="W19" i="1"/>
  <c r="I21" i="1"/>
  <c r="H4" i="1"/>
  <c r="H5" i="1"/>
  <c r="H21" i="1"/>
  <c r="I4" i="1"/>
  <c r="T27" i="1" l="1" a="1"/>
  <c r="T27" i="1" s="1"/>
  <c r="R24" i="1"/>
  <c r="R25" i="1" s="1"/>
  <c r="T11" i="1" s="1" a="1"/>
  <c r="T11" i="1" s="1"/>
  <c r="Y19" i="1"/>
  <c r="X19" i="1"/>
  <c r="Z13" i="1"/>
  <c r="H9" i="1"/>
  <c r="I23" i="1"/>
  <c r="H7" i="1"/>
  <c r="H23" i="1"/>
  <c r="H8" i="1"/>
  <c r="H6" i="1"/>
  <c r="J2" i="1" l="1"/>
  <c r="J4" i="1" s="1"/>
  <c r="V27" i="1" a="1"/>
  <c r="V27" i="1" s="1"/>
  <c r="T24" i="1"/>
  <c r="T25" i="1" s="1"/>
  <c r="V11" i="1" s="1" a="1"/>
  <c r="V11" i="1" s="1"/>
  <c r="AA19" i="1"/>
  <c r="Z19" i="1"/>
  <c r="AB13" i="1"/>
  <c r="K5" i="1" l="1"/>
  <c r="J21" i="1"/>
  <c r="K21" i="1"/>
  <c r="J5" i="1"/>
  <c r="K4" i="1"/>
  <c r="K23" i="1" s="1"/>
  <c r="J23" i="1"/>
  <c r="V24" i="1"/>
  <c r="V25" i="1" s="1"/>
  <c r="X11" i="1" s="1" a="1"/>
  <c r="X11" i="1" s="1"/>
  <c r="X27" i="1" a="1"/>
  <c r="X27" i="1" s="1"/>
  <c r="AB19" i="1"/>
  <c r="AC19" i="1"/>
  <c r="AD13" i="1"/>
  <c r="J9" i="1" l="1"/>
  <c r="J6" i="1"/>
  <c r="J7" i="1"/>
  <c r="J8" i="1"/>
  <c r="L2" i="1"/>
  <c r="M21" i="1" s="1"/>
  <c r="AF13" i="1"/>
  <c r="AD19" i="1"/>
  <c r="AE19" i="1"/>
  <c r="X24" i="1"/>
  <c r="X25" i="1" s="1"/>
  <c r="Z11" i="1" s="1" a="1"/>
  <c r="Z11" i="1" s="1"/>
  <c r="Z27" i="1" a="1"/>
  <c r="Z27" i="1" s="1"/>
  <c r="L4" i="1" l="1"/>
  <c r="M5" i="1"/>
  <c r="L5" i="1"/>
  <c r="M4" i="1"/>
  <c r="M23" i="1" s="1"/>
  <c r="L21" i="1"/>
  <c r="AH13" i="1"/>
  <c r="AG19" i="1"/>
  <c r="AF19" i="1"/>
  <c r="AB27" i="1" a="1"/>
  <c r="AB27" i="1" s="1"/>
  <c r="Z24" i="1"/>
  <c r="Z25" i="1" s="1"/>
  <c r="AB11" i="1" s="1" a="1"/>
  <c r="AB11" i="1" s="1"/>
  <c r="L7" i="1" l="1"/>
  <c r="L8" i="1"/>
  <c r="L23" i="1"/>
  <c r="N2" i="1" s="1"/>
  <c r="L6" i="1"/>
  <c r="L9" i="1"/>
  <c r="AI19" i="1"/>
  <c r="AH19" i="1"/>
  <c r="AJ13" i="1"/>
  <c r="AD27" i="1" a="1"/>
  <c r="AD27" i="1" s="1"/>
  <c r="AB24" i="1"/>
  <c r="AB25" i="1" s="1"/>
  <c r="AD11" i="1" s="1" a="1"/>
  <c r="AD11" i="1" s="1"/>
  <c r="O21" i="1" l="1"/>
  <c r="N21" i="1"/>
  <c r="N5" i="1"/>
  <c r="O4" i="1"/>
  <c r="N4" i="1"/>
  <c r="O5" i="1"/>
  <c r="AJ19" i="1"/>
  <c r="AK19" i="1"/>
  <c r="AL13" i="1"/>
  <c r="AD24" i="1"/>
  <c r="AD25" i="1" s="1"/>
  <c r="AF11" i="1" s="1" a="1"/>
  <c r="AF11" i="1" s="1"/>
  <c r="AF27" i="1" a="1"/>
  <c r="AF27" i="1" s="1"/>
  <c r="O23" i="1" l="1"/>
  <c r="N9" i="1"/>
  <c r="N8" i="1"/>
  <c r="N23" i="1"/>
  <c r="N6" i="1"/>
  <c r="N7" i="1"/>
  <c r="AF24" i="1"/>
  <c r="AF25" i="1" s="1"/>
  <c r="AH11" i="1" s="1" a="1"/>
  <c r="AH11" i="1" s="1"/>
  <c r="AH27" i="1" a="1"/>
  <c r="AH27" i="1" s="1"/>
  <c r="AL19" i="1"/>
  <c r="AN13" i="1"/>
  <c r="AM19" i="1"/>
  <c r="P2" i="1" l="1"/>
  <c r="Q21" i="1" s="1"/>
  <c r="AN19" i="1"/>
  <c r="AP13" i="1"/>
  <c r="AO19" i="1"/>
  <c r="AJ27" i="1" a="1"/>
  <c r="AJ27" i="1" s="1"/>
  <c r="AH24" i="1"/>
  <c r="AH25" i="1" s="1"/>
  <c r="AJ11" i="1" s="1" a="1"/>
  <c r="AJ11" i="1" s="1"/>
  <c r="Q5" i="1" l="1"/>
  <c r="P21" i="1"/>
  <c r="Q4" i="1"/>
  <c r="Q23" i="1" s="1"/>
  <c r="P4" i="1"/>
  <c r="P5" i="1"/>
  <c r="AQ19" i="1"/>
  <c r="AP19" i="1"/>
  <c r="AR13" i="1"/>
  <c r="AL27" i="1" a="1"/>
  <c r="AL27" i="1" s="1"/>
  <c r="AJ24" i="1"/>
  <c r="AJ25" i="1" s="1"/>
  <c r="AL11" i="1" s="1" a="1"/>
  <c r="AL11" i="1" s="1"/>
  <c r="P6" i="1" l="1"/>
  <c r="P9" i="1"/>
  <c r="P7" i="1"/>
  <c r="P23" i="1"/>
  <c r="R2" i="1" s="1"/>
  <c r="S4" i="1" s="1"/>
  <c r="P8" i="1"/>
  <c r="AR19" i="1"/>
  <c r="AT13" i="1"/>
  <c r="AS19" i="1"/>
  <c r="AL24" i="1"/>
  <c r="AL25" i="1" s="1"/>
  <c r="AN11" i="1" s="1" a="1"/>
  <c r="AN11" i="1" s="1"/>
  <c r="AN27" i="1" a="1"/>
  <c r="AN27" i="1" s="1"/>
  <c r="R5" i="1" l="1"/>
  <c r="R21" i="1"/>
  <c r="S21" i="1"/>
  <c r="S5" i="1"/>
  <c r="R4" i="1"/>
  <c r="R23" i="1" s="1"/>
  <c r="S23" i="1"/>
  <c r="AV13" i="1"/>
  <c r="AT19" i="1"/>
  <c r="AU19" i="1"/>
  <c r="AN24" i="1"/>
  <c r="AN25" i="1" s="1"/>
  <c r="AP11" i="1" s="1" a="1"/>
  <c r="AP11" i="1" s="1"/>
  <c r="AP27" i="1" a="1"/>
  <c r="AP27" i="1" s="1"/>
  <c r="R9" i="1" l="1"/>
  <c r="T2" i="1"/>
  <c r="T4" i="1" s="1"/>
  <c r="R6" i="1"/>
  <c r="R8" i="1"/>
  <c r="R7" i="1"/>
  <c r="AX13" i="1"/>
  <c r="AW19" i="1"/>
  <c r="AV19" i="1"/>
  <c r="AR27" i="1" a="1"/>
  <c r="AR27" i="1" s="1"/>
  <c r="AP24" i="1"/>
  <c r="AP25" i="1" s="1"/>
  <c r="AR11" i="1" s="1" a="1"/>
  <c r="AR11" i="1" s="1"/>
  <c r="U4" i="1" l="1"/>
  <c r="T7" i="1" s="1"/>
  <c r="T5" i="1"/>
  <c r="T21" i="1"/>
  <c r="U5" i="1"/>
  <c r="U21" i="1"/>
  <c r="T23" i="1"/>
  <c r="AT27" i="1" a="1"/>
  <c r="AT27" i="1" s="1"/>
  <c r="AR24" i="1"/>
  <c r="AR25" i="1" s="1"/>
  <c r="AT11" i="1" s="1" a="1"/>
  <c r="AT11" i="1" s="1"/>
  <c r="AY19" i="1"/>
  <c r="AX19" i="1"/>
  <c r="AZ13" i="1"/>
  <c r="T6" i="1" l="1"/>
  <c r="U23" i="1"/>
  <c r="V2" i="1" s="1"/>
  <c r="W5" i="1" s="1"/>
  <c r="T9" i="1"/>
  <c r="T8" i="1"/>
  <c r="AT24" i="1"/>
  <c r="AT25" i="1" s="1"/>
  <c r="AV11" i="1" s="1" a="1"/>
  <c r="AV11" i="1" s="1"/>
  <c r="AV27" i="1" a="1"/>
  <c r="AV27" i="1" s="1"/>
  <c r="AZ19" i="1"/>
  <c r="BA19" i="1"/>
  <c r="BB13" i="1"/>
  <c r="W21" i="1" l="1"/>
  <c r="V4" i="1"/>
  <c r="V21" i="1"/>
  <c r="W4" i="1"/>
  <c r="V5" i="1"/>
  <c r="BB19" i="1"/>
  <c r="BD13" i="1"/>
  <c r="BC19" i="1"/>
  <c r="AV24" i="1"/>
  <c r="AV25" i="1" s="1"/>
  <c r="AX11" i="1" s="1" a="1"/>
  <c r="AX11" i="1" s="1"/>
  <c r="AX27" i="1" a="1"/>
  <c r="AX27" i="1" s="1"/>
  <c r="V9" i="1" l="1"/>
  <c r="W23" i="1"/>
  <c r="V8" i="1"/>
  <c r="V23" i="1"/>
  <c r="V7" i="1"/>
  <c r="V6" i="1"/>
  <c r="AZ27" i="1" a="1"/>
  <c r="AZ27" i="1" s="1"/>
  <c r="AX24" i="1"/>
  <c r="AX25" i="1" s="1"/>
  <c r="AZ11" i="1" s="1" a="1"/>
  <c r="AZ11" i="1" s="1"/>
  <c r="BE19" i="1"/>
  <c r="BD19" i="1"/>
  <c r="BF13" i="1"/>
  <c r="X2" i="1" l="1"/>
  <c r="X21" i="1" s="1"/>
  <c r="BG19" i="1"/>
  <c r="BF19" i="1"/>
  <c r="BH13" i="1"/>
  <c r="BB27" i="1" a="1"/>
  <c r="BB27" i="1" s="1"/>
  <c r="AZ24" i="1"/>
  <c r="AZ25" i="1" s="1"/>
  <c r="BB11" i="1" s="1" a="1"/>
  <c r="BB11" i="1" s="1"/>
  <c r="Y5" i="1" l="1"/>
  <c r="Y4" i="1"/>
  <c r="Y23" i="1" s="1"/>
  <c r="X4" i="1"/>
  <c r="Y21" i="1"/>
  <c r="X5" i="1"/>
  <c r="X6" i="1"/>
  <c r="BB24" i="1"/>
  <c r="BB25" i="1" s="1"/>
  <c r="BD11" i="1" s="1" a="1"/>
  <c r="BD11" i="1" s="1"/>
  <c r="BD27" i="1" a="1"/>
  <c r="BD27" i="1" s="1"/>
  <c r="BH19" i="1"/>
  <c r="BJ13" i="1"/>
  <c r="BI19" i="1"/>
  <c r="X8" i="1" l="1"/>
  <c r="X9" i="1"/>
  <c r="X7" i="1"/>
  <c r="X23" i="1"/>
  <c r="Z2" i="1" s="1"/>
  <c r="Z21" i="1" s="1"/>
  <c r="BD24" i="1"/>
  <c r="BD25" i="1" s="1"/>
  <c r="BF11" i="1" s="1" a="1"/>
  <c r="BF11" i="1" s="1"/>
  <c r="BF27" i="1" a="1"/>
  <c r="BF27" i="1" s="1"/>
  <c r="BJ19" i="1"/>
  <c r="BK19" i="1"/>
  <c r="Z4" i="1" l="1"/>
  <c r="AA21" i="1"/>
  <c r="Z5" i="1"/>
  <c r="AA5" i="1"/>
  <c r="AA4" i="1"/>
  <c r="Z7" i="1" s="1"/>
  <c r="Z23" i="1"/>
  <c r="BH27" i="1" a="1"/>
  <c r="BH27" i="1" s="1"/>
  <c r="BF24" i="1"/>
  <c r="BF25" i="1" s="1"/>
  <c r="BH11" i="1" s="1" a="1"/>
  <c r="BH11" i="1" s="1"/>
  <c r="Z6" i="1" l="1"/>
  <c r="AA23" i="1"/>
  <c r="AB2" i="1" s="1"/>
  <c r="AC21" i="1" s="1"/>
  <c r="Z8" i="1"/>
  <c r="Z9" i="1"/>
  <c r="BJ27" i="1" a="1"/>
  <c r="BJ27" i="1" s="1"/>
  <c r="BJ24" i="1" s="1"/>
  <c r="BH24" i="1"/>
  <c r="BH25" i="1" s="1"/>
  <c r="BJ11" i="1" s="1" a="1"/>
  <c r="BJ11" i="1" s="1"/>
  <c r="BJ25" i="1" l="1"/>
  <c r="AC4" i="1"/>
  <c r="AB4" i="1"/>
  <c r="AB23" i="1" s="1"/>
  <c r="AC5" i="1"/>
  <c r="AB5" i="1"/>
  <c r="AB21" i="1"/>
  <c r="AB7" i="1" l="1"/>
  <c r="AB6" i="1"/>
  <c r="AB9" i="1"/>
  <c r="AC23" i="1"/>
  <c r="AD2" i="1" s="1"/>
  <c r="AB8" i="1"/>
  <c r="AE21" i="1" l="1"/>
  <c r="AD21" i="1"/>
  <c r="AE5" i="1"/>
  <c r="AD4" i="1"/>
  <c r="AD23" i="1" s="1"/>
  <c r="AD5" i="1"/>
  <c r="AE4" i="1"/>
  <c r="AD7" i="1" s="1"/>
  <c r="AD6" i="1" l="1"/>
  <c r="AD8" i="1"/>
  <c r="AD9" i="1"/>
  <c r="AE23" i="1"/>
  <c r="AF2" i="1" s="1"/>
  <c r="AF5" i="1" l="1"/>
  <c r="AG21" i="1"/>
  <c r="AF21" i="1"/>
  <c r="AG4" i="1"/>
  <c r="AG5" i="1"/>
  <c r="AF4" i="1"/>
  <c r="AF23" i="1" s="1"/>
  <c r="AF6" i="1" l="1"/>
  <c r="AF9" i="1"/>
  <c r="AF8" i="1"/>
  <c r="AG23" i="1"/>
  <c r="AH2" i="1" s="1"/>
  <c r="AH21" i="1" s="1"/>
  <c r="AF7" i="1"/>
  <c r="AI21" i="1" l="1"/>
  <c r="AH5" i="1"/>
  <c r="AI4" i="1"/>
  <c r="AI23" i="1" s="1"/>
  <c r="AH4" i="1"/>
  <c r="AH6" i="1" s="1"/>
  <c r="AI5" i="1"/>
  <c r="AH9" i="1" l="1"/>
  <c r="AH23" i="1"/>
  <c r="AJ2" i="1" s="1"/>
  <c r="AJ21" i="1" s="1"/>
  <c r="AH8" i="1"/>
  <c r="AH7" i="1"/>
  <c r="AK4" i="1" l="1"/>
  <c r="AK23" i="1" s="1"/>
  <c r="AJ4" i="1"/>
  <c r="AJ23" i="1" s="1"/>
  <c r="AK5" i="1"/>
  <c r="AJ5" i="1"/>
  <c r="AK21" i="1"/>
  <c r="AJ8" i="1" l="1"/>
  <c r="AL2" i="1"/>
  <c r="AM5" i="1" s="1"/>
  <c r="AJ7" i="1"/>
  <c r="AJ6" i="1"/>
  <c r="AJ9" i="1"/>
  <c r="AM4" i="1" l="1"/>
  <c r="AL21" i="1"/>
  <c r="AM21" i="1"/>
  <c r="AL4" i="1"/>
  <c r="AL23" i="1" s="1"/>
  <c r="AL5" i="1"/>
  <c r="AL9" i="1" l="1"/>
  <c r="AL6" i="1"/>
  <c r="AL8" i="1"/>
  <c r="AL7" i="1"/>
  <c r="AM23" i="1"/>
  <c r="AN2" i="1" s="1"/>
  <c r="AN21" i="1" s="1"/>
  <c r="AO21" i="1" l="1"/>
  <c r="AO5" i="1"/>
  <c r="AO4" i="1"/>
  <c r="AN5" i="1"/>
  <c r="AN4" i="1"/>
  <c r="AO23" i="1" l="1"/>
  <c r="AN9" i="1"/>
  <c r="AN8" i="1"/>
  <c r="AN23" i="1"/>
  <c r="AN6" i="1"/>
  <c r="AN7" i="1"/>
  <c r="AP2" i="1" l="1"/>
  <c r="AQ4" i="1" s="1"/>
  <c r="AP5" i="1" l="1"/>
  <c r="AQ5" i="1"/>
  <c r="AP4" i="1"/>
  <c r="AP7" i="1" s="1"/>
  <c r="AP21" i="1"/>
  <c r="AQ21" i="1"/>
  <c r="AP8" i="1"/>
  <c r="AP6" i="1"/>
  <c r="AQ23" i="1"/>
  <c r="AP23" i="1" l="1"/>
  <c r="AR2" i="1" s="1"/>
  <c r="AP9" i="1"/>
  <c r="AS5" i="1" l="1"/>
  <c r="AS21" i="1"/>
  <c r="AR21" i="1"/>
  <c r="AS4" i="1"/>
  <c r="AR5" i="1"/>
  <c r="AR4" i="1"/>
  <c r="AS23" i="1" l="1"/>
  <c r="AR9" i="1"/>
  <c r="AR23" i="1"/>
  <c r="AR8" i="1"/>
  <c r="AR6" i="1"/>
  <c r="AR7" i="1"/>
  <c r="AT2" i="1" l="1"/>
  <c r="AU21" i="1" s="1"/>
  <c r="AU4" i="1" l="1"/>
  <c r="AU23" i="1" s="1"/>
  <c r="AU5" i="1"/>
  <c r="AT21" i="1"/>
  <c r="AT4" i="1"/>
  <c r="AT5" i="1"/>
  <c r="AT6" i="1" l="1"/>
  <c r="AT8" i="1"/>
  <c r="AT7" i="1"/>
  <c r="AT23" i="1"/>
  <c r="AV2" i="1" s="1"/>
  <c r="AT9" i="1"/>
  <c r="AW21" i="1" l="1"/>
  <c r="AV21" i="1"/>
  <c r="AW5" i="1"/>
  <c r="AW4" i="1"/>
  <c r="AV5" i="1"/>
  <c r="AV4" i="1"/>
  <c r="AW23" i="1" l="1"/>
  <c r="AV9" i="1"/>
  <c r="AV23" i="1"/>
  <c r="AV8" i="1"/>
  <c r="AV6" i="1"/>
  <c r="AV7" i="1"/>
  <c r="AX2" i="1" l="1"/>
  <c r="AY4" i="1" s="1"/>
  <c r="AX4" i="1" l="1"/>
  <c r="AX9" i="1" s="1"/>
  <c r="AY5" i="1"/>
  <c r="AX21" i="1"/>
  <c r="AX5" i="1"/>
  <c r="AY21" i="1"/>
  <c r="AY23" i="1"/>
  <c r="AX7" i="1" l="1"/>
  <c r="AX23" i="1"/>
  <c r="AZ2" i="1" s="1"/>
  <c r="AX6" i="1"/>
  <c r="AX8" i="1"/>
  <c r="BA5" i="1" l="1"/>
  <c r="BA21" i="1"/>
  <c r="AZ21" i="1"/>
  <c r="BA4" i="1"/>
  <c r="AZ5" i="1"/>
  <c r="AZ4" i="1"/>
  <c r="AZ9" i="1" l="1"/>
  <c r="BA23" i="1"/>
  <c r="AZ6" i="1"/>
  <c r="AZ23" i="1"/>
  <c r="BB2" i="1" s="1"/>
  <c r="AZ7" i="1"/>
  <c r="AZ8" i="1"/>
  <c r="BC21" i="1" l="1"/>
  <c r="BB21" i="1"/>
  <c r="BC5" i="1"/>
  <c r="BB4" i="1"/>
  <c r="BB5" i="1"/>
  <c r="BC4" i="1"/>
  <c r="BB23" i="1" l="1"/>
  <c r="BB7" i="1"/>
  <c r="BB8" i="1"/>
  <c r="BB6" i="1"/>
  <c r="BC23" i="1"/>
  <c r="BB9" i="1"/>
  <c r="BD2" i="1" l="1"/>
  <c r="BE21" i="1" l="1"/>
  <c r="BD21" i="1"/>
  <c r="BE5" i="1"/>
  <c r="BE4" i="1"/>
  <c r="BD5" i="1"/>
  <c r="BD4" i="1"/>
  <c r="BE23" i="1" l="1"/>
  <c r="BD9" i="1"/>
  <c r="BD8" i="1"/>
  <c r="BD23" i="1"/>
  <c r="BD6" i="1"/>
  <c r="BD7" i="1"/>
  <c r="BF2" i="1" l="1"/>
  <c r="BG4" i="1" s="1"/>
  <c r="BF4" i="1" l="1"/>
  <c r="BF9" i="1" s="1"/>
  <c r="BF5" i="1"/>
  <c r="BG5" i="1"/>
  <c r="BF21" i="1"/>
  <c r="BG21" i="1"/>
  <c r="BG23" i="1"/>
  <c r="BF8" i="1" l="1"/>
  <c r="BF7" i="1"/>
  <c r="BF23" i="1"/>
  <c r="BH2" i="1" s="1"/>
  <c r="BF6" i="1"/>
  <c r="BI5" i="1" l="1"/>
  <c r="BI21" i="1"/>
  <c r="BH21" i="1"/>
  <c r="BI4" i="1"/>
  <c r="BH5" i="1"/>
  <c r="BH4" i="1"/>
  <c r="BI23" i="1" l="1"/>
  <c r="BH9" i="1"/>
  <c r="BH23" i="1"/>
  <c r="BH8" i="1"/>
  <c r="BH7" i="1"/>
  <c r="BH6" i="1"/>
  <c r="BJ2" i="1" l="1"/>
  <c r="BK21" i="1" s="1"/>
  <c r="BJ4" i="1" l="1"/>
  <c r="BK4" i="1"/>
  <c r="BK23" i="1" s="1"/>
  <c r="BJ5" i="1"/>
  <c r="BK5" i="1"/>
  <c r="BJ21" i="1"/>
  <c r="BJ9" i="1" l="1"/>
  <c r="BJ23" i="1"/>
  <c r="BJ6" i="1"/>
  <c r="BJ7" i="1"/>
  <c r="BJ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Skye Chen</author>
  </authors>
  <commentList>
    <comment ref="A2" authorId="0" shapeId="0" xr:uid="{32F4FF2F-2AE5-43E6-84BC-2134E1AEA457}">
      <text>
        <r>
          <rPr>
            <b/>
            <sz val="9"/>
            <color indexed="81"/>
            <rFont val="Tahoma"/>
            <charset val="1"/>
          </rPr>
          <t>Skye Chen:</t>
        </r>
        <r>
          <rPr>
            <sz val="9"/>
            <color indexed="81"/>
            <rFont val="Tahoma"/>
            <charset val="1"/>
          </rPr>
          <t xml:space="preserve">
Displays whether or not the deck got reshuffled this turn. The deck reshuffles everytime there's strictly less than 3 cards in the deck.</t>
        </r>
      </text>
    </comment>
    <comment ref="A4" authorId="0" shapeId="0" xr:uid="{C250299C-7FF5-4683-9FB3-52719F0F9E9A}">
      <text>
        <r>
          <rPr>
            <b/>
            <sz val="9"/>
            <color indexed="81"/>
            <rFont val="Tahoma"/>
            <charset val="1"/>
          </rPr>
          <t>Skye Chen:</t>
        </r>
        <r>
          <rPr>
            <sz val="9"/>
            <color indexed="81"/>
            <rFont val="Tahoma"/>
            <charset val="1"/>
          </rPr>
          <t xml:space="preserve">
Displays how many Fascist and Liberal cards are in the deck based on the information that other players provide. Assumes that everyone was telling the truth.</t>
        </r>
      </text>
    </comment>
    <comment ref="A5" authorId="0" shapeId="0" xr:uid="{7F88FE87-A18E-42B5-B2D3-5328AFE5A55D}">
      <text>
        <r>
          <rPr>
            <b/>
            <sz val="9"/>
            <color indexed="81"/>
            <rFont val="Tahoma"/>
            <charset val="1"/>
          </rPr>
          <t>Skye Chen:</t>
        </r>
        <r>
          <rPr>
            <sz val="9"/>
            <color indexed="81"/>
            <rFont val="Tahoma"/>
            <charset val="1"/>
          </rPr>
          <t xml:space="preserve">
Displays how many Fascists and Liberals are in the deck. 
Every time the deck reshuffles, we have perfect knowledge of the deck. </t>
        </r>
      </text>
    </comment>
    <comment ref="A6" authorId="0" shapeId="0" xr:uid="{DAD8C316-AF9D-441B-B140-191CD7E9784E}">
      <text>
        <r>
          <rPr>
            <b/>
            <sz val="9"/>
            <color indexed="81"/>
            <rFont val="Tahoma"/>
            <family val="2"/>
          </rPr>
          <t>Skye Chen:</t>
        </r>
        <r>
          <rPr>
            <sz val="9"/>
            <color indexed="81"/>
            <rFont val="Tahoma"/>
            <family val="2"/>
          </rPr>
          <t xml:space="preserve">
Displays the probability that the President draws 3 Fascist card(s).
Assumes that everyone was telling the truth.</t>
        </r>
      </text>
    </comment>
    <comment ref="A7" authorId="0" shapeId="0" xr:uid="{E9F30373-C4EE-41B8-8F6D-FBB828A31DD0}">
      <text>
        <r>
          <rPr>
            <b/>
            <sz val="9"/>
            <color indexed="81"/>
            <rFont val="Tahoma"/>
            <family val="2"/>
          </rPr>
          <t>Skye Chen:</t>
        </r>
        <r>
          <rPr>
            <sz val="9"/>
            <color indexed="81"/>
            <rFont val="Tahoma"/>
            <family val="2"/>
          </rPr>
          <t xml:space="preserve">
Displays the probability that the President draws 2 Fascist and 1 Liberal card(s).
Assumes that everyone was telling the truth.</t>
        </r>
      </text>
    </comment>
    <comment ref="A8" authorId="0" shapeId="0" xr:uid="{0C368C94-4953-4776-89C9-47EEDE513AF0}">
      <text>
        <r>
          <rPr>
            <b/>
            <sz val="9"/>
            <color indexed="81"/>
            <rFont val="Tahoma"/>
            <family val="2"/>
          </rPr>
          <t>Skye Chen:</t>
        </r>
        <r>
          <rPr>
            <sz val="9"/>
            <color indexed="81"/>
            <rFont val="Tahoma"/>
            <family val="2"/>
          </rPr>
          <t xml:space="preserve">
Displays the probability that the President draws 1 Fascist and 2 Liberal card(s).
Assumes that everyone was telling the truth.</t>
        </r>
      </text>
    </comment>
    <comment ref="A9" authorId="0" shapeId="0" xr:uid="{D77B4D6E-2402-4025-B3FF-F560C0DD09FD}">
      <text>
        <r>
          <rPr>
            <b/>
            <sz val="9"/>
            <color indexed="81"/>
            <rFont val="Tahoma"/>
            <family val="2"/>
          </rPr>
          <t>Skye Chen:</t>
        </r>
        <r>
          <rPr>
            <sz val="9"/>
            <color indexed="81"/>
            <rFont val="Tahoma"/>
            <family val="2"/>
          </rPr>
          <t xml:space="preserve">
Displays the probability that the President draws 3 Liberal card(s).
Assumes that everyone was telling the truth.</t>
        </r>
      </text>
    </comment>
    <comment ref="A11" authorId="0" shapeId="0" xr:uid="{78F49FD5-A4CC-4588-9D44-98172D67C48D}">
      <text>
        <r>
          <rPr>
            <b/>
            <sz val="9"/>
            <color indexed="81"/>
            <rFont val="Tahoma"/>
            <family val="2"/>
          </rPr>
          <t>Skye Chen:</t>
        </r>
        <r>
          <rPr>
            <sz val="9"/>
            <color indexed="81"/>
            <rFont val="Tahoma"/>
            <family val="2"/>
          </rPr>
          <t xml:space="preserve">
Displays the person selected as President, and input who the president proposes to be the chancellor</t>
        </r>
      </text>
    </comment>
    <comment ref="E11" authorId="0" shapeId="0" xr:uid="{0BDB68C9-BE6A-496A-AC74-4B15CEC9BF66}">
      <text>
        <r>
          <rPr>
            <b/>
            <sz val="9"/>
            <color indexed="81"/>
            <rFont val="Tahoma"/>
            <charset val="1"/>
          </rPr>
          <t>Skye Chen:</t>
        </r>
        <r>
          <rPr>
            <sz val="9"/>
            <color indexed="81"/>
            <rFont val="Tahoma"/>
            <charset val="1"/>
          </rPr>
          <t xml:space="preserve">
Input the person that the president selected as chancellor in this cell.</t>
        </r>
      </text>
    </comment>
    <comment ref="A12" authorId="0" shapeId="0" xr:uid="{1AF022B6-9386-41D3-A2BD-CD491DE92199}">
      <text>
        <r>
          <rPr>
            <b/>
            <sz val="9"/>
            <color indexed="81"/>
            <rFont val="Tahoma"/>
            <family val="2"/>
          </rPr>
          <t>Skye Chen:</t>
        </r>
        <r>
          <rPr>
            <sz val="9"/>
            <color indexed="81"/>
            <rFont val="Tahoma"/>
            <family val="2"/>
          </rPr>
          <t xml:space="preserve">
Input whether or not the election was successful.</t>
        </r>
      </text>
    </comment>
    <comment ref="D12" authorId="0" shapeId="0" xr:uid="{4ED02FD0-DDF9-4F6E-91E1-BB8D2AAE2E89}">
      <text>
        <r>
          <rPr>
            <b/>
            <sz val="9"/>
            <color indexed="81"/>
            <rFont val="Tahoma"/>
            <charset val="1"/>
          </rPr>
          <t>Skye Chen:</t>
        </r>
        <r>
          <rPr>
            <sz val="9"/>
            <color indexed="81"/>
            <rFont val="Tahoma"/>
            <charset val="1"/>
          </rPr>
          <t xml:space="preserve">
Input whether or not the election suceeded in this cell.</t>
        </r>
      </text>
    </comment>
    <comment ref="A13" authorId="0" shapeId="0" xr:uid="{C1754AFB-E8BF-4A0D-8D86-714B1A3A636F}">
      <text>
        <r>
          <rPr>
            <b/>
            <sz val="9"/>
            <color indexed="81"/>
            <rFont val="Tahoma"/>
            <family val="2"/>
          </rPr>
          <t>Skye Chen:</t>
        </r>
        <r>
          <rPr>
            <sz val="9"/>
            <color indexed="81"/>
            <rFont val="Tahoma"/>
            <family val="2"/>
          </rPr>
          <t xml:space="preserve">
Displays the failed election counter. If counter = 3, then the top card is flipped and should be inputted in passed policy</t>
        </r>
      </text>
    </comment>
    <comment ref="A14" authorId="0" shapeId="0" xr:uid="{881DB92F-478B-4768-9BAA-B55E8BD90902}">
      <text>
        <r>
          <rPr>
            <b/>
            <sz val="9"/>
            <color indexed="81"/>
            <rFont val="Tahoma"/>
            <family val="2"/>
          </rPr>
          <t>Skye Chen:</t>
        </r>
        <r>
          <rPr>
            <sz val="9"/>
            <color indexed="81"/>
            <rFont val="Tahoma"/>
            <family val="2"/>
          </rPr>
          <t xml:space="preserve">
Input the card that the president claimed to discard, and input the card that the chancellor claimed to discard.</t>
        </r>
      </text>
    </comment>
    <comment ref="B14" authorId="0" shapeId="0" xr:uid="{3E3DBF4F-D6CD-4070-9DC3-530DF60DA7C3}">
      <text>
        <r>
          <rPr>
            <b/>
            <sz val="9"/>
            <color indexed="81"/>
            <rFont val="Tahoma"/>
            <charset val="1"/>
          </rPr>
          <t>Skye Chen:</t>
        </r>
        <r>
          <rPr>
            <sz val="9"/>
            <color indexed="81"/>
            <rFont val="Tahoma"/>
            <charset val="1"/>
          </rPr>
          <t xml:space="preserve">
Input the first president. Input in the orange cell below.</t>
        </r>
      </text>
    </comment>
    <comment ref="D14" authorId="0" shapeId="0" xr:uid="{94CA7729-5D7C-4C07-96B1-494F3A4DADEA}">
      <text>
        <r>
          <rPr>
            <b/>
            <sz val="9"/>
            <color indexed="81"/>
            <rFont val="Tahoma"/>
            <charset val="1"/>
          </rPr>
          <t>Skye Chen:</t>
        </r>
        <r>
          <rPr>
            <sz val="9"/>
            <color indexed="81"/>
            <rFont val="Tahoma"/>
            <charset val="1"/>
          </rPr>
          <t xml:space="preserve">
Input the card that the president claimed to discard in this cell.</t>
        </r>
      </text>
    </comment>
    <comment ref="E14" authorId="0" shapeId="0" xr:uid="{4049B7A6-5EAB-46FC-8B8D-AAB12E455F3A}">
      <text>
        <r>
          <rPr>
            <b/>
            <sz val="9"/>
            <color indexed="81"/>
            <rFont val="Tahoma"/>
            <charset val="1"/>
          </rPr>
          <t>Skye Chen:</t>
        </r>
        <r>
          <rPr>
            <sz val="9"/>
            <color indexed="81"/>
            <rFont val="Tahoma"/>
            <charset val="1"/>
          </rPr>
          <t xml:space="preserve">
Input the card that the chancellor claimed to discard in this cell.</t>
        </r>
      </text>
    </comment>
    <comment ref="A15" authorId="0" shapeId="0" xr:uid="{3F40F4E5-9156-4F85-BD22-CC7FBD3D13F5}">
      <text>
        <r>
          <rPr>
            <b/>
            <sz val="9"/>
            <color indexed="81"/>
            <rFont val="Tahoma"/>
            <family val="2"/>
          </rPr>
          <t>Skye Chen:</t>
        </r>
        <r>
          <rPr>
            <sz val="9"/>
            <color indexed="81"/>
            <rFont val="Tahoma"/>
            <family val="2"/>
          </rPr>
          <t xml:space="preserve">
Input the policy that was passed. This is public knowledge</t>
        </r>
      </text>
    </comment>
    <comment ref="D15" authorId="0" shapeId="0" xr:uid="{DC2C77FB-0E2E-4E25-A924-4B51FB35780E}">
      <text>
        <r>
          <rPr>
            <b/>
            <sz val="9"/>
            <color indexed="81"/>
            <rFont val="Tahoma"/>
            <charset val="1"/>
          </rPr>
          <t>Skye Chen:</t>
        </r>
        <r>
          <rPr>
            <sz val="9"/>
            <color indexed="81"/>
            <rFont val="Tahoma"/>
            <charset val="1"/>
          </rPr>
          <t xml:space="preserve">
Input the passed policy here.</t>
        </r>
      </text>
    </comment>
    <comment ref="A16" authorId="0" shapeId="0" xr:uid="{04C998AE-773E-41BD-9653-B6BD74E37113}">
      <text>
        <r>
          <rPr>
            <b/>
            <sz val="9"/>
            <color indexed="81"/>
            <rFont val="Tahoma"/>
            <family val="2"/>
          </rPr>
          <t>Skye Chen:</t>
        </r>
        <r>
          <rPr>
            <sz val="9"/>
            <color indexed="81"/>
            <rFont val="Tahoma"/>
            <family val="2"/>
          </rPr>
          <t xml:space="preserve">
Input whether or not the president and the chancellor has decided to veto the policy. If true, will increment failed election counter by 1.</t>
        </r>
      </text>
    </comment>
    <comment ref="D16" authorId="0" shapeId="0" xr:uid="{03A7E9DE-A2B6-46E2-931E-51E5CE28D999}">
      <text>
        <r>
          <rPr>
            <b/>
            <sz val="9"/>
            <color indexed="81"/>
            <rFont val="Tahoma"/>
            <charset val="1"/>
          </rPr>
          <t>Skye Chen:</t>
        </r>
        <r>
          <rPr>
            <sz val="9"/>
            <color indexed="81"/>
            <rFont val="Tahoma"/>
            <charset val="1"/>
          </rPr>
          <t xml:space="preserve">
Input whether or not the president and the chancellor decided to veto the policies.</t>
        </r>
      </text>
    </comment>
    <comment ref="A17" authorId="0" shapeId="0" xr:uid="{472A2E41-C8F3-4F21-AD0F-2EDB2105CABC}">
      <text>
        <r>
          <rPr>
            <b/>
            <sz val="9"/>
            <color indexed="81"/>
            <rFont val="Tahoma"/>
            <charset val="1"/>
          </rPr>
          <t>Skye Chen:</t>
        </r>
        <r>
          <rPr>
            <sz val="9"/>
            <color indexed="81"/>
            <rFont val="Tahoma"/>
            <charset val="1"/>
          </rPr>
          <t xml:space="preserve">
Input whether or not the President and Chancellor disagree about what cards were present.</t>
        </r>
      </text>
    </comment>
    <comment ref="D17" authorId="0" shapeId="0" xr:uid="{3A2FB224-A5B9-42D1-9636-5200FB61B765}">
      <text>
        <r>
          <rPr>
            <b/>
            <sz val="9"/>
            <color indexed="81"/>
            <rFont val="Tahoma"/>
            <charset val="1"/>
          </rPr>
          <t>Skye Chen:</t>
        </r>
        <r>
          <rPr>
            <sz val="9"/>
            <color indexed="81"/>
            <rFont val="Tahoma"/>
            <charset val="1"/>
          </rPr>
          <t xml:space="preserve">
Input whether or not there is a card conflict between the president and chancellor.</t>
        </r>
      </text>
    </comment>
    <comment ref="A19" authorId="0" shapeId="0" xr:uid="{D2A1A4FD-365F-4671-A680-B57889878913}">
      <text>
        <r>
          <rPr>
            <b/>
            <sz val="9"/>
            <color indexed="81"/>
            <rFont val="Tahoma"/>
            <charset val="1"/>
          </rPr>
          <t>Skye Chen:</t>
        </r>
        <r>
          <rPr>
            <sz val="9"/>
            <color indexed="81"/>
            <rFont val="Tahoma"/>
            <charset val="1"/>
          </rPr>
          <t xml:space="preserve">
Displays the number of Fascist and Liberal policies that were discarded this turn. Assumes everyone is telling the truth.</t>
        </r>
      </text>
    </comment>
    <comment ref="A20" authorId="0" shapeId="0" xr:uid="{F78FB2E6-1549-4B53-8843-D4797A73C860}">
      <text>
        <r>
          <rPr>
            <b/>
            <sz val="9"/>
            <color indexed="81"/>
            <rFont val="Tahoma"/>
            <charset val="1"/>
          </rPr>
          <t>Skye Chen:</t>
        </r>
        <r>
          <rPr>
            <sz val="9"/>
            <color indexed="81"/>
            <rFont val="Tahoma"/>
            <charset val="1"/>
          </rPr>
          <t xml:space="preserve">
Displays the number of Fascist or Liberal policies that were enacted this turn.</t>
        </r>
      </text>
    </comment>
    <comment ref="A21" authorId="0" shapeId="0" xr:uid="{B16DB366-06E4-4091-8606-229B3BA4889E}">
      <text>
        <r>
          <rPr>
            <b/>
            <sz val="9"/>
            <color indexed="81"/>
            <rFont val="Tahoma"/>
            <charset val="1"/>
          </rPr>
          <t>Skye Chen:</t>
        </r>
        <r>
          <rPr>
            <sz val="9"/>
            <color indexed="81"/>
            <rFont val="Tahoma"/>
            <charset val="1"/>
          </rPr>
          <t xml:space="preserve">
Displays the total number of Fascist and Liberal cards in the discard pile. Assumes everyone is telling the truth.</t>
        </r>
      </text>
    </comment>
    <comment ref="A22" authorId="0" shapeId="0" xr:uid="{786DCB58-D564-44C8-B24D-F195D44B60DB}">
      <text>
        <r>
          <rPr>
            <b/>
            <sz val="9"/>
            <color indexed="81"/>
            <rFont val="Tahoma"/>
            <charset val="1"/>
          </rPr>
          <t>Skye Chen:</t>
        </r>
        <r>
          <rPr>
            <sz val="9"/>
            <color indexed="81"/>
            <rFont val="Tahoma"/>
            <charset val="1"/>
          </rPr>
          <t xml:space="preserve">
Displays the total number of Fascist and Liberal policies enacted.</t>
        </r>
      </text>
    </comment>
    <comment ref="A23" authorId="0" shapeId="0" xr:uid="{DF066AF5-6F27-409D-A511-D8D209520D7F}">
      <text>
        <r>
          <rPr>
            <b/>
            <sz val="9"/>
            <color indexed="81"/>
            <rFont val="Tahoma"/>
            <charset val="1"/>
          </rPr>
          <t>Skye Chen:</t>
        </r>
        <r>
          <rPr>
            <sz val="9"/>
            <color indexed="81"/>
            <rFont val="Tahoma"/>
            <charset val="1"/>
          </rPr>
          <t xml:space="preserve">
Displays the number of Fascist and Liberal policies remaining in the deck. Assumes everyone is telling the truth.</t>
        </r>
      </text>
    </comment>
    <comment ref="A24" authorId="0" shapeId="0" xr:uid="{E45C5237-0E3F-4611-BD87-F974FAF4EB74}">
      <text>
        <r>
          <rPr>
            <b/>
            <sz val="9"/>
            <color indexed="81"/>
            <rFont val="Tahoma"/>
            <charset val="1"/>
          </rPr>
          <t>Skye Chen:</t>
        </r>
        <r>
          <rPr>
            <sz val="9"/>
            <color indexed="81"/>
            <rFont val="Tahoma"/>
            <charset val="1"/>
          </rPr>
          <t xml:space="preserve">
Displays the number of people alive. Assumes everyone is telling the truth… JK</t>
        </r>
      </text>
    </comment>
    <comment ref="A25" authorId="0" shapeId="0" xr:uid="{763DAC0C-8D29-4C87-A586-04F3F90A1B12}">
      <text>
        <r>
          <rPr>
            <b/>
            <sz val="9"/>
            <color indexed="81"/>
            <rFont val="Tahoma"/>
            <charset val="1"/>
          </rPr>
          <t>Skye Chen:</t>
        </r>
        <r>
          <rPr>
            <sz val="9"/>
            <color indexed="81"/>
            <rFont val="Tahoma"/>
            <charset val="1"/>
          </rPr>
          <t xml:space="preserve">
Displays the position that the current president is in. Used for calculations, not relevant for players to use.</t>
        </r>
      </text>
    </comment>
    <comment ref="B26" authorId="0" shapeId="0" xr:uid="{31C040AF-601B-4B93-8D06-F41CEB6739E8}">
      <text>
        <r>
          <rPr>
            <b/>
            <sz val="9"/>
            <color indexed="81"/>
            <rFont val="Tahoma"/>
            <charset val="1"/>
          </rPr>
          <t>Skye Chen:</t>
        </r>
        <r>
          <rPr>
            <sz val="9"/>
            <color indexed="81"/>
            <rFont val="Tahoma"/>
            <charset val="1"/>
          </rPr>
          <t xml:space="preserve">
Input the usernames of all the players that are playing in seated order. 
Input in the orange cells below</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<sst xmlns="http://schemas.openxmlformats.org/spreadsheetml/2006/main" count="273" uniqueCount="35">
  <si>
    <t>Turn</t>
  </si>
  <si>
    <t>Reshuffle?</t>
  </si>
  <si>
    <t>Chances of getting 3 Fascists</t>
  </si>
  <si>
    <t>Chances of getting 2 Fascists and a Liberal</t>
  </si>
  <si>
    <t>Chances of getting 2 Liberals and a Fascist</t>
  </si>
  <si>
    <t>Chances of getting 3 Liberals</t>
  </si>
  <si>
    <t>People Elected</t>
  </si>
  <si>
    <t>Successful Election?</t>
  </si>
  <si>
    <t>Discarded Policy</t>
  </si>
  <si>
    <t>Passed Policy</t>
  </si>
  <si>
    <t>Vetoed?</t>
  </si>
  <si>
    <t>Card Conflict?</t>
  </si>
  <si>
    <t>Policies</t>
  </si>
  <si>
    <t>Discarded Policies This Turn</t>
  </si>
  <si>
    <t>Passed Policies This Turn</t>
  </si>
  <si>
    <t>Total Discard Pile</t>
  </si>
  <si>
    <t>Total Passed Policies</t>
  </si>
  <si>
    <t>Policies in Deck at end of turn</t>
  </si>
  <si>
    <t>Number of People Alive</t>
  </si>
  <si>
    <t>Index Number (Calculation)</t>
  </si>
  <si>
    <t>Fascist</t>
  </si>
  <si>
    <t>Liberal</t>
  </si>
  <si>
    <t>Person Before First President</t>
  </si>
  <si>
    <t>First President</t>
  </si>
  <si>
    <t>President</t>
  </si>
  <si>
    <t>Chancellor</t>
  </si>
  <si>
    <t>People Alive</t>
  </si>
  <si>
    <t>Killed this turn?</t>
  </si>
  <si>
    <t>Player List</t>
  </si>
  <si>
    <t>Policies at start of turn based on player info</t>
  </si>
  <si>
    <t>Policies at start of turn based on reshuffle</t>
  </si>
  <si>
    <t>Policy Cards in deck</t>
  </si>
  <si>
    <t>Failed Election Counter</t>
  </si>
  <si>
    <t>Roles</t>
  </si>
  <si>
    <t>Initial Values (You can edit cells in brown)
Hide Columns BC after values are initialized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</si>
</sst>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0"/>
      <name val="Calibri"/>
      <family val="2"/>
      <scheme val="minor"/>
    </font>
    <font>
      <sz val="11"/>
      <color theme="5" tint="0.39994506668294322"/>
      <name val="Calibri"/>
      <family val="2"/>
      <scheme val="minor"/>
    </font>
    <font>
      <sz val="11"/>
      <name val="Calibri"/>
      <family val="2"/>
      <scheme val="minor"/>
    </font>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theme="1" tint="0.499984740745262"/>
      <name val="Calibri"/>
      <family val="2"/>
      <scheme val="minor"/>
    </font>
    <font>
      <sz val="11"/>
      <color rgb="FF0070C0"/>
      <name val="Calibri"/>
      <family val="2"/>
    </font>
    <font>
      <sz val="11"/>
      <color theme="5" tint="-0.499984740745262"/>
      <name val="Calibri"/>
      <family val="2"/>
    </font>
    <font>
      <sz val="11"/>
      <color rgb="FF960000"/>
      <name val="Calibri"/>
      <family val="2"/>
    </font>
    <font>
      <sz val="11"/>
      <color rgb="FF0070C0"/>
      <name val="Calibri"/>
      <family val="2"/>
      <scheme val="minor"/>
    </font>
    <font>
      <sz val="11"/>
      <color rgb="FF960000"/>
      <name val="Calibri"/>
      <family val="2"/>
      <scheme val="minor"/>
    </font>
    <font>
      <b/>
      <sz val="11"/>
      <color rgb="FF960000"/>
      <name val="Calibri"/>
      <family val="2"/>
    </font>
    <font>
      <b/>
      <sz val="11"/>
      <color rgb="FF0070C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280000"/>
        <bgColor indexed="64"/>
      </patternFill>
    </fill>
    <fill>
      <patternFill patternType="solid">
        <fgColor rgb="FF000028"/>
        <bgColor indexed="64"/>
      </patternFill>
    </fill>
    <fill>
      <patternFill patternType="solid">
        <fgColor rgb="FF1F0E03"/>
        <bgColor indexed="64"/>
      </patternFill>
    </fill>
  </fills>
  <borders count="25">
    <border>
      <left/>
      <right/>
      <top/>
      <bottom/>
      <diagonal/>
    </border>
    <border>
      <left/>
      <right style="thin">
        <color theme="1" tint="0.499984740745262"/>
      </right>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style="thin">
        <color theme="1" tint="0.499984740745262"/>
      </top>
      <bottom/>
      <diagonal/>
    </border>
    <border>
      <left style="thin">
        <color theme="1" tint="0.499984740745262"/>
      </left>
      <right/>
      <top/>
      <bottom/>
      <diagonal/>
    </border>
    <border>
      <left style="thin">
        <color theme="1" tint="0.499984740745262"/>
      </left>
      <right/>
      <top/>
      <bottom style="thin">
        <color theme="1" tint="0.499984740745262"/>
      </bottom>
      <diagonal/>
    </border>
    <border>
      <left/>
      <right style="thin">
        <color theme="1" tint="0.499984740745262"/>
      </right>
      <top style="thin">
        <color theme="1" tint="0.499984740745262"/>
      </top>
      <bottom/>
      <diagonal/>
    </border>
    <border>
      <left/>
      <right style="thin">
        <color theme="1" tint="0.499984740745262"/>
      </right>
      <top/>
      <bottom style="thin">
        <color theme="1" tint="0.499984740745262"/>
      </bottom>
      <diagonal/>
    </border>
    <border>
      <left/>
      <right/>
      <top style="thin">
        <color theme="1" tint="0.499984740745262"/>
      </top>
      <bottom/>
      <diagonal/>
    </border>
    <border>
      <left/>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double">
        <color theme="1" tint="0.499984740745262"/>
      </left>
      <right style="double">
        <color theme="1" tint="0.499984740745262"/>
      </right>
      <top style="double">
        <color theme="1" tint="0.499984740745262"/>
      </top>
      <bottom style="double">
        <color theme="1" tint="0.499984740745262"/>
      </bottom>
      <diagonal/>
    </border>
    <border>
      <left style="thin">
        <color theme="1" tint="0.499984740745262"/>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style="thin">
        <color theme="1" tint="0.249977111117893"/>
      </right>
      <top style="thin">
        <color theme="1" tint="0.499984740745262"/>
      </top>
      <bottom style="thin">
        <color theme="1" tint="0.249977111117893"/>
      </bottom>
      <diagonal/>
    </border>
    <border>
      <left style="thin">
        <color theme="1" tint="0.249977111117893"/>
      </left>
      <right style="thin">
        <color theme="1" tint="0.499984740745262"/>
      </right>
      <top style="thin">
        <color theme="1" tint="0.499984740745262"/>
      </top>
      <bottom style="thin">
        <color theme="1" tint="0.249977111117893"/>
      </bottom>
      <diagonal/>
    </border>
    <border>
      <left style="thin">
        <color theme="1" tint="0.499984740745262"/>
      </left>
      <right style="thin">
        <color theme="1" tint="0.249977111117893"/>
      </right>
      <top style="thin">
        <color theme="1" tint="0.249977111117893"/>
      </top>
      <bottom style="thin">
        <color theme="1" tint="0.499984740745262"/>
      </bottom>
      <diagonal/>
    </border>
    <border>
      <left style="thin">
        <color theme="1" tint="0.249977111117893"/>
      </left>
      <right style="thin">
        <color theme="1" tint="0.499984740745262"/>
      </right>
      <top style="thin">
        <color theme="1" tint="0.249977111117893"/>
      </top>
      <bottom style="thin">
        <color theme="1" tint="0.499984740745262"/>
      </bottom>
      <diagonal/>
    </border>
    <border>
      <left style="thin">
        <color theme="1" tint="0.499984740745262"/>
      </left>
      <right/>
      <top style="thin">
        <color theme="1" tint="0.499984740745262"/>
      </top>
      <bottom style="thin">
        <color theme="1" tint="0.249977111117893"/>
      </bottom>
      <diagonal/>
    </border>
    <border>
      <left/>
      <right style="thin">
        <color theme="1" tint="0.499984740745262"/>
      </right>
      <top style="thin">
        <color theme="1" tint="0.499984740745262"/>
      </top>
      <bottom style="thin">
        <color theme="1" tint="0.249977111117893"/>
      </bottom>
      <diagonal/>
    </border>
    <border>
      <left style="thin">
        <color theme="1" tint="0.499984740745262"/>
      </left>
      <right/>
      <top/>
      <bottom style="thin">
        <color theme="1" tint="0.249977111117893"/>
      </bottom>
      <diagonal/>
    </border>
    <border>
      <left/>
      <right style="thin">
        <color theme="1" tint="0.499984740745262"/>
      </right>
      <top/>
      <bottom style="thin">
        <color theme="1" tint="0.249977111117893"/>
      </bottom>
      <diagonal/>
    </border>
  </borders>
  <cellStyleXfs count="6">
    <xf numFmtId="0" fontId="0" fillId="0" borderId="0"/>
    <xf numFmtId="0" fontId="11" fillId="5" borderId="0">
      <alignment horizontal="center" vertical="center" wrapText="1"/>
    </xf>
    <xf numFmtId="0" fontId="12" fillId="3" borderId="0">
      <alignment horizontal="center" vertical="center" wrapText="1"/>
    </xf>
    <xf numFmtId="0" fontId="10" fillId="4" borderId="0">
      <alignment horizontal="center" vertical="center" wrapText="1"/>
    </xf>
    <xf numFmtId="0" fontId="12" fillId="2" borderId="0">
      <alignment horizontal="center" vertical="center" wrapText="1"/>
    </xf>
    <xf numFmtId="0" fontId="13" fillId="2" borderId="0">
      <alignment horizontal="center" vertical="center" wrapText="1"/>
    </xf>
  </cellStyleXfs>
  <cellXfs count="97">
    <xf numFmtId="0" fontId="0" fillId="0" borderId="0" xfId="0"/>
    <xf numFmtId="0" fontId="1" fillId="2" borderId="0" xfId="0" applyFont="1" applyFill="1" applyBorder="1"/>
    <xf numFmtId="0" fontId="1" fillId="2" borderId="1" xfId="0" applyFont="1" applyFill="1" applyBorder="1"/>
    <xf numFmtId="0" fontId="3" fillId="2" borderId="10" xfId="0" applyFont="1" applyFill="1" applyBorder="1" applyAlignment="1">
      <alignment vertical="center" wrapText="1"/>
    </xf>
    <xf numFmtId="0" fontId="3" fillId="2" borderId="6" xfId="0" applyFont="1" applyFill="1" applyBorder="1" applyAlignment="1">
      <alignment vertical="center" wrapText="1"/>
    </xf>
    <xf numFmtId="0" fontId="3" fillId="2" borderId="1" xfId="0" applyFont="1" applyFill="1" applyBorder="1" applyAlignment="1">
      <alignment vertical="center" wrapText="1"/>
    </xf>
    <xf numFmtId="0" fontId="2" fillId="5" borderId="17" xfId="1" applyFont="1" applyBorder="1">
      <alignment horizontal="center" vertical="center" wrapText="1"/>
    </xf>
    <xf numFmtId="0" fontId="2" fillId="5" borderId="18" xfId="1" applyFont="1" applyBorder="1">
      <alignment horizontal="center" vertical="center" wrapText="1"/>
    </xf>
    <xf numFmtId="0" fontId="1" fillId="2" borderId="5" xfId="0" applyFont="1" applyFill="1" applyBorder="1" applyAlignment="1">
      <alignmen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9" xfId="0" applyFont="1" applyFill="1" applyBorder="1" applyAlignment="1">
      <alignment vertical="center" wrapText="1"/>
    </xf>
    <xf numFmtId="0" fontId="1" fillId="2" borderId="0" xfId="0" applyFont="1" applyFill="1" applyBorder="1" applyAlignment="1">
      <alignment vertical="center" wrapText="1"/>
    </xf>
    <xf numFmtId="0" fontId="3" fillId="2" borderId="10" xfId="2" applyFont="1" applyFill="1" applyBorder="1">
      <alignment horizontal="center" vertical="center" wrapText="1"/>
    </xf>
    <xf numFmtId="0" fontId="9" fillId="2" borderId="1" xfId="0" applyFont="1" applyFill="1" applyBorder="1" applyAlignment="1">
      <alignment horizontal="right"/>
    </xf>
    <xf numFmtId="0" fontId="9" fillId="2" borderId="2" xfId="0" applyFont="1" applyFill="1" applyBorder="1" applyAlignment="1">
      <alignment horizontal="right"/>
    </xf>
    <xf numFmtId="0" fontId="9" fillId="2" borderId="3" xfId="0" applyFont="1" applyFill="1" applyBorder="1" applyAlignment="1">
      <alignment horizontal="right" vertical="center"/>
    </xf>
    <xf numFmtId="0" fontId="9" fillId="2" borderId="4" xfId="0" applyFont="1" applyFill="1" applyBorder="1" applyAlignment="1">
      <alignment horizontal="right" vertical="center"/>
    </xf>
    <xf numFmtId="0" fontId="9" fillId="2" borderId="3" xfId="0" applyFont="1" applyFill="1" applyBorder="1" applyAlignment="1">
      <alignment horizontal="right"/>
    </xf>
    <xf numFmtId="0" fontId="9" fillId="2" borderId="4" xfId="0" applyFont="1" applyFill="1" applyBorder="1" applyAlignment="1">
      <alignment horizontal="right"/>
    </xf>
    <xf numFmtId="0" fontId="9" fillId="2" borderId="1" xfId="0" applyFont="1" applyFill="1" applyBorder="1"/>
    <xf numFmtId="0" fontId="9" fillId="2" borderId="21" xfId="0" applyFont="1" applyFill="1" applyBorder="1" applyAlignment="1">
      <alignment horizontal="center" vertical="center" wrapText="1"/>
    </xf>
    <xf numFmtId="0" fontId="9" fillId="2" borderId="22" xfId="0" applyFont="1" applyFill="1" applyBorder="1" applyAlignment="1">
      <alignment vertical="center" wrapText="1"/>
    </xf>
    <xf numFmtId="0" fontId="9" fillId="2" borderId="21" xfId="0" applyFont="1" applyFill="1" applyBorder="1" applyAlignment="1">
      <alignment horizontal="center"/>
    </xf>
    <xf numFmtId="0" fontId="9" fillId="2" borderId="22" xfId="0" applyFont="1" applyFill="1" applyBorder="1" applyAlignment="1">
      <alignment horizontal="center"/>
    </xf>
    <xf numFmtId="0" fontId="9" fillId="2" borderId="0" xfId="0" applyFont="1" applyFill="1" applyBorder="1"/>
    <xf numFmtId="0" fontId="9" fillId="5" borderId="23" xfId="1" applyFont="1" applyBorder="1">
      <alignment horizontal="center" vertical="center" wrapText="1"/>
    </xf>
    <xf numFmtId="0" fontId="9" fillId="5" borderId="7" xfId="1" applyFont="1" applyBorder="1">
      <alignment horizontal="center" vertical="center" wrapText="1"/>
    </xf>
    <xf numFmtId="0" fontId="9" fillId="2" borderId="24" xfId="0" applyFont="1" applyFill="1" applyBorder="1" applyAlignment="1">
      <alignment vertical="center" wrapText="1"/>
    </xf>
    <xf numFmtId="0" fontId="9" fillId="2" borderId="23" xfId="0" applyFont="1" applyFill="1" applyBorder="1" applyAlignment="1">
      <alignment horizontal="center"/>
    </xf>
    <xf numFmtId="0" fontId="9" fillId="5" borderId="24" xfId="1" applyFont="1" applyBorder="1">
      <alignment horizontal="center" vertical="center" wrapText="1"/>
    </xf>
    <xf numFmtId="0" fontId="9" fillId="2" borderId="9" xfId="0" applyFont="1" applyFill="1" applyBorder="1" applyAlignment="1">
      <alignment vertical="center" wrapText="1"/>
    </xf>
    <xf numFmtId="0" fontId="9" fillId="2" borderId="7" xfId="0" applyFont="1" applyFill="1" applyBorder="1" applyAlignment="1">
      <alignment horizontal="center"/>
    </xf>
    <xf numFmtId="0" fontId="9" fillId="5" borderId="9" xfId="1" applyFont="1" applyBorder="1">
      <alignment horizontal="center" vertical="center" wrapText="1"/>
    </xf>
    <xf numFmtId="0" fontId="9" fillId="2" borderId="5" xfId="0" applyFont="1" applyFill="1" applyBorder="1" applyAlignment="1">
      <alignment horizontal="center"/>
    </xf>
    <xf numFmtId="0" fontId="9" fillId="2" borderId="8" xfId="0" applyFont="1" applyFill="1" applyBorder="1" applyAlignment="1">
      <alignment horizontal="center"/>
    </xf>
    <xf numFmtId="0" fontId="9" fillId="2" borderId="7" xfId="1" applyFont="1" applyFill="1" applyBorder="1">
      <alignment horizontal="center" vertical="center" wrapText="1"/>
    </xf>
    <xf numFmtId="0" fontId="9" fillId="2" borderId="6" xfId="0" applyFont="1" applyFill="1" applyBorder="1" applyAlignment="1">
      <alignment vertical="center" wrapText="1"/>
    </xf>
    <xf numFmtId="0" fontId="9" fillId="2" borderId="1" xfId="0" applyFont="1" applyFill="1" applyBorder="1" applyAlignment="1">
      <alignment vertical="center" wrapText="1"/>
    </xf>
    <xf numFmtId="0" fontId="9" fillId="2" borderId="0" xfId="3" applyFont="1" applyFill="1" applyBorder="1">
      <alignment horizontal="center" vertical="center" wrapText="1"/>
    </xf>
    <xf numFmtId="0" fontId="9" fillId="2" borderId="0" xfId="0" applyFont="1" applyFill="1" applyBorder="1" applyAlignment="1">
      <alignment vertical="center" wrapText="1"/>
    </xf>
    <xf numFmtId="0" fontId="9" fillId="2" borderId="6" xfId="0" applyFont="1" applyFill="1" applyBorder="1" applyAlignment="1">
      <alignment horizontal="center"/>
    </xf>
    <xf numFmtId="0" fontId="9" fillId="2" borderId="1" xfId="0" applyFont="1" applyFill="1" applyBorder="1" applyAlignment="1">
      <alignment horizontal="center"/>
    </xf>
    <xf numFmtId="0" fontId="9" fillId="2" borderId="9" xfId="0" applyFont="1" applyFill="1" applyBorder="1" applyAlignment="1">
      <alignment horizontal="center"/>
    </xf>
    <xf numFmtId="0" fontId="4" fillId="2" borderId="0" xfId="3" applyFont="1" applyFill="1" applyBorder="1">
      <alignment horizontal="center" vertical="center" wrapText="1"/>
    </xf>
    <xf numFmtId="0" fontId="4" fillId="2" borderId="0" xfId="0" applyFont="1" applyFill="1" applyBorder="1" applyAlignment="1">
      <alignment vertical="center" wrapText="1"/>
    </xf>
    <xf numFmtId="0" fontId="12" fillId="2" borderId="0" xfId="4">
      <alignment horizontal="center" vertical="center" wrapText="1"/>
    </xf>
    <xf numFmtId="0" fontId="13" fillId="2" borderId="0" xfId="5">
      <alignment horizontal="center" vertical="center" wrapText="1"/>
    </xf>
    <xf numFmtId="0" fontId="12" fillId="3" borderId="5" xfId="2" applyBorder="1">
      <alignment horizontal="center" vertical="center" wrapText="1"/>
    </xf>
    <xf numFmtId="0" fontId="10" fillId="4" borderId="8" xfId="3" applyBorder="1">
      <alignment horizontal="center" vertical="center" wrapText="1"/>
    </xf>
    <xf numFmtId="0" fontId="12" fillId="2" borderId="6" xfId="4" applyBorder="1">
      <alignment horizontal="center" vertical="center" wrapText="1"/>
    </xf>
    <xf numFmtId="0" fontId="13" fillId="2" borderId="1" xfId="5" applyBorder="1">
      <alignment horizontal="center" vertical="center" wrapText="1"/>
    </xf>
    <xf numFmtId="0" fontId="12" fillId="2" borderId="7" xfId="4" applyBorder="1">
      <alignment horizontal="center" vertical="center" wrapText="1"/>
    </xf>
    <xf numFmtId="0" fontId="13" fillId="2" borderId="9" xfId="5" applyBorder="1">
      <alignment horizontal="center" vertical="center" wrapText="1"/>
    </xf>
    <xf numFmtId="0" fontId="12" fillId="2" borderId="14" xfId="4" applyBorder="1">
      <alignment horizontal="center" vertical="center" wrapText="1"/>
    </xf>
    <xf numFmtId="0" fontId="13" fillId="2" borderId="14" xfId="5" applyBorder="1">
      <alignment horizontal="center" vertical="center" wrapText="1"/>
    </xf>
    <xf numFmtId="0" fontId="12" fillId="2" borderId="5" xfId="4" applyBorder="1">
      <alignment horizontal="center" vertical="center" wrapText="1"/>
    </xf>
    <xf numFmtId="0" fontId="13" fillId="2" borderId="8" xfId="5" applyBorder="1">
      <alignment horizontal="center" vertical="center" wrapText="1"/>
    </xf>
    <xf numFmtId="0" fontId="9" fillId="2" borderId="7" xfId="0" applyFont="1" applyFill="1" applyBorder="1" applyAlignment="1">
      <alignment horizontal="center" wrapText="1"/>
    </xf>
    <xf numFmtId="0" fontId="9" fillId="2" borderId="9" xfId="0" applyFont="1" applyFill="1" applyBorder="1" applyAlignment="1">
      <alignment horizontal="center" wrapText="1"/>
    </xf>
    <xf numFmtId="0" fontId="0" fillId="2" borderId="6"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5" borderId="7" xfId="1" applyFont="1" applyBorder="1">
      <alignment horizontal="center" vertical="center" wrapText="1"/>
    </xf>
    <xf numFmtId="0" fontId="9" fillId="5" borderId="11" xfId="1" applyFont="1" applyBorder="1">
      <alignment horizontal="center" vertical="center" wrapText="1"/>
    </xf>
    <xf numFmtId="0" fontId="9" fillId="2" borderId="6"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1" fillId="5" borderId="0" xfId="1">
      <alignment horizontal="center" vertical="center" wrapText="1"/>
    </xf>
    <xf numFmtId="0" fontId="9" fillId="2" borderId="15" xfId="0" applyFont="1" applyFill="1" applyBorder="1" applyAlignment="1">
      <alignment horizontal="center"/>
    </xf>
    <xf numFmtId="0" fontId="9" fillId="2" borderId="16" xfId="0" applyFont="1" applyFill="1" applyBorder="1" applyAlignment="1">
      <alignment horizontal="center"/>
    </xf>
    <xf numFmtId="0" fontId="9" fillId="2" borderId="7" xfId="0" applyFont="1" applyFill="1" applyBorder="1" applyAlignment="1">
      <alignment horizontal="center"/>
    </xf>
    <xf numFmtId="0" fontId="9" fillId="2" borderId="9" xfId="0" applyFont="1" applyFill="1" applyBorder="1" applyAlignment="1">
      <alignment horizontal="center"/>
    </xf>
    <xf numFmtId="0" fontId="0" fillId="2" borderId="7"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9" fillId="2" borderId="12" xfId="0" applyFont="1" applyFill="1" applyBorder="1" applyAlignment="1">
      <alignment horizontal="center"/>
    </xf>
    <xf numFmtId="0" fontId="9" fillId="2" borderId="13" xfId="0" applyFont="1" applyFill="1" applyBorder="1" applyAlignment="1">
      <alignment horizontal="center"/>
    </xf>
    <xf numFmtId="10" fontId="9" fillId="2" borderId="5" xfId="0" applyNumberFormat="1" applyFont="1" applyFill="1" applyBorder="1" applyAlignment="1">
      <alignment horizontal="right"/>
    </xf>
    <xf numFmtId="10" fontId="9" fillId="2" borderId="8" xfId="0" applyNumberFormat="1" applyFont="1" applyFill="1" applyBorder="1" applyAlignment="1">
      <alignment horizontal="right"/>
    </xf>
    <xf numFmtId="10" fontId="9" fillId="2" borderId="6" xfId="0" applyNumberFormat="1" applyFont="1" applyFill="1" applyBorder="1" applyAlignment="1">
      <alignment horizontal="right"/>
    </xf>
    <xf numFmtId="10" fontId="9" fillId="2" borderId="1" xfId="0" applyNumberFormat="1" applyFont="1" applyFill="1" applyBorder="1" applyAlignment="1">
      <alignment horizontal="right"/>
    </xf>
    <xf numFmtId="10" fontId="9" fillId="2" borderId="7" xfId="0" applyNumberFormat="1" applyFont="1" applyFill="1" applyBorder="1" applyAlignment="1">
      <alignment horizontal="right"/>
    </xf>
    <xf numFmtId="10" fontId="9" fillId="2" borderId="9" xfId="0" applyNumberFormat="1" applyFont="1" applyFill="1" applyBorder="1" applyAlignment="1">
      <alignment horizontal="right"/>
    </xf>
    <xf numFmtId="0" fontId="2" fillId="5" borderId="5" xfId="1" applyFont="1" applyBorder="1">
      <alignment horizontal="center" vertical="center" wrapText="1"/>
    </xf>
    <xf numFmtId="0" fontId="2" fillId="5" borderId="8" xfId="1" applyFont="1" applyBorder="1">
      <alignment horizontal="center" vertical="center" wrapText="1"/>
    </xf>
    <xf numFmtId="0" fontId="2" fillId="5" borderId="19" xfId="1" applyFont="1" applyBorder="1" applyAlignment="1">
      <alignment horizontal="center" vertical="center" wrapText="1"/>
    </xf>
    <xf numFmtId="0" fontId="2" fillId="5" borderId="20" xfId="1" applyFont="1" applyBorder="1" applyAlignment="1">
      <alignment horizontal="center" vertical="center" wrapText="1"/>
    </xf>
    <xf numFmtId="0" fontId="2" fillId="5" borderId="21" xfId="1" applyFont="1" applyBorder="1" applyAlignment="1">
      <alignment horizontal="center" vertical="center" wrapText="1"/>
    </xf>
    <xf numFmtId="0" fontId="2" fillId="5" borderId="22" xfId="1" applyFont="1" applyBorder="1" applyAlignment="1">
      <alignment horizontal="center" vertical="center" wrapText="1"/>
    </xf>
    <xf numFmtId="0" fontId="2" fillId="5" borderId="7" xfId="1" applyFont="1" applyBorder="1" applyAlignment="1">
      <alignment horizontal="center" vertical="center" wrapText="1"/>
    </xf>
    <xf numFmtId="0" fontId="2" fillId="5" borderId="9" xfId="1" applyFont="1" applyBorder="1" applyAlignment="1">
      <alignment horizontal="center" vertical="center" wrapText="1"/>
    </xf>
    <xf numFmtId="0" fontId="14" fillId="5" borderId="14" xfId="1" applyFont="1" applyBorder="1">
      <alignment horizontal="center" vertical="center" wrapText="1"/>
    </xf>
    <xf numFmtId="0" fontId="13" fillId="5" borderId="14" xfId="1" applyFont="1" applyBorder="1">
      <alignment horizontal="center" vertical="center" wrapText="1"/>
    </xf>
    <xf numFmtId="0" fontId="15" fillId="2" borderId="0" xfId="4" applyFont="1">
      <alignment horizontal="center" vertical="center" wrapText="1"/>
    </xf>
    <xf numFmtId="0" fontId="16" fillId="2" borderId="0" xfId="5" applyFont="1">
      <alignment horizontal="center" vertical="center" wrapText="1"/>
    </xf>
    <xf numFmtId="0" fontId="15" fillId="2" borderId="6" xfId="4" applyFont="1" applyBorder="1">
      <alignment horizontal="center" vertical="center" wrapText="1"/>
    </xf>
    <xf numFmtId="0" fontId="16" fillId="2" borderId="1" xfId="5" applyFont="1" applyBorder="1">
      <alignment horizontal="center" vertical="center" wrapText="1"/>
    </xf>
  </cellXfs>
  <cellStyles count="6">
    <cellStyle name="Blue Text" xfId="5" xr:uid="{408E9746-6C70-4FF2-9D57-0F65206926B8}"/>
    <cellStyle name="Fascist Red" xfId="2" xr:uid="{0F91E0FF-9247-4824-8A17-8627D788F551}"/>
    <cellStyle name="Liberal Blue" xfId="3" xr:uid="{F185E761-C081-40AE-92CB-FBD488644736}"/>
    <cellStyle name="Normal" xfId="0" builtinId="0"/>
    <cellStyle name="Orange" xfId="1" xr:uid="{0A8D97D4-2B79-44EE-8253-F7D7F8C5AEB8}"/>
    <cellStyle name="Red Text" xfId="4" xr:uid="{88A20F9A-9885-43F8-B039-86E4369A142D}"/>
  </cellStyles>
  <dxfs count="24">
    <dxf>
      <font>
        <color rgb="FFFF4343"/>
      </font>
      <fill>
        <patternFill>
          <bgColor rgb="FF480000"/>
        </patternFill>
      </fill>
    </dxf>
    <dxf>
      <font>
        <color rgb="FF00B0F0"/>
      </font>
      <fill>
        <patternFill>
          <bgColor rgb="FF000048"/>
        </patternFill>
      </fill>
    </dxf>
    <dxf>
      <font>
        <color rgb="FFFF4343"/>
      </font>
      <fill>
        <patternFill>
          <bgColor rgb="FF480000"/>
        </patternFill>
      </fill>
    </dxf>
    <dxf>
      <font>
        <strike/>
        <color rgb="FFFF4343"/>
      </font>
      <fill>
        <patternFill>
          <bgColor rgb="FF1A0000"/>
        </patternFill>
      </fill>
    </dxf>
    <dxf>
      <font>
        <strike/>
        <color theme="5" tint="-0.24994659260841701"/>
      </font>
      <fill>
        <patternFill>
          <bgColor rgb="FF1F0E03"/>
        </patternFill>
      </fill>
    </dxf>
    <dxf>
      <font>
        <strike/>
        <color theme="5" tint="-0.24994659260841701"/>
      </font>
      <fill>
        <patternFill>
          <bgColor rgb="FF1F0E03"/>
        </patternFill>
      </fill>
    </dxf>
    <dxf>
      <font>
        <color rgb="FFFF4343"/>
      </font>
      <fill>
        <patternFill>
          <bgColor rgb="FF480000"/>
        </patternFill>
      </fill>
    </dxf>
    <dxf>
      <font>
        <strike/>
        <color rgb="FFFF4343"/>
      </font>
      <fill>
        <patternFill>
          <bgColor rgb="FF1A0000"/>
        </patternFill>
      </fill>
    </dxf>
    <dxf>
      <font>
        <color rgb="FFFF4343"/>
      </font>
      <fill>
        <patternFill>
          <bgColor rgb="FF480000"/>
        </patternFill>
      </fill>
    </dxf>
    <dxf>
      <font>
        <strike/>
        <color rgb="FFFF4343"/>
      </font>
      <fill>
        <patternFill>
          <bgColor rgb="FF1A0000"/>
        </patternFill>
      </fill>
    </dxf>
    <dxf>
      <font>
        <strike/>
        <color rgb="FFFF4343"/>
      </font>
      <fill>
        <patternFill>
          <bgColor rgb="FF1A0000"/>
        </patternFill>
      </fill>
    </dxf>
    <dxf>
      <font>
        <color rgb="FFFF4343"/>
      </font>
      <fill>
        <patternFill>
          <bgColor rgb="FF480000"/>
        </patternFill>
      </fill>
    </dxf>
    <dxf>
      <font>
        <color rgb="FFFF4343"/>
      </font>
      <fill>
        <patternFill>
          <bgColor rgb="FF480000"/>
        </patternFill>
      </fill>
    </dxf>
    <dxf>
      <font>
        <color rgb="FF00B0F0"/>
      </font>
      <fill>
        <patternFill>
          <bgColor rgb="FF000048"/>
        </patternFill>
      </fill>
    </dxf>
    <dxf>
      <font>
        <color rgb="FFFF4343"/>
      </font>
      <fill>
        <patternFill>
          <bgColor rgb="FF480000"/>
        </patternFill>
      </fill>
    </dxf>
    <dxf>
      <font>
        <strike/>
        <color rgb="FFFF4343"/>
      </font>
      <fill>
        <patternFill>
          <bgColor rgb="FF1A0000"/>
        </patternFill>
      </fill>
    </dxf>
    <dxf>
      <font>
        <strike/>
        <color theme="5" tint="-0.24994659260841701"/>
      </font>
      <fill>
        <patternFill>
          <bgColor rgb="FF1F0E03"/>
        </patternFill>
      </fill>
    </dxf>
    <dxf>
      <font>
        <strike/>
        <color theme="5" tint="-0.24994659260841701"/>
      </font>
      <fill>
        <patternFill>
          <bgColor rgb="FF1F0E03"/>
        </patternFill>
      </fill>
    </dxf>
    <dxf>
      <font>
        <color rgb="FFFF4343"/>
      </font>
      <fill>
        <patternFill>
          <bgColor rgb="FF480000"/>
        </patternFill>
      </fill>
    </dxf>
    <dxf>
      <font>
        <strike/>
        <color rgb="FFFF4343"/>
      </font>
      <fill>
        <patternFill>
          <bgColor rgb="FF1A0000"/>
        </patternFill>
      </fill>
    </dxf>
    <dxf>
      <font>
        <color rgb="FFFF4343"/>
      </font>
      <fill>
        <patternFill>
          <bgColor rgb="FF480000"/>
        </patternFill>
      </fill>
    </dxf>
    <dxf>
      <font>
        <strike/>
        <color rgb="FFFF4343"/>
      </font>
      <fill>
        <patternFill>
          <bgColor rgb="FF1A0000"/>
        </patternFill>
      </fill>
    </dxf>
    <dxf>
      <font>
        <strike/>
        <color rgb="FFFF4343"/>
      </font>
      <fill>
        <patternFill>
          <bgColor rgb="FF1A0000"/>
        </patternFill>
      </fill>
    </dxf>
    <dxf>
      <font>
        <color rgb="FFFF4343"/>
      </font>
      <fill>
        <patternFill>
          <bgColor rgb="FF480000"/>
        </patternFill>
      </fill>
    </dxf>
  </dxfs>
  <tableStyles count="0" defaultTableStyle="TableStyleMedium2" defaultPivotStyle="PivotStyleLight16"/>
  <colors>
    <mruColors>
      <color rgb="FF960000"/>
      <color rgb="FF000028"/>
      <color rgb="FF780000"/>
      <color rgb="FF640000"/>
      <color rgb="FF480000"/>
      <color rgb="FF1F0E03"/>
      <color rgb="FF170A20"/>
      <color rgb="FF280000"/>
      <color rgb="FF000048"/>
      <color rgb="FF000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rvTypesInfo>
</file>

<file path=xl/richData/rdrichvalue.xml><?xml version="1.0" encoding="utf-8"?>
<rvData xmlns="http://schemas.microsoft.com/office/spreadsheetml/2017/richdata" count="1">
  <rv s="0">
    <v>0</v>
    <v>8</v>
    <v>9</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001"/>
  <sheetViews>
    <sheetView tabSelected="1" zoomScaleNormal="100" workbookViewId="0">
      <pane xSplit="1" topLeftCell="B1" activePane="topRight" state="frozen"/>
      <selection pane="topRight" activeCell="C20" sqref="C20"/>
    </sheetView>
  </sheetViews>
  <sheetFormatPr defaultRowHeight="14.5" x14ac:dyDescent="0.35"/>
  <cols>
    <col min="1" max="1" width="39.1796875" style="2" customWidth="1"/>
    <col min="2" max="3" width="20" style="1" customWidth="1"/>
    <col min="4" max="63" width="14.1796875" style="1" customWidth="1"/>
    <col min="64" max="16384" width="8.7265625" style="1"/>
  </cols>
  <sheetData>
    <row r="1" spans="1:63" s="25" customFormat="1" ht="14.5" customHeight="1" x14ac:dyDescent="0.35">
      <c r="A1" s="14" t="s">
        <v>0</v>
      </c>
      <c r="B1" s="68" t="s">
        <v>34</v>
      </c>
      <c r="C1" s="68"/>
      <c r="D1" s="75">
        <v>1</v>
      </c>
      <c r="E1" s="76"/>
      <c r="F1" s="75">
        <f>D1+1</f>
        <v>2</v>
      </c>
      <c r="G1" s="76"/>
      <c r="H1" s="75">
        <f t="shared" ref="H1" si="0">F1+1</f>
        <v>3</v>
      </c>
      <c r="I1" s="76"/>
      <c r="J1" s="75">
        <f t="shared" ref="J1" si="1">H1+1</f>
        <v>4</v>
      </c>
      <c r="K1" s="76"/>
      <c r="L1" s="75">
        <f t="shared" ref="L1" si="2">J1+1</f>
        <v>5</v>
      </c>
      <c r="M1" s="76"/>
      <c r="N1" s="75">
        <f t="shared" ref="N1" si="3">L1+1</f>
        <v>6</v>
      </c>
      <c r="O1" s="76"/>
      <c r="P1" s="75">
        <f t="shared" ref="P1" si="4">N1+1</f>
        <v>7</v>
      </c>
      <c r="Q1" s="76"/>
      <c r="R1" s="75">
        <f t="shared" ref="R1" si="5">P1+1</f>
        <v>8</v>
      </c>
      <c r="S1" s="76"/>
      <c r="T1" s="75">
        <f t="shared" ref="T1" si="6">R1+1</f>
        <v>9</v>
      </c>
      <c r="U1" s="76"/>
      <c r="V1" s="75">
        <f t="shared" ref="V1" si="7">T1+1</f>
        <v>10</v>
      </c>
      <c r="W1" s="76"/>
      <c r="X1" s="75">
        <f t="shared" ref="X1" si="8">V1+1</f>
        <v>11</v>
      </c>
      <c r="Y1" s="76"/>
      <c r="Z1" s="75">
        <f t="shared" ref="Z1" si="9">X1+1</f>
        <v>12</v>
      </c>
      <c r="AA1" s="76"/>
      <c r="AB1" s="75">
        <f t="shared" ref="AB1" si="10">Z1+1</f>
        <v>13</v>
      </c>
      <c r="AC1" s="76"/>
      <c r="AD1" s="75">
        <f t="shared" ref="AD1" si="11">AB1+1</f>
        <v>14</v>
      </c>
      <c r="AE1" s="76"/>
      <c r="AF1" s="75">
        <f t="shared" ref="AF1" si="12">AD1+1</f>
        <v>15</v>
      </c>
      <c r="AG1" s="76"/>
      <c r="AH1" s="75">
        <f t="shared" ref="AH1" si="13">AF1+1</f>
        <v>16</v>
      </c>
      <c r="AI1" s="76"/>
      <c r="AJ1" s="75">
        <f t="shared" ref="AJ1" si="14">AH1+1</f>
        <v>17</v>
      </c>
      <c r="AK1" s="76"/>
      <c r="AL1" s="75">
        <f t="shared" ref="AL1" si="15">AJ1+1</f>
        <v>18</v>
      </c>
      <c r="AM1" s="76"/>
      <c r="AN1" s="75">
        <f t="shared" ref="AN1" si="16">AL1+1</f>
        <v>19</v>
      </c>
      <c r="AO1" s="76"/>
      <c r="AP1" s="75">
        <f t="shared" ref="AP1" si="17">AN1+1</f>
        <v>20</v>
      </c>
      <c r="AQ1" s="76"/>
      <c r="AR1" s="75">
        <f t="shared" ref="AR1" si="18">AP1+1</f>
        <v>21</v>
      </c>
      <c r="AS1" s="76"/>
      <c r="AT1" s="75">
        <f t="shared" ref="AT1" si="19">AR1+1</f>
        <v>22</v>
      </c>
      <c r="AU1" s="76"/>
      <c r="AV1" s="75">
        <f t="shared" ref="AV1" si="20">AT1+1</f>
        <v>23</v>
      </c>
      <c r="AW1" s="76"/>
      <c r="AX1" s="75">
        <f t="shared" ref="AX1" si="21">AV1+1</f>
        <v>24</v>
      </c>
      <c r="AY1" s="76"/>
      <c r="AZ1" s="75">
        <f t="shared" ref="AZ1" si="22">AX1+1</f>
        <v>25</v>
      </c>
      <c r="BA1" s="76"/>
      <c r="BB1" s="75">
        <f t="shared" ref="BB1" si="23">AZ1+1</f>
        <v>26</v>
      </c>
      <c r="BC1" s="76"/>
      <c r="BD1" s="75">
        <f t="shared" ref="BD1" si="24">BB1+1</f>
        <v>27</v>
      </c>
      <c r="BE1" s="76"/>
      <c r="BF1" s="75">
        <f t="shared" ref="BF1" si="25">BD1+1</f>
        <v>28</v>
      </c>
      <c r="BG1" s="76"/>
      <c r="BH1" s="75">
        <f t="shared" ref="BH1" si="26">BF1+1</f>
        <v>29</v>
      </c>
      <c r="BI1" s="76"/>
      <c r="BJ1" s="75">
        <f t="shared" ref="BJ1" si="27">BH1+1</f>
        <v>30</v>
      </c>
      <c r="BK1" s="76"/>
    </row>
    <row r="2" spans="1:63" s="25" customFormat="1" x14ac:dyDescent="0.35">
      <c r="A2" s="15" t="s">
        <v>1</v>
      </c>
      <c r="B2" s="68"/>
      <c r="C2" s="68"/>
      <c r="D2" s="75" t="b">
        <v>1</v>
      </c>
      <c r="E2" s="76"/>
      <c r="F2" s="75" t="b">
        <f>IF(SUM(D23:E23) &lt; 3, TRUE, FALSE)</f>
        <v>0</v>
      </c>
      <c r="G2" s="76"/>
      <c r="H2" s="75" t="b">
        <f t="shared" ref="H2" si="28">IF(SUM(F23:G23) &lt; 3, TRUE, FALSE)</f>
        <v>0</v>
      </c>
      <c r="I2" s="76"/>
      <c r="J2" s="75" t="b">
        <f t="shared" ref="J2" si="29">IF(SUM(H23:I23) &lt; 3, TRUE, FALSE)</f>
        <v>0</v>
      </c>
      <c r="K2" s="76"/>
      <c r="L2" s="75" t="b">
        <f t="shared" ref="L2" si="30">IF(SUM(J23:K23) &lt; 3, TRUE, FALSE)</f>
        <v>0</v>
      </c>
      <c r="M2" s="76"/>
      <c r="N2" s="75" t="b">
        <f t="shared" ref="N2" si="31">IF(SUM(L23:M23) &lt; 3, TRUE, FALSE)</f>
        <v>0</v>
      </c>
      <c r="O2" s="76"/>
      <c r="P2" s="75" t="b">
        <f t="shared" ref="P2" si="32">IF(SUM(N23:O23) &lt; 3, TRUE, FALSE)</f>
        <v>0</v>
      </c>
      <c r="Q2" s="76"/>
      <c r="R2" s="75" t="b">
        <f t="shared" ref="R2" si="33">IF(SUM(P23:Q23) &lt; 3, TRUE, FALSE)</f>
        <v>0</v>
      </c>
      <c r="S2" s="76"/>
      <c r="T2" s="75" t="b">
        <f t="shared" ref="T2" si="34">IF(SUM(R23:S23) &lt; 3, TRUE, FALSE)</f>
        <v>0</v>
      </c>
      <c r="U2" s="76"/>
      <c r="V2" s="75" t="b">
        <f t="shared" ref="V2" si="35">IF(SUM(T23:U23) &lt; 3, TRUE, FALSE)</f>
        <v>0</v>
      </c>
      <c r="W2" s="76"/>
      <c r="X2" s="75" t="b">
        <f t="shared" ref="X2" si="36">IF(SUM(V23:W23) &lt; 3, TRUE, FALSE)</f>
        <v>0</v>
      </c>
      <c r="Y2" s="76"/>
      <c r="Z2" s="75" t="b">
        <f t="shared" ref="Z2" si="37">IF(SUM(X23:Y23) &lt; 3, TRUE, FALSE)</f>
        <v>0</v>
      </c>
      <c r="AA2" s="76"/>
      <c r="AB2" s="75" t="b">
        <f t="shared" ref="AB2" si="38">IF(SUM(Z23:AA23) &lt; 3, TRUE, FALSE)</f>
        <v>0</v>
      </c>
      <c r="AC2" s="76"/>
      <c r="AD2" s="75" t="b">
        <f t="shared" ref="AD2" si="39">IF(SUM(AB23:AC23) &lt; 3, TRUE, FALSE)</f>
        <v>0</v>
      </c>
      <c r="AE2" s="76"/>
      <c r="AF2" s="75" t="b">
        <f t="shared" ref="AF2" si="40">IF(SUM(AD23:AE23) &lt; 3, TRUE, FALSE)</f>
        <v>0</v>
      </c>
      <c r="AG2" s="76"/>
      <c r="AH2" s="75" t="b">
        <f t="shared" ref="AH2" si="41">IF(SUM(AF23:AG23) &lt; 3, TRUE, FALSE)</f>
        <v>0</v>
      </c>
      <c r="AI2" s="76"/>
      <c r="AJ2" s="75" t="b">
        <f t="shared" ref="AJ2" si="42">IF(SUM(AH23:AI23) &lt; 3, TRUE, FALSE)</f>
        <v>0</v>
      </c>
      <c r="AK2" s="76"/>
      <c r="AL2" s="75" t="b">
        <f t="shared" ref="AL2" si="43">IF(SUM(AJ23:AK23) &lt; 3, TRUE, FALSE)</f>
        <v>0</v>
      </c>
      <c r="AM2" s="76"/>
      <c r="AN2" s="75" t="b">
        <f t="shared" ref="AN2" si="44">IF(SUM(AL23:AM23) &lt; 3, TRUE, FALSE)</f>
        <v>0</v>
      </c>
      <c r="AO2" s="76"/>
      <c r="AP2" s="75" t="b">
        <f t="shared" ref="AP2" si="45">IF(SUM(AN23:AO23) &lt; 3, TRUE, FALSE)</f>
        <v>0</v>
      </c>
      <c r="AQ2" s="76"/>
      <c r="AR2" s="75" t="b">
        <f t="shared" ref="AR2" si="46">IF(SUM(AP23:AQ23) &lt; 3, TRUE, FALSE)</f>
        <v>0</v>
      </c>
      <c r="AS2" s="76"/>
      <c r="AT2" s="75" t="b">
        <f t="shared" ref="AT2" si="47">IF(SUM(AR23:AS23) &lt; 3, TRUE, FALSE)</f>
        <v>0</v>
      </c>
      <c r="AU2" s="76"/>
      <c r="AV2" s="75" t="b">
        <f t="shared" ref="AV2" si="48">IF(SUM(AT23:AU23) &lt; 3, TRUE, FALSE)</f>
        <v>0</v>
      </c>
      <c r="AW2" s="76"/>
      <c r="AX2" s="75" t="b">
        <f t="shared" ref="AX2" si="49">IF(SUM(AV23:AW23) &lt; 3, TRUE, FALSE)</f>
        <v>0</v>
      </c>
      <c r="AY2" s="76"/>
      <c r="AZ2" s="75" t="b">
        <f t="shared" ref="AZ2" si="50">IF(SUM(AX23:AY23) &lt; 3, TRUE, FALSE)</f>
        <v>0</v>
      </c>
      <c r="BA2" s="76"/>
      <c r="BB2" s="75" t="b">
        <f t="shared" ref="BB2" si="51">IF(SUM(AZ23:BA23) &lt; 3, TRUE, FALSE)</f>
        <v>0</v>
      </c>
      <c r="BC2" s="76"/>
      <c r="BD2" s="75" t="b">
        <f t="shared" ref="BD2" si="52">IF(SUM(BB23:BC23) &lt; 3, TRUE, FALSE)</f>
        <v>0</v>
      </c>
      <c r="BE2" s="76"/>
      <c r="BF2" s="75" t="b">
        <f t="shared" ref="BF2" si="53">IF(SUM(BD23:BE23) &lt; 3, TRUE, FALSE)</f>
        <v>0</v>
      </c>
      <c r="BG2" s="76"/>
      <c r="BH2" s="75" t="b">
        <f t="shared" ref="BH2" si="54">IF(SUM(BF23:BG23) &lt; 3, TRUE, FALSE)</f>
        <v>0</v>
      </c>
      <c r="BI2" s="76"/>
      <c r="BJ2" s="75" t="b">
        <f t="shared" ref="BJ2" si="55">IF(SUM(BH23:BI23) &lt; 3, TRUE, FALSE)</f>
        <v>0</v>
      </c>
      <c r="BK2" s="76"/>
    </row>
    <row r="3" spans="1:63" x14ac:dyDescent="0.35">
      <c r="A3" s="15" t="s">
        <v>31</v>
      </c>
      <c r="B3" s="13" t="s">
        <v>20</v>
      </c>
      <c r="C3" s="3" t="b">
        <v>1</v>
      </c>
      <c r="D3" s="48" t="s">
        <v>20</v>
      </c>
      <c r="E3" s="49" t="s">
        <v>21</v>
      </c>
      <c r="F3" s="48" t="s">
        <v>20</v>
      </c>
      <c r="G3" s="49" t="s">
        <v>21</v>
      </c>
      <c r="H3" s="48" t="s">
        <v>20</v>
      </c>
      <c r="I3" s="49" t="s">
        <v>21</v>
      </c>
      <c r="J3" s="48" t="s">
        <v>20</v>
      </c>
      <c r="K3" s="49" t="s">
        <v>21</v>
      </c>
      <c r="L3" s="48" t="s">
        <v>20</v>
      </c>
      <c r="M3" s="49" t="s">
        <v>21</v>
      </c>
      <c r="N3" s="48" t="s">
        <v>20</v>
      </c>
      <c r="O3" s="49" t="s">
        <v>21</v>
      </c>
      <c r="P3" s="48" t="s">
        <v>20</v>
      </c>
      <c r="Q3" s="49" t="s">
        <v>21</v>
      </c>
      <c r="R3" s="48" t="s">
        <v>20</v>
      </c>
      <c r="S3" s="49" t="s">
        <v>21</v>
      </c>
      <c r="T3" s="48" t="s">
        <v>20</v>
      </c>
      <c r="U3" s="49" t="s">
        <v>21</v>
      </c>
      <c r="V3" s="48" t="s">
        <v>20</v>
      </c>
      <c r="W3" s="49" t="s">
        <v>21</v>
      </c>
      <c r="X3" s="48" t="s">
        <v>20</v>
      </c>
      <c r="Y3" s="49" t="s">
        <v>21</v>
      </c>
      <c r="Z3" s="48" t="s">
        <v>20</v>
      </c>
      <c r="AA3" s="49" t="s">
        <v>21</v>
      </c>
      <c r="AB3" s="48" t="s">
        <v>20</v>
      </c>
      <c r="AC3" s="49" t="s">
        <v>21</v>
      </c>
      <c r="AD3" s="48" t="s">
        <v>20</v>
      </c>
      <c r="AE3" s="49" t="s">
        <v>21</v>
      </c>
      <c r="AF3" s="48" t="s">
        <v>20</v>
      </c>
      <c r="AG3" s="49" t="s">
        <v>21</v>
      </c>
      <c r="AH3" s="48" t="s">
        <v>20</v>
      </c>
      <c r="AI3" s="49" t="s">
        <v>21</v>
      </c>
      <c r="AJ3" s="48" t="s">
        <v>20</v>
      </c>
      <c r="AK3" s="49" t="s">
        <v>21</v>
      </c>
      <c r="AL3" s="48" t="s">
        <v>20</v>
      </c>
      <c r="AM3" s="49" t="s">
        <v>21</v>
      </c>
      <c r="AN3" s="48" t="s">
        <v>20</v>
      </c>
      <c r="AO3" s="49" t="s">
        <v>21</v>
      </c>
      <c r="AP3" s="48" t="s">
        <v>20</v>
      </c>
      <c r="AQ3" s="49" t="s">
        <v>21</v>
      </c>
      <c r="AR3" s="48" t="s">
        <v>20</v>
      </c>
      <c r="AS3" s="49" t="s">
        <v>21</v>
      </c>
      <c r="AT3" s="48" t="s">
        <v>20</v>
      </c>
      <c r="AU3" s="49" t="s">
        <v>21</v>
      </c>
      <c r="AV3" s="48" t="s">
        <v>20</v>
      </c>
      <c r="AW3" s="49" t="s">
        <v>21</v>
      </c>
      <c r="AX3" s="48" t="s">
        <v>20</v>
      </c>
      <c r="AY3" s="49" t="s">
        <v>21</v>
      </c>
      <c r="AZ3" s="48" t="s">
        <v>20</v>
      </c>
      <c r="BA3" s="49" t="s">
        <v>21</v>
      </c>
      <c r="BB3" s="48" t="s">
        <v>20</v>
      </c>
      <c r="BC3" s="49" t="s">
        <v>21</v>
      </c>
      <c r="BD3" s="48" t="s">
        <v>20</v>
      </c>
      <c r="BE3" s="49" t="s">
        <v>21</v>
      </c>
      <c r="BF3" s="48" t="s">
        <v>20</v>
      </c>
      <c r="BG3" s="49" t="s">
        <v>21</v>
      </c>
      <c r="BH3" s="48" t="s">
        <v>20</v>
      </c>
      <c r="BI3" s="49" t="s">
        <v>21</v>
      </c>
      <c r="BJ3" s="48" t="s">
        <v>20</v>
      </c>
      <c r="BK3" s="49" t="s">
        <v>21</v>
      </c>
    </row>
    <row r="4" spans="1:63" s="25" customFormat="1" x14ac:dyDescent="0.35">
      <c r="A4" s="16" t="s">
        <v>29</v>
      </c>
      <c r="B4" s="44" t="s">
        <v>21</v>
      </c>
      <c r="C4" s="45" t="b">
        <v>0</v>
      </c>
      <c r="D4" s="41">
        <f>IF(D2,B23+B21,B23)</f>
        <v>11</v>
      </c>
      <c r="E4" s="42">
        <f>IF(D2,C23+C21,C23)</f>
        <v>6</v>
      </c>
      <c r="F4" s="41">
        <f t="shared" ref="F4" si="56">IF(F2,D23+D21,D23)</f>
        <v>11</v>
      </c>
      <c r="G4" s="42">
        <f t="shared" ref="G4" si="57">IF(F2,E23+E21,E23)</f>
        <v>6</v>
      </c>
      <c r="H4" s="41">
        <f t="shared" ref="H4" si="58">IF(H2,F23+F21,F23)</f>
        <v>11</v>
      </c>
      <c r="I4" s="42">
        <f t="shared" ref="I4" si="59">IF(H2,G23+G21,G23)</f>
        <v>6</v>
      </c>
      <c r="J4" s="41">
        <f t="shared" ref="J4" si="60">IF(J2,H23+H21,H23)</f>
        <v>11</v>
      </c>
      <c r="K4" s="42">
        <f t="shared" ref="K4" si="61">IF(J2,I23+I21,I23)</f>
        <v>6</v>
      </c>
      <c r="L4" s="41">
        <f t="shared" ref="L4" si="62">IF(L2,J23+J21,J23)</f>
        <v>11</v>
      </c>
      <c r="M4" s="42">
        <f t="shared" ref="M4" si="63">IF(L2,K23+K21,K23)</f>
        <v>6</v>
      </c>
      <c r="N4" s="41">
        <f t="shared" ref="N4" si="64">IF(N2,L23+L21,L23)</f>
        <v>11</v>
      </c>
      <c r="O4" s="42">
        <f t="shared" ref="O4" si="65">IF(N2,M23+M21,M23)</f>
        <v>6</v>
      </c>
      <c r="P4" s="41">
        <f t="shared" ref="P4" si="66">IF(P2,N23+N21,N23)</f>
        <v>11</v>
      </c>
      <c r="Q4" s="42">
        <f t="shared" ref="Q4" si="67">IF(P2,O23+O21,O23)</f>
        <v>6</v>
      </c>
      <c r="R4" s="41">
        <f t="shared" ref="R4" si="68">IF(R2,P23+P21,P23)</f>
        <v>11</v>
      </c>
      <c r="S4" s="42">
        <f t="shared" ref="S4" si="69">IF(R2,Q23+Q21,Q23)</f>
        <v>6</v>
      </c>
      <c r="T4" s="41">
        <f t="shared" ref="T4" si="70">IF(T2,R23+R21,R23)</f>
        <v>11</v>
      </c>
      <c r="U4" s="42">
        <f t="shared" ref="U4" si="71">IF(T2,S23+S21,S23)</f>
        <v>6</v>
      </c>
      <c r="V4" s="41">
        <f t="shared" ref="V4" si="72">IF(V2,T23+T21,T23)</f>
        <v>11</v>
      </c>
      <c r="W4" s="42">
        <f t="shared" ref="W4" si="73">IF(V2,U23+U21,U23)</f>
        <v>6</v>
      </c>
      <c r="X4" s="41">
        <f t="shared" ref="X4" si="74">IF(X2,V23+V21,V23)</f>
        <v>11</v>
      </c>
      <c r="Y4" s="42">
        <f t="shared" ref="Y4" si="75">IF(X2,W23+W21,W23)</f>
        <v>6</v>
      </c>
      <c r="Z4" s="41">
        <f t="shared" ref="Z4" si="76">IF(Z2,X23+X21,X23)</f>
        <v>11</v>
      </c>
      <c r="AA4" s="42">
        <f t="shared" ref="AA4" si="77">IF(Z2,Y23+Y21,Y23)</f>
        <v>6</v>
      </c>
      <c r="AB4" s="41">
        <f t="shared" ref="AB4" si="78">IF(AB2,Z23+Z21,Z23)</f>
        <v>11</v>
      </c>
      <c r="AC4" s="42">
        <f t="shared" ref="AC4" si="79">IF(AB2,AA23+AA21,AA23)</f>
        <v>6</v>
      </c>
      <c r="AD4" s="41">
        <f t="shared" ref="AD4" si="80">IF(AD2,AB23+AB21,AB23)</f>
        <v>11</v>
      </c>
      <c r="AE4" s="42">
        <f t="shared" ref="AE4" si="81">IF(AD2,AC23+AC21,AC23)</f>
        <v>6</v>
      </c>
      <c r="AF4" s="41">
        <f t="shared" ref="AF4" si="82">IF(AF2,AD23+AD21,AD23)</f>
        <v>11</v>
      </c>
      <c r="AG4" s="42">
        <f t="shared" ref="AG4" si="83">IF(AF2,AE23+AE21,AE23)</f>
        <v>6</v>
      </c>
      <c r="AH4" s="41">
        <f t="shared" ref="AH4" si="84">IF(AH2,AF23+AF21,AF23)</f>
        <v>11</v>
      </c>
      <c r="AI4" s="42">
        <f t="shared" ref="AI4" si="85">IF(AH2,AG23+AG21,AG23)</f>
        <v>6</v>
      </c>
      <c r="AJ4" s="41">
        <f t="shared" ref="AJ4" si="86">IF(AJ2,AH23+AH21,AH23)</f>
        <v>11</v>
      </c>
      <c r="AK4" s="42">
        <f t="shared" ref="AK4" si="87">IF(AJ2,AI23+AI21,AI23)</f>
        <v>6</v>
      </c>
      <c r="AL4" s="41">
        <f t="shared" ref="AL4" si="88">IF(AL2,AJ23+AJ21,AJ23)</f>
        <v>11</v>
      </c>
      <c r="AM4" s="42">
        <f t="shared" ref="AM4" si="89">IF(AL2,AK23+AK21,AK23)</f>
        <v>6</v>
      </c>
      <c r="AN4" s="41">
        <f t="shared" ref="AN4" si="90">IF(AN2,AL23+AL21,AL23)</f>
        <v>11</v>
      </c>
      <c r="AO4" s="42">
        <f t="shared" ref="AO4" si="91">IF(AN2,AM23+AM21,AM23)</f>
        <v>6</v>
      </c>
      <c r="AP4" s="41">
        <f t="shared" ref="AP4" si="92">IF(AP2,AN23+AN21,AN23)</f>
        <v>11</v>
      </c>
      <c r="AQ4" s="42">
        <f t="shared" ref="AQ4" si="93">IF(AP2,AO23+AO21,AO23)</f>
        <v>6</v>
      </c>
      <c r="AR4" s="41">
        <f t="shared" ref="AR4" si="94">IF(AR2,AP23+AP21,AP23)</f>
        <v>11</v>
      </c>
      <c r="AS4" s="42">
        <f t="shared" ref="AS4" si="95">IF(AR2,AQ23+AQ21,AQ23)</f>
        <v>6</v>
      </c>
      <c r="AT4" s="41">
        <f t="shared" ref="AT4" si="96">IF(AT2,AR23+AR21,AR23)</f>
        <v>11</v>
      </c>
      <c r="AU4" s="42">
        <f t="shared" ref="AU4" si="97">IF(AT2,AS23+AS21,AS23)</f>
        <v>6</v>
      </c>
      <c r="AV4" s="41">
        <f t="shared" ref="AV4" si="98">IF(AV2,AT23+AT21,AT23)</f>
        <v>11</v>
      </c>
      <c r="AW4" s="42">
        <f t="shared" ref="AW4" si="99">IF(AV2,AU23+AU21,AU23)</f>
        <v>6</v>
      </c>
      <c r="AX4" s="41">
        <f t="shared" ref="AX4" si="100">IF(AX2,AV23+AV21,AV23)</f>
        <v>11</v>
      </c>
      <c r="AY4" s="42">
        <f t="shared" ref="AY4" si="101">IF(AX2,AW23+AW21,AW23)</f>
        <v>6</v>
      </c>
      <c r="AZ4" s="41">
        <f t="shared" ref="AZ4" si="102">IF(AZ2,AX23+AX21,AX23)</f>
        <v>11</v>
      </c>
      <c r="BA4" s="42">
        <f t="shared" ref="BA4" si="103">IF(AZ2,AY23+AY21,AY23)</f>
        <v>6</v>
      </c>
      <c r="BB4" s="41">
        <f t="shared" ref="BB4" si="104">IF(BB2,AZ23+AZ21,AZ23)</f>
        <v>11</v>
      </c>
      <c r="BC4" s="42">
        <f t="shared" ref="BC4" si="105">IF(BB2,BA23+BA21,BA23)</f>
        <v>6</v>
      </c>
      <c r="BD4" s="41">
        <f t="shared" ref="BD4" si="106">IF(BD2,BB23+BB21,BB23)</f>
        <v>11</v>
      </c>
      <c r="BE4" s="42">
        <f t="shared" ref="BE4" si="107">IF(BD2,BC23+BC21,BC23)</f>
        <v>6</v>
      </c>
      <c r="BF4" s="41">
        <f t="shared" ref="BF4" si="108">IF(BF2,BD23+BD21,BD23)</f>
        <v>11</v>
      </c>
      <c r="BG4" s="42">
        <f t="shared" ref="BG4" si="109">IF(BF2,BE23+BE21,BE23)</f>
        <v>6</v>
      </c>
      <c r="BH4" s="41">
        <f t="shared" ref="BH4" si="110">IF(BH2,BF23+BF21,BF23)</f>
        <v>11</v>
      </c>
      <c r="BI4" s="42">
        <f t="shared" ref="BI4" si="111">IF(BH2,BG23+BG21,BG23)</f>
        <v>6</v>
      </c>
      <c r="BJ4" s="41">
        <f t="shared" ref="BJ4" si="112">IF(BJ2,BH23+BH21,BH23)</f>
        <v>11</v>
      </c>
      <c r="BK4" s="42">
        <f t="shared" ref="BK4" si="113">IF(BJ2,BI23+BI21,BI23)</f>
        <v>6</v>
      </c>
    </row>
    <row r="5" spans="1:63" s="25" customFormat="1" x14ac:dyDescent="0.35">
      <c r="A5" s="17" t="s">
        <v>30</v>
      </c>
      <c r="B5" s="39"/>
      <c r="C5" s="40"/>
      <c r="D5" s="32">
        <f>IF(D2,$B$23-B22,"?")</f>
        <v>11</v>
      </c>
      <c r="E5" s="43">
        <f>IF(D2,$C$23-C22,"?")</f>
        <v>6</v>
      </c>
      <c r="F5" s="32" t="str">
        <f t="shared" ref="F5" si="114">IF(F2,$B$23-D22,"?")</f>
        <v>?</v>
      </c>
      <c r="G5" s="43" t="str">
        <f t="shared" ref="G5" si="115">IF(F2,$C$23-E22,"?")</f>
        <v>?</v>
      </c>
      <c r="H5" s="32" t="str">
        <f t="shared" ref="H5" si="116">IF(H2,$B$23-F22,"?")</f>
        <v>?</v>
      </c>
      <c r="I5" s="43" t="str">
        <f>IF(H2,$C$23-G22,"?")</f>
        <v>?</v>
      </c>
      <c r="J5" s="32" t="str">
        <f t="shared" ref="J5" si="117">IF(J2,$B$23-H22,"?")</f>
        <v>?</v>
      </c>
      <c r="K5" s="43" t="str">
        <f t="shared" ref="K5" si="118">IF(J2,$C$23-I22,"?")</f>
        <v>?</v>
      </c>
      <c r="L5" s="32" t="str">
        <f t="shared" ref="L5" si="119">IF(L2,$B$23-J22,"?")</f>
        <v>?</v>
      </c>
      <c r="M5" s="43" t="str">
        <f t="shared" ref="M5" si="120">IF(L2,$C$23-K22,"?")</f>
        <v>?</v>
      </c>
      <c r="N5" s="32" t="str">
        <f t="shared" ref="N5" si="121">IF(N2,$B$23-L22,"?")</f>
        <v>?</v>
      </c>
      <c r="O5" s="43" t="str">
        <f t="shared" ref="O5" si="122">IF(N2,$C$23-M22,"?")</f>
        <v>?</v>
      </c>
      <c r="P5" s="32" t="str">
        <f t="shared" ref="P5" si="123">IF(P2,$B$23-N22,"?")</f>
        <v>?</v>
      </c>
      <c r="Q5" s="43" t="str">
        <f t="shared" ref="Q5" si="124">IF(P2,$C$23-O22,"?")</f>
        <v>?</v>
      </c>
      <c r="R5" s="32" t="str">
        <f t="shared" ref="R5" si="125">IF(R2,$B$23-P22,"?")</f>
        <v>?</v>
      </c>
      <c r="S5" s="43" t="str">
        <f t="shared" ref="S5" si="126">IF(R2,$C$23-Q22,"?")</f>
        <v>?</v>
      </c>
      <c r="T5" s="32" t="str">
        <f t="shared" ref="T5" si="127">IF(T2,$B$23-R22,"?")</f>
        <v>?</v>
      </c>
      <c r="U5" s="43" t="str">
        <f t="shared" ref="U5" si="128">IF(T2,$C$23-S22,"?")</f>
        <v>?</v>
      </c>
      <c r="V5" s="32" t="str">
        <f t="shared" ref="V5" si="129">IF(V2,$B$23-T22,"?")</f>
        <v>?</v>
      </c>
      <c r="W5" s="43" t="str">
        <f t="shared" ref="W5" si="130">IF(V2,$C$23-U22,"?")</f>
        <v>?</v>
      </c>
      <c r="X5" s="32" t="str">
        <f t="shared" ref="X5" si="131">IF(X2,$B$23-V22,"?")</f>
        <v>?</v>
      </c>
      <c r="Y5" s="43" t="str">
        <f t="shared" ref="Y5" si="132">IF(X2,$C$23-W22,"?")</f>
        <v>?</v>
      </c>
      <c r="Z5" s="32" t="str">
        <f t="shared" ref="Z5" si="133">IF(Z2,$B$23-X22,"?")</f>
        <v>?</v>
      </c>
      <c r="AA5" s="43" t="str">
        <f t="shared" ref="AA5" si="134">IF(Z2,$C$23-Y22,"?")</f>
        <v>?</v>
      </c>
      <c r="AB5" s="32" t="str">
        <f t="shared" ref="AB5" si="135">IF(AB2,$B$23-Z22,"?")</f>
        <v>?</v>
      </c>
      <c r="AC5" s="43" t="str">
        <f t="shared" ref="AC5" si="136">IF(AB2,$C$23-AA22,"?")</f>
        <v>?</v>
      </c>
      <c r="AD5" s="32" t="str">
        <f t="shared" ref="AD5" si="137">IF(AD2,$B$23-AB22,"?")</f>
        <v>?</v>
      </c>
      <c r="AE5" s="43" t="str">
        <f t="shared" ref="AE5" si="138">IF(AD2,$C$23-AC22,"?")</f>
        <v>?</v>
      </c>
      <c r="AF5" s="32" t="str">
        <f t="shared" ref="AF5" si="139">IF(AF2,$B$23-AD22,"?")</f>
        <v>?</v>
      </c>
      <c r="AG5" s="43" t="str">
        <f t="shared" ref="AG5" si="140">IF(AF2,$C$23-AE22,"?")</f>
        <v>?</v>
      </c>
      <c r="AH5" s="32" t="str">
        <f t="shared" ref="AH5" si="141">IF(AH2,$B$23-AF22,"?")</f>
        <v>?</v>
      </c>
      <c r="AI5" s="43" t="str">
        <f t="shared" ref="AI5" si="142">IF(AH2,$C$23-AG22,"?")</f>
        <v>?</v>
      </c>
      <c r="AJ5" s="32" t="str">
        <f t="shared" ref="AJ5" si="143">IF(AJ2,$B$23-AH22,"?")</f>
        <v>?</v>
      </c>
      <c r="AK5" s="43" t="str">
        <f t="shared" ref="AK5" si="144">IF(AJ2,$C$23-AI22,"?")</f>
        <v>?</v>
      </c>
      <c r="AL5" s="32" t="str">
        <f t="shared" ref="AL5" si="145">IF(AL2,$B$23-AJ22,"?")</f>
        <v>?</v>
      </c>
      <c r="AM5" s="43" t="str">
        <f t="shared" ref="AM5" si="146">IF(AL2,$C$23-AK22,"?")</f>
        <v>?</v>
      </c>
      <c r="AN5" s="32" t="str">
        <f t="shared" ref="AN5" si="147">IF(AN2,$B$23-AL22,"?")</f>
        <v>?</v>
      </c>
      <c r="AO5" s="43" t="str">
        <f t="shared" ref="AO5" si="148">IF(AN2,$C$23-AM22,"?")</f>
        <v>?</v>
      </c>
      <c r="AP5" s="32" t="str">
        <f t="shared" ref="AP5" si="149">IF(AP2,$B$23-AN22,"?")</f>
        <v>?</v>
      </c>
      <c r="AQ5" s="43" t="str">
        <f t="shared" ref="AQ5" si="150">IF(AP2,$C$23-AO22,"?")</f>
        <v>?</v>
      </c>
      <c r="AR5" s="32" t="str">
        <f t="shared" ref="AR5" si="151">IF(AR2,$B$23-AP22,"?")</f>
        <v>?</v>
      </c>
      <c r="AS5" s="43" t="str">
        <f t="shared" ref="AS5" si="152">IF(AR2,$C$23-AQ22,"?")</f>
        <v>?</v>
      </c>
      <c r="AT5" s="32" t="str">
        <f t="shared" ref="AT5" si="153">IF(AT2,$B$23-AR22,"?")</f>
        <v>?</v>
      </c>
      <c r="AU5" s="43" t="str">
        <f t="shared" ref="AU5" si="154">IF(AT2,$C$23-AS22,"?")</f>
        <v>?</v>
      </c>
      <c r="AV5" s="32" t="str">
        <f t="shared" ref="AV5" si="155">IF(AV2,$B$23-AT22,"?")</f>
        <v>?</v>
      </c>
      <c r="AW5" s="43" t="str">
        <f t="shared" ref="AW5" si="156">IF(AV2,$C$23-AU22,"?")</f>
        <v>?</v>
      </c>
      <c r="AX5" s="32" t="str">
        <f t="shared" ref="AX5" si="157">IF(AX2,$B$23-AV22,"?")</f>
        <v>?</v>
      </c>
      <c r="AY5" s="43" t="str">
        <f t="shared" ref="AY5" si="158">IF(AX2,$C$23-AW22,"?")</f>
        <v>?</v>
      </c>
      <c r="AZ5" s="32" t="str">
        <f t="shared" ref="AZ5" si="159">IF(AZ2,$B$23-AX22,"?")</f>
        <v>?</v>
      </c>
      <c r="BA5" s="43" t="str">
        <f t="shared" ref="BA5" si="160">IF(AZ2,$C$23-AY22,"?")</f>
        <v>?</v>
      </c>
      <c r="BB5" s="32" t="str">
        <f t="shared" ref="BB5" si="161">IF(BB2,$B$23-AZ22,"?")</f>
        <v>?</v>
      </c>
      <c r="BC5" s="43" t="str">
        <f t="shared" ref="BC5" si="162">IF(BB2,$C$23-BA22,"?")</f>
        <v>?</v>
      </c>
      <c r="BD5" s="32" t="str">
        <f t="shared" ref="BD5" si="163">IF(BD2,$B$23-BB22,"?")</f>
        <v>?</v>
      </c>
      <c r="BE5" s="43" t="str">
        <f t="shared" ref="BE5" si="164">IF(BD2,$C$23-BC22,"?")</f>
        <v>?</v>
      </c>
      <c r="BF5" s="32" t="str">
        <f t="shared" ref="BF5" si="165">IF(BF2,$B$23-BD22,"?")</f>
        <v>?</v>
      </c>
      <c r="BG5" s="43" t="str">
        <f t="shared" ref="BG5" si="166">IF(BF2,$C$23-BE22,"?")</f>
        <v>?</v>
      </c>
      <c r="BH5" s="32" t="str">
        <f t="shared" ref="BH5" si="167">IF(BH2,$B$23-BF22,"?")</f>
        <v>?</v>
      </c>
      <c r="BI5" s="43" t="str">
        <f t="shared" ref="BI5" si="168">IF(BH2,$C$23-BG22,"?")</f>
        <v>?</v>
      </c>
      <c r="BJ5" s="32" t="str">
        <f t="shared" ref="BJ5" si="169">IF(BJ2,$B$23-BH22,"?")</f>
        <v>?</v>
      </c>
      <c r="BK5" s="43" t="str">
        <f t="shared" ref="BK5" si="170">IF(BJ2,$C$23-BI22,"?")</f>
        <v>?</v>
      </c>
    </row>
    <row r="6" spans="1:63" s="25" customFormat="1" x14ac:dyDescent="0.35">
      <c r="A6" s="18" t="s">
        <v>2</v>
      </c>
      <c r="B6" s="37"/>
      <c r="C6" s="38"/>
      <c r="D6" s="79">
        <f>IF(D4&lt;3,0, HYPGEOMDIST(3,3,D4,SUM(D4:E4)))</f>
        <v>0.24264705882352949</v>
      </c>
      <c r="E6" s="80"/>
      <c r="F6" s="77">
        <f>IF(F4&lt;3,0, HYPGEOMDIST(3,3,F4,SUM(F4:G4)))</f>
        <v>0.24264705882352949</v>
      </c>
      <c r="G6" s="78"/>
      <c r="H6" s="77">
        <f t="shared" ref="H6" si="171">IF(H4&lt;3,0, HYPGEOMDIST(3,3,H4,SUM(H4:I4)))</f>
        <v>0.24264705882352949</v>
      </c>
      <c r="I6" s="78"/>
      <c r="J6" s="77">
        <f t="shared" ref="J6" si="172">IF(J4&lt;3,0, HYPGEOMDIST(3,3,J4,SUM(J4:K4)))</f>
        <v>0.24264705882352949</v>
      </c>
      <c r="K6" s="78"/>
      <c r="L6" s="77">
        <f t="shared" ref="L6" si="173">IF(L4&lt;3,0, HYPGEOMDIST(3,3,L4,SUM(L4:M4)))</f>
        <v>0.24264705882352949</v>
      </c>
      <c r="M6" s="78"/>
      <c r="N6" s="77">
        <f t="shared" ref="N6" si="174">IF(N4&lt;3,0, HYPGEOMDIST(3,3,N4,SUM(N4:O4)))</f>
        <v>0.24264705882352949</v>
      </c>
      <c r="O6" s="78"/>
      <c r="P6" s="77">
        <f t="shared" ref="P6" si="175">IF(P4&lt;3,0, HYPGEOMDIST(3,3,P4,SUM(P4:Q4)))</f>
        <v>0.24264705882352949</v>
      </c>
      <c r="Q6" s="78"/>
      <c r="R6" s="77">
        <f t="shared" ref="R6" si="176">IF(R4&lt;3,0, HYPGEOMDIST(3,3,R4,SUM(R4:S4)))</f>
        <v>0.24264705882352949</v>
      </c>
      <c r="S6" s="78"/>
      <c r="T6" s="77">
        <f t="shared" ref="T6" si="177">IF(T4&lt;3,0, HYPGEOMDIST(3,3,T4,SUM(T4:U4)))</f>
        <v>0.24264705882352949</v>
      </c>
      <c r="U6" s="78"/>
      <c r="V6" s="77">
        <f t="shared" ref="V6" si="178">IF(V4&lt;3,0, HYPGEOMDIST(3,3,V4,SUM(V4:W4)))</f>
        <v>0.24264705882352949</v>
      </c>
      <c r="W6" s="78"/>
      <c r="X6" s="77">
        <f t="shared" ref="X6" si="179">IF(X4&lt;3,0, HYPGEOMDIST(3,3,X4,SUM(X4:Y4)))</f>
        <v>0.24264705882352949</v>
      </c>
      <c r="Y6" s="78"/>
      <c r="Z6" s="77">
        <f t="shared" ref="Z6" si="180">IF(Z4&lt;3,0, HYPGEOMDIST(3,3,Z4,SUM(Z4:AA4)))</f>
        <v>0.24264705882352949</v>
      </c>
      <c r="AA6" s="78"/>
      <c r="AB6" s="77">
        <f t="shared" ref="AB6" si="181">IF(AB4&lt;3,0, HYPGEOMDIST(3,3,AB4,SUM(AB4:AC4)))</f>
        <v>0.24264705882352949</v>
      </c>
      <c r="AC6" s="78"/>
      <c r="AD6" s="77">
        <f t="shared" ref="AD6" si="182">IF(AD4&lt;3,0, HYPGEOMDIST(3,3,AD4,SUM(AD4:AE4)))</f>
        <v>0.24264705882352949</v>
      </c>
      <c r="AE6" s="78"/>
      <c r="AF6" s="77">
        <f t="shared" ref="AF6" si="183">IF(AF4&lt;3,0, HYPGEOMDIST(3,3,AF4,SUM(AF4:AG4)))</f>
        <v>0.24264705882352949</v>
      </c>
      <c r="AG6" s="78"/>
      <c r="AH6" s="77">
        <f t="shared" ref="AH6" si="184">IF(AH4&lt;3,0, HYPGEOMDIST(3,3,AH4,SUM(AH4:AI4)))</f>
        <v>0.24264705882352949</v>
      </c>
      <c r="AI6" s="78"/>
      <c r="AJ6" s="77">
        <f t="shared" ref="AJ6" si="185">IF(AJ4&lt;3,0, HYPGEOMDIST(3,3,AJ4,SUM(AJ4:AK4)))</f>
        <v>0.24264705882352949</v>
      </c>
      <c r="AK6" s="78"/>
      <c r="AL6" s="77">
        <f t="shared" ref="AL6" si="186">IF(AL4&lt;3,0, HYPGEOMDIST(3,3,AL4,SUM(AL4:AM4)))</f>
        <v>0.24264705882352949</v>
      </c>
      <c r="AM6" s="78"/>
      <c r="AN6" s="77">
        <f t="shared" ref="AN6" si="187">IF(AN4&lt;3,0, HYPGEOMDIST(3,3,AN4,SUM(AN4:AO4)))</f>
        <v>0.24264705882352949</v>
      </c>
      <c r="AO6" s="78"/>
      <c r="AP6" s="77">
        <f t="shared" ref="AP6" si="188">IF(AP4&lt;3,0, HYPGEOMDIST(3,3,AP4,SUM(AP4:AQ4)))</f>
        <v>0.24264705882352949</v>
      </c>
      <c r="AQ6" s="78"/>
      <c r="AR6" s="77">
        <f t="shared" ref="AR6" si="189">IF(AR4&lt;3,0, HYPGEOMDIST(3,3,AR4,SUM(AR4:AS4)))</f>
        <v>0.24264705882352949</v>
      </c>
      <c r="AS6" s="78"/>
      <c r="AT6" s="77">
        <f t="shared" ref="AT6" si="190">IF(AT4&lt;3,0, HYPGEOMDIST(3,3,AT4,SUM(AT4:AU4)))</f>
        <v>0.24264705882352949</v>
      </c>
      <c r="AU6" s="78"/>
      <c r="AV6" s="77">
        <f t="shared" ref="AV6" si="191">IF(AV4&lt;3,0, HYPGEOMDIST(3,3,AV4,SUM(AV4:AW4)))</f>
        <v>0.24264705882352949</v>
      </c>
      <c r="AW6" s="78"/>
      <c r="AX6" s="77">
        <f t="shared" ref="AX6" si="192">IF(AX4&lt;3,0, HYPGEOMDIST(3,3,AX4,SUM(AX4:AY4)))</f>
        <v>0.24264705882352949</v>
      </c>
      <c r="AY6" s="78"/>
      <c r="AZ6" s="77">
        <f t="shared" ref="AZ6" si="193">IF(AZ4&lt;3,0, HYPGEOMDIST(3,3,AZ4,SUM(AZ4:BA4)))</f>
        <v>0.24264705882352949</v>
      </c>
      <c r="BA6" s="78"/>
      <c r="BB6" s="77">
        <f t="shared" ref="BB6" si="194">IF(BB4&lt;3,0, HYPGEOMDIST(3,3,BB4,SUM(BB4:BC4)))</f>
        <v>0.24264705882352949</v>
      </c>
      <c r="BC6" s="78"/>
      <c r="BD6" s="77">
        <f t="shared" ref="BD6" si="195">IF(BD4&lt;3,0, HYPGEOMDIST(3,3,BD4,SUM(BD4:BE4)))</f>
        <v>0.24264705882352949</v>
      </c>
      <c r="BE6" s="78"/>
      <c r="BF6" s="77">
        <f t="shared" ref="BF6" si="196">IF(BF4&lt;3,0, HYPGEOMDIST(3,3,BF4,SUM(BF4:BG4)))</f>
        <v>0.24264705882352949</v>
      </c>
      <c r="BG6" s="78"/>
      <c r="BH6" s="77">
        <f t="shared" ref="BH6" si="197">IF(BH4&lt;3,0, HYPGEOMDIST(3,3,BH4,SUM(BH4:BI4)))</f>
        <v>0.24264705882352949</v>
      </c>
      <c r="BI6" s="78"/>
      <c r="BJ6" s="77">
        <f t="shared" ref="BJ6" si="198">IF(BJ4&lt;3,0, HYPGEOMDIST(3,3,BJ4,SUM(BJ4:BK4)))</f>
        <v>0.24264705882352949</v>
      </c>
      <c r="BK6" s="78"/>
    </row>
    <row r="7" spans="1:63" s="25" customFormat="1" x14ac:dyDescent="0.35">
      <c r="A7" s="18" t="s">
        <v>3</v>
      </c>
      <c r="B7" s="37"/>
      <c r="C7" s="38"/>
      <c r="D7" s="79">
        <f>IF(OR(D4&lt;2,E4&lt;1),0, HYPGEOMDIST(2,3,D4,SUM(D4:E4)))</f>
        <v>0.48529411764705882</v>
      </c>
      <c r="E7" s="80"/>
      <c r="F7" s="79">
        <f>IF(OR(F4&lt;2,G4&lt;1),0, HYPGEOMDIST(2,3,F4,SUM(F4:G4)))</f>
        <v>0.48529411764705882</v>
      </c>
      <c r="G7" s="80"/>
      <c r="H7" s="79">
        <f t="shared" ref="H7" si="199">IF(OR(H4&lt;2,I4&lt;1),0, HYPGEOMDIST(2,3,H4,SUM(H4:I4)))</f>
        <v>0.48529411764705882</v>
      </c>
      <c r="I7" s="80"/>
      <c r="J7" s="79">
        <f t="shared" ref="J7" si="200">IF(OR(J4&lt;2,K4&lt;1),0, HYPGEOMDIST(2,3,J4,SUM(J4:K4)))</f>
        <v>0.48529411764705882</v>
      </c>
      <c r="K7" s="80"/>
      <c r="L7" s="79">
        <f t="shared" ref="L7" si="201">IF(OR(L4&lt;2,M4&lt;1),0, HYPGEOMDIST(2,3,L4,SUM(L4:M4)))</f>
        <v>0.48529411764705882</v>
      </c>
      <c r="M7" s="80"/>
      <c r="N7" s="79">
        <f t="shared" ref="N7" si="202">IF(OR(N4&lt;2,O4&lt;1),0, HYPGEOMDIST(2,3,N4,SUM(N4:O4)))</f>
        <v>0.48529411764705882</v>
      </c>
      <c r="O7" s="80"/>
      <c r="P7" s="79">
        <f t="shared" ref="P7" si="203">IF(OR(P4&lt;2,Q4&lt;1),0, HYPGEOMDIST(2,3,P4,SUM(P4:Q4)))</f>
        <v>0.48529411764705882</v>
      </c>
      <c r="Q7" s="80"/>
      <c r="R7" s="79">
        <f t="shared" ref="R7" si="204">IF(OR(R4&lt;2,S4&lt;1),0, HYPGEOMDIST(2,3,R4,SUM(R4:S4)))</f>
        <v>0.48529411764705882</v>
      </c>
      <c r="S7" s="80"/>
      <c r="T7" s="79">
        <f t="shared" ref="T7" si="205">IF(OR(T4&lt;2,U4&lt;1),0, HYPGEOMDIST(2,3,T4,SUM(T4:U4)))</f>
        <v>0.48529411764705882</v>
      </c>
      <c r="U7" s="80"/>
      <c r="V7" s="79">
        <f t="shared" ref="V7" si="206">IF(OR(V4&lt;2,W4&lt;1),0, HYPGEOMDIST(2,3,V4,SUM(V4:W4)))</f>
        <v>0.48529411764705882</v>
      </c>
      <c r="W7" s="80"/>
      <c r="X7" s="79">
        <f t="shared" ref="X7" si="207">IF(OR(X4&lt;2,Y4&lt;1),0, HYPGEOMDIST(2,3,X4,SUM(X4:Y4)))</f>
        <v>0.48529411764705882</v>
      </c>
      <c r="Y7" s="80"/>
      <c r="Z7" s="79">
        <f t="shared" ref="Z7" si="208">IF(OR(Z4&lt;2,AA4&lt;1),0, HYPGEOMDIST(2,3,Z4,SUM(Z4:AA4)))</f>
        <v>0.48529411764705882</v>
      </c>
      <c r="AA7" s="80"/>
      <c r="AB7" s="79">
        <f t="shared" ref="AB7" si="209">IF(OR(AB4&lt;2,AC4&lt;1),0, HYPGEOMDIST(2,3,AB4,SUM(AB4:AC4)))</f>
        <v>0.48529411764705882</v>
      </c>
      <c r="AC7" s="80"/>
      <c r="AD7" s="79">
        <f t="shared" ref="AD7" si="210">IF(OR(AD4&lt;2,AE4&lt;1),0, HYPGEOMDIST(2,3,AD4,SUM(AD4:AE4)))</f>
        <v>0.48529411764705882</v>
      </c>
      <c r="AE7" s="80"/>
      <c r="AF7" s="79">
        <f t="shared" ref="AF7" si="211">IF(OR(AF4&lt;2,AG4&lt;1),0, HYPGEOMDIST(2,3,AF4,SUM(AF4:AG4)))</f>
        <v>0.48529411764705882</v>
      </c>
      <c r="AG7" s="80"/>
      <c r="AH7" s="79">
        <f t="shared" ref="AH7" si="212">IF(OR(AH4&lt;2,AI4&lt;1),0, HYPGEOMDIST(2,3,AH4,SUM(AH4:AI4)))</f>
        <v>0.48529411764705882</v>
      </c>
      <c r="AI7" s="80"/>
      <c r="AJ7" s="79">
        <f t="shared" ref="AJ7" si="213">IF(OR(AJ4&lt;2,AK4&lt;1),0, HYPGEOMDIST(2,3,AJ4,SUM(AJ4:AK4)))</f>
        <v>0.48529411764705882</v>
      </c>
      <c r="AK7" s="80"/>
      <c r="AL7" s="79">
        <f t="shared" ref="AL7" si="214">IF(OR(AL4&lt;2,AM4&lt;1),0, HYPGEOMDIST(2,3,AL4,SUM(AL4:AM4)))</f>
        <v>0.48529411764705882</v>
      </c>
      <c r="AM7" s="80"/>
      <c r="AN7" s="79">
        <f t="shared" ref="AN7" si="215">IF(OR(AN4&lt;2,AO4&lt;1),0, HYPGEOMDIST(2,3,AN4,SUM(AN4:AO4)))</f>
        <v>0.48529411764705882</v>
      </c>
      <c r="AO7" s="80"/>
      <c r="AP7" s="79">
        <f t="shared" ref="AP7" si="216">IF(OR(AP4&lt;2,AQ4&lt;1),0, HYPGEOMDIST(2,3,AP4,SUM(AP4:AQ4)))</f>
        <v>0.48529411764705882</v>
      </c>
      <c r="AQ7" s="80"/>
      <c r="AR7" s="79">
        <f t="shared" ref="AR7" si="217">IF(OR(AR4&lt;2,AS4&lt;1),0, HYPGEOMDIST(2,3,AR4,SUM(AR4:AS4)))</f>
        <v>0.48529411764705882</v>
      </c>
      <c r="AS7" s="80"/>
      <c r="AT7" s="79">
        <f t="shared" ref="AT7" si="218">IF(OR(AT4&lt;2,AU4&lt;1),0, HYPGEOMDIST(2,3,AT4,SUM(AT4:AU4)))</f>
        <v>0.48529411764705882</v>
      </c>
      <c r="AU7" s="80"/>
      <c r="AV7" s="79">
        <f t="shared" ref="AV7" si="219">IF(OR(AV4&lt;2,AW4&lt;1),0, HYPGEOMDIST(2,3,AV4,SUM(AV4:AW4)))</f>
        <v>0.48529411764705882</v>
      </c>
      <c r="AW7" s="80"/>
      <c r="AX7" s="79">
        <f t="shared" ref="AX7" si="220">IF(OR(AX4&lt;2,AY4&lt;1),0, HYPGEOMDIST(2,3,AX4,SUM(AX4:AY4)))</f>
        <v>0.48529411764705882</v>
      </c>
      <c r="AY7" s="80"/>
      <c r="AZ7" s="79">
        <f t="shared" ref="AZ7" si="221">IF(OR(AZ4&lt;2,BA4&lt;1),0, HYPGEOMDIST(2,3,AZ4,SUM(AZ4:BA4)))</f>
        <v>0.48529411764705882</v>
      </c>
      <c r="BA7" s="80"/>
      <c r="BB7" s="79">
        <f t="shared" ref="BB7" si="222">IF(OR(BB4&lt;2,BC4&lt;1),0, HYPGEOMDIST(2,3,BB4,SUM(BB4:BC4)))</f>
        <v>0.48529411764705882</v>
      </c>
      <c r="BC7" s="80"/>
      <c r="BD7" s="79">
        <f t="shared" ref="BD7" si="223">IF(OR(BD4&lt;2,BE4&lt;1),0, HYPGEOMDIST(2,3,BD4,SUM(BD4:BE4)))</f>
        <v>0.48529411764705882</v>
      </c>
      <c r="BE7" s="80"/>
      <c r="BF7" s="79">
        <f t="shared" ref="BF7" si="224">IF(OR(BF4&lt;2,BG4&lt;1),0, HYPGEOMDIST(2,3,BF4,SUM(BF4:BG4)))</f>
        <v>0.48529411764705882</v>
      </c>
      <c r="BG7" s="80"/>
      <c r="BH7" s="79">
        <f t="shared" ref="BH7" si="225">IF(OR(BH4&lt;2,BI4&lt;1),0, HYPGEOMDIST(2,3,BH4,SUM(BH4:BI4)))</f>
        <v>0.48529411764705882</v>
      </c>
      <c r="BI7" s="80"/>
      <c r="BJ7" s="79">
        <f t="shared" ref="BJ7" si="226">IF(OR(BJ4&lt;2,BK4&lt;1),0, HYPGEOMDIST(2,3,BJ4,SUM(BJ4:BK4)))</f>
        <v>0.48529411764705882</v>
      </c>
      <c r="BK7" s="80"/>
    </row>
    <row r="8" spans="1:63" s="25" customFormat="1" x14ac:dyDescent="0.35">
      <c r="A8" s="18" t="s">
        <v>4</v>
      </c>
      <c r="B8" s="37"/>
      <c r="C8" s="38"/>
      <c r="D8" s="79">
        <f>IF(OR(D4&lt;1,E4&lt;2),0, HYPGEOMDIST(1,3,D4,SUM(D4:E4)))</f>
        <v>0.2426470588235293</v>
      </c>
      <c r="E8" s="80"/>
      <c r="F8" s="79">
        <f>IF(OR(F4&lt;1,G4&lt;2),0, HYPGEOMDIST(1,3,F4,SUM(F4:G4)))</f>
        <v>0.2426470588235293</v>
      </c>
      <c r="G8" s="80"/>
      <c r="H8" s="79">
        <f t="shared" ref="H8" si="227">IF(OR(H4&lt;1,I4&lt;2),0, HYPGEOMDIST(1,3,H4,SUM(H4:I4)))</f>
        <v>0.2426470588235293</v>
      </c>
      <c r="I8" s="80"/>
      <c r="J8" s="79">
        <f t="shared" ref="J8" si="228">IF(OR(J4&lt;1,K4&lt;2),0, HYPGEOMDIST(1,3,J4,SUM(J4:K4)))</f>
        <v>0.2426470588235293</v>
      </c>
      <c r="K8" s="80"/>
      <c r="L8" s="79">
        <f t="shared" ref="L8" si="229">IF(OR(L4&lt;1,M4&lt;2),0, HYPGEOMDIST(1,3,L4,SUM(L4:M4)))</f>
        <v>0.2426470588235293</v>
      </c>
      <c r="M8" s="80"/>
      <c r="N8" s="79">
        <f t="shared" ref="N8" si="230">IF(OR(N4&lt;1,O4&lt;2),0, HYPGEOMDIST(1,3,N4,SUM(N4:O4)))</f>
        <v>0.2426470588235293</v>
      </c>
      <c r="O8" s="80"/>
      <c r="P8" s="79">
        <f t="shared" ref="P8" si="231">IF(OR(P4&lt;1,Q4&lt;2),0, HYPGEOMDIST(1,3,P4,SUM(P4:Q4)))</f>
        <v>0.2426470588235293</v>
      </c>
      <c r="Q8" s="80"/>
      <c r="R8" s="79">
        <f t="shared" ref="R8" si="232">IF(OR(R4&lt;1,S4&lt;2),0, HYPGEOMDIST(1,3,R4,SUM(R4:S4)))</f>
        <v>0.2426470588235293</v>
      </c>
      <c r="S8" s="80"/>
      <c r="T8" s="79">
        <f t="shared" ref="T8" si="233">IF(OR(T4&lt;1,U4&lt;2),0, HYPGEOMDIST(1,3,T4,SUM(T4:U4)))</f>
        <v>0.2426470588235293</v>
      </c>
      <c r="U8" s="80"/>
      <c r="V8" s="79">
        <f t="shared" ref="V8" si="234">IF(OR(V4&lt;1,W4&lt;2),0, HYPGEOMDIST(1,3,V4,SUM(V4:W4)))</f>
        <v>0.2426470588235293</v>
      </c>
      <c r="W8" s="80"/>
      <c r="X8" s="79">
        <f t="shared" ref="X8" si="235">IF(OR(X4&lt;1,Y4&lt;2),0, HYPGEOMDIST(1,3,X4,SUM(X4:Y4)))</f>
        <v>0.2426470588235293</v>
      </c>
      <c r="Y8" s="80"/>
      <c r="Z8" s="79">
        <f t="shared" ref="Z8" si="236">IF(OR(Z4&lt;1,AA4&lt;2),0, HYPGEOMDIST(1,3,Z4,SUM(Z4:AA4)))</f>
        <v>0.2426470588235293</v>
      </c>
      <c r="AA8" s="80"/>
      <c r="AB8" s="79">
        <f t="shared" ref="AB8" si="237">IF(OR(AB4&lt;1,AC4&lt;2),0, HYPGEOMDIST(1,3,AB4,SUM(AB4:AC4)))</f>
        <v>0.2426470588235293</v>
      </c>
      <c r="AC8" s="80"/>
      <c r="AD8" s="79">
        <f t="shared" ref="AD8" si="238">IF(OR(AD4&lt;1,AE4&lt;2),0, HYPGEOMDIST(1,3,AD4,SUM(AD4:AE4)))</f>
        <v>0.2426470588235293</v>
      </c>
      <c r="AE8" s="80"/>
      <c r="AF8" s="79">
        <f t="shared" ref="AF8" si="239">IF(OR(AF4&lt;1,AG4&lt;2),0, HYPGEOMDIST(1,3,AF4,SUM(AF4:AG4)))</f>
        <v>0.2426470588235293</v>
      </c>
      <c r="AG8" s="80"/>
      <c r="AH8" s="79">
        <f t="shared" ref="AH8" si="240">IF(OR(AH4&lt;1,AI4&lt;2),0, HYPGEOMDIST(1,3,AH4,SUM(AH4:AI4)))</f>
        <v>0.2426470588235293</v>
      </c>
      <c r="AI8" s="80"/>
      <c r="AJ8" s="79">
        <f t="shared" ref="AJ8" si="241">IF(OR(AJ4&lt;1,AK4&lt;2),0, HYPGEOMDIST(1,3,AJ4,SUM(AJ4:AK4)))</f>
        <v>0.2426470588235293</v>
      </c>
      <c r="AK8" s="80"/>
      <c r="AL8" s="79">
        <f t="shared" ref="AL8" si="242">IF(OR(AL4&lt;1,AM4&lt;2),0, HYPGEOMDIST(1,3,AL4,SUM(AL4:AM4)))</f>
        <v>0.2426470588235293</v>
      </c>
      <c r="AM8" s="80"/>
      <c r="AN8" s="79">
        <f t="shared" ref="AN8" si="243">IF(OR(AN4&lt;1,AO4&lt;2),0, HYPGEOMDIST(1,3,AN4,SUM(AN4:AO4)))</f>
        <v>0.2426470588235293</v>
      </c>
      <c r="AO8" s="80"/>
      <c r="AP8" s="79">
        <f t="shared" ref="AP8" si="244">IF(OR(AP4&lt;1,AQ4&lt;2),0, HYPGEOMDIST(1,3,AP4,SUM(AP4:AQ4)))</f>
        <v>0.2426470588235293</v>
      </c>
      <c r="AQ8" s="80"/>
      <c r="AR8" s="79">
        <f t="shared" ref="AR8" si="245">IF(OR(AR4&lt;1,AS4&lt;2),0, HYPGEOMDIST(1,3,AR4,SUM(AR4:AS4)))</f>
        <v>0.2426470588235293</v>
      </c>
      <c r="AS8" s="80"/>
      <c r="AT8" s="79">
        <f t="shared" ref="AT8" si="246">IF(OR(AT4&lt;1,AU4&lt;2),0, HYPGEOMDIST(1,3,AT4,SUM(AT4:AU4)))</f>
        <v>0.2426470588235293</v>
      </c>
      <c r="AU8" s="80"/>
      <c r="AV8" s="79">
        <f t="shared" ref="AV8" si="247">IF(OR(AV4&lt;1,AW4&lt;2),0, HYPGEOMDIST(1,3,AV4,SUM(AV4:AW4)))</f>
        <v>0.2426470588235293</v>
      </c>
      <c r="AW8" s="80"/>
      <c r="AX8" s="79">
        <f t="shared" ref="AX8" si="248">IF(OR(AX4&lt;1,AY4&lt;2),0, HYPGEOMDIST(1,3,AX4,SUM(AX4:AY4)))</f>
        <v>0.2426470588235293</v>
      </c>
      <c r="AY8" s="80"/>
      <c r="AZ8" s="79">
        <f t="shared" ref="AZ8" si="249">IF(OR(AZ4&lt;1,BA4&lt;2),0, HYPGEOMDIST(1,3,AZ4,SUM(AZ4:BA4)))</f>
        <v>0.2426470588235293</v>
      </c>
      <c r="BA8" s="80"/>
      <c r="BB8" s="79">
        <f t="shared" ref="BB8" si="250">IF(OR(BB4&lt;1,BC4&lt;2),0, HYPGEOMDIST(1,3,BB4,SUM(BB4:BC4)))</f>
        <v>0.2426470588235293</v>
      </c>
      <c r="BC8" s="80"/>
      <c r="BD8" s="79">
        <f t="shared" ref="BD8" si="251">IF(OR(BD4&lt;1,BE4&lt;2),0, HYPGEOMDIST(1,3,BD4,SUM(BD4:BE4)))</f>
        <v>0.2426470588235293</v>
      </c>
      <c r="BE8" s="80"/>
      <c r="BF8" s="79">
        <f t="shared" ref="BF8" si="252">IF(OR(BF4&lt;1,BG4&lt;2),0, HYPGEOMDIST(1,3,BF4,SUM(BF4:BG4)))</f>
        <v>0.2426470588235293</v>
      </c>
      <c r="BG8" s="80"/>
      <c r="BH8" s="79">
        <f t="shared" ref="BH8" si="253">IF(OR(BH4&lt;1,BI4&lt;2),0, HYPGEOMDIST(1,3,BH4,SUM(BH4:BI4)))</f>
        <v>0.2426470588235293</v>
      </c>
      <c r="BI8" s="80"/>
      <c r="BJ8" s="79">
        <f t="shared" ref="BJ8" si="254">IF(OR(BJ4&lt;1,BK4&lt;2),0, HYPGEOMDIST(1,3,BJ4,SUM(BJ4:BK4)))</f>
        <v>0.2426470588235293</v>
      </c>
      <c r="BK8" s="80"/>
    </row>
    <row r="9" spans="1:63" s="25" customFormat="1" x14ac:dyDescent="0.35">
      <c r="A9" s="19" t="s">
        <v>5</v>
      </c>
      <c r="B9" s="37"/>
      <c r="C9" s="38"/>
      <c r="D9" s="81">
        <f>IF(E4&lt;3,0, HYPGEOMDIST(3,3,E4,SUM(D4:E4)))</f>
        <v>2.9411764705882339E-2</v>
      </c>
      <c r="E9" s="82"/>
      <c r="F9" s="81">
        <f>IF(G4&lt;3,0, HYPGEOMDIST(3,3,G4,SUM(F4:G4)))</f>
        <v>2.9411764705882339E-2</v>
      </c>
      <c r="G9" s="82"/>
      <c r="H9" s="81">
        <f t="shared" ref="H9" si="255">IF(I4&lt;3,0, HYPGEOMDIST(3,3,I4,SUM(H4:I4)))</f>
        <v>2.9411764705882339E-2</v>
      </c>
      <c r="I9" s="82"/>
      <c r="J9" s="81">
        <f t="shared" ref="J9" si="256">IF(K4&lt;3,0, HYPGEOMDIST(3,3,K4,SUM(J4:K4)))</f>
        <v>2.9411764705882339E-2</v>
      </c>
      <c r="K9" s="82"/>
      <c r="L9" s="81">
        <f t="shared" ref="L9" si="257">IF(M4&lt;3,0, HYPGEOMDIST(3,3,M4,SUM(L4:M4)))</f>
        <v>2.9411764705882339E-2</v>
      </c>
      <c r="M9" s="82"/>
      <c r="N9" s="81">
        <f t="shared" ref="N9" si="258">IF(O4&lt;3,0, HYPGEOMDIST(3,3,O4,SUM(N4:O4)))</f>
        <v>2.9411764705882339E-2</v>
      </c>
      <c r="O9" s="82"/>
      <c r="P9" s="81">
        <f t="shared" ref="P9" si="259">IF(Q4&lt;3,0, HYPGEOMDIST(3,3,Q4,SUM(P4:Q4)))</f>
        <v>2.9411764705882339E-2</v>
      </c>
      <c r="Q9" s="82"/>
      <c r="R9" s="81">
        <f t="shared" ref="R9" si="260">IF(S4&lt;3,0, HYPGEOMDIST(3,3,S4,SUM(R4:S4)))</f>
        <v>2.9411764705882339E-2</v>
      </c>
      <c r="S9" s="82"/>
      <c r="T9" s="81">
        <f t="shared" ref="T9" si="261">IF(U4&lt;3,0, HYPGEOMDIST(3,3,U4,SUM(T4:U4)))</f>
        <v>2.9411764705882339E-2</v>
      </c>
      <c r="U9" s="82"/>
      <c r="V9" s="81">
        <f t="shared" ref="V9" si="262">IF(W4&lt;3,0, HYPGEOMDIST(3,3,W4,SUM(V4:W4)))</f>
        <v>2.9411764705882339E-2</v>
      </c>
      <c r="W9" s="82"/>
      <c r="X9" s="81">
        <f t="shared" ref="X9" si="263">IF(Y4&lt;3,0, HYPGEOMDIST(3,3,Y4,SUM(X4:Y4)))</f>
        <v>2.9411764705882339E-2</v>
      </c>
      <c r="Y9" s="82"/>
      <c r="Z9" s="81">
        <f t="shared" ref="Z9" si="264">IF(AA4&lt;3,0, HYPGEOMDIST(3,3,AA4,SUM(Z4:AA4)))</f>
        <v>2.9411764705882339E-2</v>
      </c>
      <c r="AA9" s="82"/>
      <c r="AB9" s="81">
        <f t="shared" ref="AB9" si="265">IF(AC4&lt;3,0, HYPGEOMDIST(3,3,AC4,SUM(AB4:AC4)))</f>
        <v>2.9411764705882339E-2</v>
      </c>
      <c r="AC9" s="82"/>
      <c r="AD9" s="81">
        <f t="shared" ref="AD9" si="266">IF(AE4&lt;3,0, HYPGEOMDIST(3,3,AE4,SUM(AD4:AE4)))</f>
        <v>2.9411764705882339E-2</v>
      </c>
      <c r="AE9" s="82"/>
      <c r="AF9" s="81">
        <f t="shared" ref="AF9" si="267">IF(AG4&lt;3,0, HYPGEOMDIST(3,3,AG4,SUM(AF4:AG4)))</f>
        <v>2.9411764705882339E-2</v>
      </c>
      <c r="AG9" s="82"/>
      <c r="AH9" s="81">
        <f t="shared" ref="AH9" si="268">IF(AI4&lt;3,0, HYPGEOMDIST(3,3,AI4,SUM(AH4:AI4)))</f>
        <v>2.9411764705882339E-2</v>
      </c>
      <c r="AI9" s="82"/>
      <c r="AJ9" s="81">
        <f t="shared" ref="AJ9" si="269">IF(AK4&lt;3,0, HYPGEOMDIST(3,3,AK4,SUM(AJ4:AK4)))</f>
        <v>2.9411764705882339E-2</v>
      </c>
      <c r="AK9" s="82"/>
      <c r="AL9" s="81">
        <f t="shared" ref="AL9" si="270">IF(AM4&lt;3,0, HYPGEOMDIST(3,3,AM4,SUM(AL4:AM4)))</f>
        <v>2.9411764705882339E-2</v>
      </c>
      <c r="AM9" s="82"/>
      <c r="AN9" s="81">
        <f t="shared" ref="AN9" si="271">IF(AO4&lt;3,0, HYPGEOMDIST(3,3,AO4,SUM(AN4:AO4)))</f>
        <v>2.9411764705882339E-2</v>
      </c>
      <c r="AO9" s="82"/>
      <c r="AP9" s="81">
        <f t="shared" ref="AP9" si="272">IF(AQ4&lt;3,0, HYPGEOMDIST(3,3,AQ4,SUM(AP4:AQ4)))</f>
        <v>2.9411764705882339E-2</v>
      </c>
      <c r="AQ9" s="82"/>
      <c r="AR9" s="81">
        <f t="shared" ref="AR9" si="273">IF(AS4&lt;3,0, HYPGEOMDIST(3,3,AS4,SUM(AR4:AS4)))</f>
        <v>2.9411764705882339E-2</v>
      </c>
      <c r="AS9" s="82"/>
      <c r="AT9" s="81">
        <f t="shared" ref="AT9" si="274">IF(AU4&lt;3,0, HYPGEOMDIST(3,3,AU4,SUM(AT4:AU4)))</f>
        <v>2.9411764705882339E-2</v>
      </c>
      <c r="AU9" s="82"/>
      <c r="AV9" s="81">
        <f t="shared" ref="AV9" si="275">IF(AW4&lt;3,0, HYPGEOMDIST(3,3,AW4,SUM(AV4:AW4)))</f>
        <v>2.9411764705882339E-2</v>
      </c>
      <c r="AW9" s="82"/>
      <c r="AX9" s="81">
        <f t="shared" ref="AX9" si="276">IF(AY4&lt;3,0, HYPGEOMDIST(3,3,AY4,SUM(AX4:AY4)))</f>
        <v>2.9411764705882339E-2</v>
      </c>
      <c r="AY9" s="82"/>
      <c r="AZ9" s="81">
        <f t="shared" ref="AZ9" si="277">IF(BA4&lt;3,0, HYPGEOMDIST(3,3,BA4,SUM(AZ4:BA4)))</f>
        <v>2.9411764705882339E-2</v>
      </c>
      <c r="BA9" s="82"/>
      <c r="BB9" s="81">
        <f t="shared" ref="BB9" si="278">IF(BC4&lt;3,0, HYPGEOMDIST(3,3,BC4,SUM(BB4:BC4)))</f>
        <v>2.9411764705882339E-2</v>
      </c>
      <c r="BC9" s="82"/>
      <c r="BD9" s="81">
        <f t="shared" ref="BD9" si="279">IF(BE4&lt;3,0, HYPGEOMDIST(3,3,BE4,SUM(BD4:BE4)))</f>
        <v>2.9411764705882339E-2</v>
      </c>
      <c r="BE9" s="82"/>
      <c r="BF9" s="81">
        <f t="shared" ref="BF9" si="280">IF(BG4&lt;3,0, HYPGEOMDIST(3,3,BG4,SUM(BF4:BG4)))</f>
        <v>2.9411764705882339E-2</v>
      </c>
      <c r="BG9" s="82"/>
      <c r="BH9" s="81">
        <f t="shared" ref="BH9" si="281">IF(BI4&lt;3,0, HYPGEOMDIST(3,3,BI4,SUM(BH4:BI4)))</f>
        <v>2.9411764705882339E-2</v>
      </c>
      <c r="BI9" s="82"/>
      <c r="BJ9" s="81">
        <f t="shared" ref="BJ9" si="282">IF(BK4&lt;3,0, HYPGEOMDIST(3,3,BK4,SUM(BJ4:BK4)))</f>
        <v>2.9411764705882339E-2</v>
      </c>
      <c r="BK9" s="82"/>
    </row>
    <row r="10" spans="1:63" s="25" customFormat="1" x14ac:dyDescent="0.35">
      <c r="A10" s="15" t="s">
        <v>33</v>
      </c>
      <c r="B10" s="60" t="s">
        <v>22</v>
      </c>
      <c r="C10" s="61"/>
      <c r="D10" s="34" t="s">
        <v>24</v>
      </c>
      <c r="E10" s="35" t="s">
        <v>25</v>
      </c>
      <c r="F10" s="34" t="s">
        <v>24</v>
      </c>
      <c r="G10" s="35" t="s">
        <v>25</v>
      </c>
      <c r="H10" s="34" t="s">
        <v>24</v>
      </c>
      <c r="I10" s="35" t="s">
        <v>25</v>
      </c>
      <c r="J10" s="34" t="s">
        <v>24</v>
      </c>
      <c r="K10" s="35" t="s">
        <v>25</v>
      </c>
      <c r="L10" s="34" t="s">
        <v>24</v>
      </c>
      <c r="M10" s="35" t="s">
        <v>25</v>
      </c>
      <c r="N10" s="34" t="s">
        <v>24</v>
      </c>
      <c r="O10" s="35" t="s">
        <v>25</v>
      </c>
      <c r="P10" s="34" t="s">
        <v>24</v>
      </c>
      <c r="Q10" s="35" t="s">
        <v>25</v>
      </c>
      <c r="R10" s="34" t="s">
        <v>24</v>
      </c>
      <c r="S10" s="35" t="s">
        <v>25</v>
      </c>
      <c r="T10" s="34" t="s">
        <v>24</v>
      </c>
      <c r="U10" s="35" t="s">
        <v>25</v>
      </c>
      <c r="V10" s="34" t="s">
        <v>24</v>
      </c>
      <c r="W10" s="35" t="s">
        <v>25</v>
      </c>
      <c r="X10" s="34" t="s">
        <v>24</v>
      </c>
      <c r="Y10" s="35" t="s">
        <v>25</v>
      </c>
      <c r="Z10" s="34" t="s">
        <v>24</v>
      </c>
      <c r="AA10" s="35" t="s">
        <v>25</v>
      </c>
      <c r="AB10" s="34" t="s">
        <v>24</v>
      </c>
      <c r="AC10" s="35" t="s">
        <v>25</v>
      </c>
      <c r="AD10" s="34" t="s">
        <v>24</v>
      </c>
      <c r="AE10" s="35" t="s">
        <v>25</v>
      </c>
      <c r="AF10" s="34" t="s">
        <v>24</v>
      </c>
      <c r="AG10" s="35" t="s">
        <v>25</v>
      </c>
      <c r="AH10" s="34" t="s">
        <v>24</v>
      </c>
      <c r="AI10" s="35" t="s">
        <v>25</v>
      </c>
      <c r="AJ10" s="34" t="s">
        <v>24</v>
      </c>
      <c r="AK10" s="35" t="s">
        <v>25</v>
      </c>
      <c r="AL10" s="34" t="s">
        <v>24</v>
      </c>
      <c r="AM10" s="35" t="s">
        <v>25</v>
      </c>
      <c r="AN10" s="34" t="s">
        <v>24</v>
      </c>
      <c r="AO10" s="35" t="s">
        <v>25</v>
      </c>
      <c r="AP10" s="34" t="s">
        <v>24</v>
      </c>
      <c r="AQ10" s="35" t="s">
        <v>25</v>
      </c>
      <c r="AR10" s="34" t="s">
        <v>24</v>
      </c>
      <c r="AS10" s="35" t="s">
        <v>25</v>
      </c>
      <c r="AT10" s="34" t="s">
        <v>24</v>
      </c>
      <c r="AU10" s="35" t="s">
        <v>25</v>
      </c>
      <c r="AV10" s="34" t="s">
        <v>24</v>
      </c>
      <c r="AW10" s="35" t="s">
        <v>25</v>
      </c>
      <c r="AX10" s="34" t="s">
        <v>24</v>
      </c>
      <c r="AY10" s="35" t="s">
        <v>25</v>
      </c>
      <c r="AZ10" s="34" t="s">
        <v>24</v>
      </c>
      <c r="BA10" s="35" t="s">
        <v>25</v>
      </c>
      <c r="BB10" s="34" t="s">
        <v>24</v>
      </c>
      <c r="BC10" s="35" t="s">
        <v>25</v>
      </c>
      <c r="BD10" s="34" t="s">
        <v>24</v>
      </c>
      <c r="BE10" s="35" t="s">
        <v>25</v>
      </c>
      <c r="BF10" s="34" t="s">
        <v>24</v>
      </c>
      <c r="BG10" s="35" t="s">
        <v>25</v>
      </c>
      <c r="BH10" s="34" t="s">
        <v>24</v>
      </c>
      <c r="BI10" s="35" t="s">
        <v>25</v>
      </c>
      <c r="BJ10" s="34" t="s">
        <v>24</v>
      </c>
      <c r="BK10" s="35" t="s">
        <v>25</v>
      </c>
    </row>
    <row r="11" spans="1:63" s="25" customFormat="1" x14ac:dyDescent="0.35">
      <c r="A11" s="19" t="s">
        <v>6</v>
      </c>
      <c r="B11" s="60" t="e" cm="1" vm="1">
        <f t="array" aca="1" ref="B11" ca="1">INDEX(Player_List,IF(B15=B27,B24,MOD(MATCH(B15,Player_List,0)+B24-1,B24)))</f>
        <v>#VALUE!</v>
      </c>
      <c r="C11" s="61"/>
      <c r="D11" s="36" t="str" cm="1">
        <f t="array" aca="1" ref="D11" ca="1">IFERROR(INDEX(B27:B36,IF(INDEX(C27:C36,B25),MOD(B25,B24)+1,B25)),"")</f>
        <v/>
      </c>
      <c r="E11" s="33"/>
      <c r="F11" s="36" t="str" cm="1">
        <f t="array" aca="1" ref="F11" ca="1">IFERROR(INDEX(D27:D36,IF(INDEX(E27:E36,D25),MOD(D25,D24)+1,D25)),"")</f>
        <v/>
      </c>
      <c r="G11" s="33"/>
      <c r="H11" s="36" t="str" cm="1">
        <f t="array" aca="1" ref="H11" ca="1">IFERROR(INDEX(F27:F36,IF(INDEX(G27:G36,F25),MOD(F25,F24)+1,F25)),"")</f>
        <v/>
      </c>
      <c r="I11" s="33"/>
      <c r="J11" s="36" t="str" cm="1">
        <f t="array" aca="1" ref="J11" ca="1">IFERROR(INDEX(H27:H36,IF(INDEX(I27:I36,H25),MOD(H25,H24)+1,H25)),"")</f>
        <v/>
      </c>
      <c r="K11" s="33"/>
      <c r="L11" s="36" t="str" cm="1">
        <f t="array" aca="1" ref="L11" ca="1">IFERROR(INDEX(J27:J36,IF(INDEX(K27:K36,J25),MOD(J25,J24)+1,J25)),"")</f>
        <v/>
      </c>
      <c r="M11" s="33"/>
      <c r="N11" s="36" t="str" cm="1">
        <f t="array" aca="1" ref="N11" ca="1">IFERROR(INDEX(L27:L36,IF(INDEX(M27:M36,L25),MOD(L25,L24)+1,L25)),"")</f>
        <v/>
      </c>
      <c r="O11" s="33"/>
      <c r="P11" s="36" t="str" cm="1">
        <f t="array" aca="1" ref="P11" ca="1">IFERROR(INDEX(N27:N36,IF(INDEX(O27:O36,N25),MOD(N25,N24)+1,N25)),"")</f>
        <v/>
      </c>
      <c r="Q11" s="33"/>
      <c r="R11" s="36" t="str" cm="1">
        <f t="array" aca="1" ref="R11" ca="1">IFERROR(INDEX(P27:P36,IF(INDEX(Q27:Q36,P25),MOD(P25,P24)+1,P25)),"")</f>
        <v/>
      </c>
      <c r="S11" s="33"/>
      <c r="T11" s="36" t="str" cm="1">
        <f t="array" aca="1" ref="T11" ca="1">IFERROR(INDEX(R27:R36,IF(INDEX(S27:S36,R25),MOD(R25,R24)+1,R25)),"")</f>
        <v/>
      </c>
      <c r="U11" s="33"/>
      <c r="V11" s="36" t="str" cm="1">
        <f t="array" aca="1" ref="V11" ca="1">IFERROR(INDEX(T27:T36,IF(INDEX(U27:U36,T25),MOD(T25,T24)+1,T25)),"")</f>
        <v/>
      </c>
      <c r="W11" s="33"/>
      <c r="X11" s="36" t="str" cm="1">
        <f t="array" aca="1" ref="X11" ca="1">IFERROR(INDEX(V27:V36,IF(INDEX(W27:W36,V25),MOD(V25,V24)+1,V25)),"")</f>
        <v/>
      </c>
      <c r="Y11" s="33"/>
      <c r="Z11" s="36" t="str" cm="1">
        <f t="array" aca="1" ref="Z11" ca="1">IFERROR(INDEX(X27:X36,IF(INDEX(Y27:Y36,X25),MOD(X25,X24)+1,X25)),"")</f>
        <v/>
      </c>
      <c r="AA11" s="33"/>
      <c r="AB11" s="36" t="str" cm="1">
        <f t="array" aca="1" ref="AB11" ca="1">IFERROR(INDEX(Z27:Z36,IF(INDEX(AA27:AA36,Z25),MOD(Z25,Z24)+1,Z25)),"")</f>
        <v/>
      </c>
      <c r="AC11" s="33"/>
      <c r="AD11" s="36" t="str" cm="1">
        <f t="array" aca="1" ref="AD11" ca="1">IFERROR(INDEX(AB27:AB36,IF(INDEX(AC27:AC36,AB25),MOD(AB25,AB24)+1,AB25)),"")</f>
        <v/>
      </c>
      <c r="AE11" s="33"/>
      <c r="AF11" s="36" t="str" cm="1">
        <f t="array" aca="1" ref="AF11" ca="1">IFERROR(INDEX(AD27:AD36,IF(INDEX(AE27:AE36,AD25),MOD(AD25,AD24)+1,AD25)),"")</f>
        <v/>
      </c>
      <c r="AG11" s="33"/>
      <c r="AH11" s="36" t="str" cm="1">
        <f t="array" aca="1" ref="AH11" ca="1">IFERROR(INDEX(AF27:AF36,IF(INDEX(AG27:AG36,AF25),MOD(AF25,AF24)+1,AF25)),"")</f>
        <v/>
      </c>
      <c r="AI11" s="33"/>
      <c r="AJ11" s="36" t="str" cm="1">
        <f t="array" aca="1" ref="AJ11" ca="1">IFERROR(INDEX(AH27:AH36,IF(INDEX(AI27:AI36,AH25),MOD(AH25,AH24)+1,AH25)),"")</f>
        <v/>
      </c>
      <c r="AK11" s="33"/>
      <c r="AL11" s="36" t="str" cm="1">
        <f t="array" aca="1" ref="AL11" ca="1">IFERROR(INDEX(AJ27:AJ36,IF(INDEX(AK27:AK36,AJ25),MOD(AJ25,AJ24)+1,AJ25)),"")</f>
        <v/>
      </c>
      <c r="AM11" s="33"/>
      <c r="AN11" s="36" t="str" cm="1">
        <f t="array" aca="1" ref="AN11" ca="1">IFERROR(INDEX(AL27:AL36,IF(INDEX(AM27:AM36,AL25),MOD(AL25,AL24)+1,AL25)),"")</f>
        <v/>
      </c>
      <c r="AO11" s="33"/>
      <c r="AP11" s="36" t="str" cm="1">
        <f t="array" aca="1" ref="AP11" ca="1">IFERROR(INDEX(AN27:AN36,IF(INDEX(AO27:AO36,AN25),MOD(AN25,AN24)+1,AN25)),"")</f>
        <v/>
      </c>
      <c r="AQ11" s="33"/>
      <c r="AR11" s="36" t="str" cm="1">
        <f t="array" aca="1" ref="AR11" ca="1">IFERROR(INDEX(AP27:AP36,IF(INDEX(AQ27:AQ36,AP25),MOD(AP25,AP24)+1,AP25)),"")</f>
        <v/>
      </c>
      <c r="AS11" s="33"/>
      <c r="AT11" s="36" t="str" cm="1">
        <f t="array" aca="1" ref="AT11" ca="1">IFERROR(INDEX(AR27:AR36,IF(INDEX(AS27:AS36,AR25),MOD(AR25,AR24)+1,AR25)),"")</f>
        <v/>
      </c>
      <c r="AU11" s="33"/>
      <c r="AV11" s="36" t="str" cm="1">
        <f t="array" aca="1" ref="AV11" ca="1">IFERROR(INDEX(AT27:AT36,IF(INDEX(AU27:AU36,AT25),MOD(AT25,AT24)+1,AT25)),"")</f>
        <v/>
      </c>
      <c r="AW11" s="33"/>
      <c r="AX11" s="36" t="str" cm="1">
        <f t="array" aca="1" ref="AX11" ca="1">IFERROR(INDEX(AV27:AV36,IF(INDEX(AW27:AW36,AV25),MOD(AV25,AV24)+1,AV25)),"")</f>
        <v/>
      </c>
      <c r="AY11" s="33"/>
      <c r="AZ11" s="36" t="str" cm="1">
        <f t="array" aca="1" ref="AZ11" ca="1">IFERROR(INDEX(AX27:AX36,IF(INDEX(AY27:AY36,AX25),MOD(AX25,AX24)+1,AX25)),"")</f>
        <v/>
      </c>
      <c r="BA11" s="33"/>
      <c r="BB11" s="36" t="str" cm="1">
        <f t="array" aca="1" ref="BB11" ca="1">IFERROR(INDEX(AZ27:AZ36,IF(INDEX(BA27:BA36,AZ25),MOD(AZ25,AZ24)+1,AZ25)),"")</f>
        <v/>
      </c>
      <c r="BC11" s="33"/>
      <c r="BD11" s="36" t="str" cm="1">
        <f t="array" aca="1" ref="BD11" ca="1">IFERROR(INDEX(BB27:BB36,IF(INDEX(BC27:BC36,BB25),MOD(BB25,BB24)+1,BB25)),"")</f>
        <v/>
      </c>
      <c r="BE11" s="33"/>
      <c r="BF11" s="36" t="str" cm="1">
        <f t="array" aca="1" ref="BF11" ca="1">IFERROR(INDEX(BD27:BD36,IF(INDEX(BE27:BE36,BD25),MOD(BD25,BD24)+1,BD25)),"")</f>
        <v/>
      </c>
      <c r="BG11" s="33"/>
      <c r="BH11" s="36" t="str" cm="1">
        <f t="array" aca="1" ref="BH11" ca="1">IFERROR(INDEX(BF27:BF36,IF(INDEX(BG27:BG36,BF25),MOD(BF25,BF24)+1,BF25)),"")</f>
        <v/>
      </c>
      <c r="BI11" s="33"/>
      <c r="BJ11" s="36" t="str" cm="1">
        <f t="array" aca="1" ref="BJ11" ca="1">IFERROR(INDEX(BH27:BH36,IF(INDEX(BI27:BI36,BH25),MOD(BH25,BH24)+1,BH25)),"")</f>
        <v/>
      </c>
      <c r="BK11" s="33"/>
    </row>
    <row r="12" spans="1:63" x14ac:dyDescent="0.35">
      <c r="A12" s="15" t="s">
        <v>7</v>
      </c>
      <c r="B12" s="4"/>
      <c r="C12" s="5"/>
      <c r="D12" s="83"/>
      <c r="E12" s="84"/>
      <c r="F12" s="83"/>
      <c r="G12" s="84"/>
      <c r="H12" s="83"/>
      <c r="I12" s="84"/>
      <c r="J12" s="83"/>
      <c r="K12" s="84"/>
      <c r="L12" s="83"/>
      <c r="M12" s="84"/>
      <c r="N12" s="83"/>
      <c r="O12" s="84"/>
      <c r="P12" s="83"/>
      <c r="Q12" s="84"/>
      <c r="R12" s="83"/>
      <c r="S12" s="84"/>
      <c r="T12" s="83"/>
      <c r="U12" s="84"/>
      <c r="V12" s="83"/>
      <c r="W12" s="84"/>
      <c r="X12" s="83"/>
      <c r="Y12" s="84"/>
      <c r="Z12" s="83"/>
      <c r="AA12" s="84"/>
      <c r="AB12" s="83"/>
      <c r="AC12" s="84"/>
      <c r="AD12" s="83"/>
      <c r="AE12" s="84"/>
      <c r="AF12" s="83"/>
      <c r="AG12" s="84"/>
      <c r="AH12" s="83"/>
      <c r="AI12" s="84"/>
      <c r="AJ12" s="83"/>
      <c r="AK12" s="84"/>
      <c r="AL12" s="83"/>
      <c r="AM12" s="84"/>
      <c r="AN12" s="83"/>
      <c r="AO12" s="84"/>
      <c r="AP12" s="83"/>
      <c r="AQ12" s="84"/>
      <c r="AR12" s="83"/>
      <c r="AS12" s="84"/>
      <c r="AT12" s="83"/>
      <c r="AU12" s="84"/>
      <c r="AV12" s="83"/>
      <c r="AW12" s="84"/>
      <c r="AX12" s="83"/>
      <c r="AY12" s="84"/>
      <c r="AZ12" s="83"/>
      <c r="BA12" s="84"/>
      <c r="BB12" s="83"/>
      <c r="BC12" s="84"/>
      <c r="BD12" s="83"/>
      <c r="BE12" s="84"/>
      <c r="BF12" s="83"/>
      <c r="BG12" s="84"/>
      <c r="BH12" s="83"/>
      <c r="BI12" s="84"/>
      <c r="BJ12" s="83"/>
      <c r="BK12" s="84"/>
    </row>
    <row r="13" spans="1:63" s="25" customFormat="1" x14ac:dyDescent="0.35">
      <c r="A13" s="19" t="s">
        <v>32</v>
      </c>
      <c r="B13" s="73" t="b">
        <v>0</v>
      </c>
      <c r="C13" s="74"/>
      <c r="D13" s="71">
        <f>IF(NOT(D12),MOD(B13,3)+1,0)+IF(B16,1,0)</f>
        <v>1</v>
      </c>
      <c r="E13" s="72"/>
      <c r="F13" s="71">
        <f t="shared" ref="F13" si="283">IF(NOT(F12),MOD(D13,3)+1,0)+IF(D16,1,0)</f>
        <v>2</v>
      </c>
      <c r="G13" s="72"/>
      <c r="H13" s="71">
        <f t="shared" ref="H13" si="284">IF(NOT(H12),MOD(F13,3)+1,0)+IF(F16,1,0)</f>
        <v>3</v>
      </c>
      <c r="I13" s="72"/>
      <c r="J13" s="71">
        <f t="shared" ref="J13" si="285">IF(NOT(J12),MOD(H13,3)+1,0)+IF(H16,1,0)</f>
        <v>1</v>
      </c>
      <c r="K13" s="72"/>
      <c r="L13" s="71">
        <f t="shared" ref="L13" si="286">IF(NOT(L12),MOD(J13,3)+1,0)+IF(J16,1,0)</f>
        <v>2</v>
      </c>
      <c r="M13" s="72"/>
      <c r="N13" s="71">
        <f t="shared" ref="N13" si="287">IF(NOT(N12),MOD(L13,3)+1,0)+IF(L16,1,0)</f>
        <v>3</v>
      </c>
      <c r="O13" s="72"/>
      <c r="P13" s="71">
        <f t="shared" ref="P13" si="288">IF(NOT(P12),MOD(N13,3)+1,0)+IF(N16,1,0)</f>
        <v>1</v>
      </c>
      <c r="Q13" s="72"/>
      <c r="R13" s="71">
        <f t="shared" ref="R13" si="289">IF(NOT(R12),MOD(P13,3)+1,0)+IF(P16,1,0)</f>
        <v>2</v>
      </c>
      <c r="S13" s="72"/>
      <c r="T13" s="71">
        <f t="shared" ref="T13" si="290">IF(NOT(T12),MOD(R13,3)+1,0)+IF(R16,1,0)</f>
        <v>3</v>
      </c>
      <c r="U13" s="72"/>
      <c r="V13" s="71">
        <f t="shared" ref="V13" si="291">IF(NOT(V12),MOD(T13,3)+1,0)+IF(T16,1,0)</f>
        <v>1</v>
      </c>
      <c r="W13" s="72"/>
      <c r="X13" s="71">
        <f t="shared" ref="X13" si="292">IF(NOT(X12),MOD(V13,3)+1,0)+IF(V16,1,0)</f>
        <v>2</v>
      </c>
      <c r="Y13" s="72"/>
      <c r="Z13" s="71">
        <f t="shared" ref="Z13" si="293">IF(NOT(Z12),MOD(X13,3)+1,0)+IF(X16,1,0)</f>
        <v>3</v>
      </c>
      <c r="AA13" s="72"/>
      <c r="AB13" s="71">
        <f t="shared" ref="AB13" si="294">IF(NOT(AB12),MOD(Z13,3)+1,0)+IF(Z16,1,0)</f>
        <v>1</v>
      </c>
      <c r="AC13" s="72"/>
      <c r="AD13" s="71">
        <f t="shared" ref="AD13" si="295">IF(NOT(AD12),MOD(AB13,3)+1,0)+IF(AB16,1,0)</f>
        <v>2</v>
      </c>
      <c r="AE13" s="72"/>
      <c r="AF13" s="71">
        <f t="shared" ref="AF13" si="296">IF(NOT(AF12),MOD(AD13,3)+1,0)+IF(AD16,1,0)</f>
        <v>3</v>
      </c>
      <c r="AG13" s="72"/>
      <c r="AH13" s="71">
        <f t="shared" ref="AH13" si="297">IF(NOT(AH12),MOD(AF13,3)+1,0)+IF(AF16,1,0)</f>
        <v>1</v>
      </c>
      <c r="AI13" s="72"/>
      <c r="AJ13" s="71">
        <f t="shared" ref="AJ13" si="298">IF(NOT(AJ12),MOD(AH13,3)+1,0)+IF(AH16,1,0)</f>
        <v>2</v>
      </c>
      <c r="AK13" s="72"/>
      <c r="AL13" s="71">
        <f t="shared" ref="AL13" si="299">IF(NOT(AL12),MOD(AJ13,3)+1,0)+IF(AJ16,1,0)</f>
        <v>3</v>
      </c>
      <c r="AM13" s="72"/>
      <c r="AN13" s="71">
        <f t="shared" ref="AN13" si="300">IF(NOT(AN12),MOD(AL13,3)+1,0)+IF(AL16,1,0)</f>
        <v>1</v>
      </c>
      <c r="AO13" s="72"/>
      <c r="AP13" s="71">
        <f t="shared" ref="AP13" si="301">IF(NOT(AP12),MOD(AN13,3)+1,0)+IF(AN16,1,0)</f>
        <v>2</v>
      </c>
      <c r="AQ13" s="72"/>
      <c r="AR13" s="71">
        <f t="shared" ref="AR13" si="302">IF(NOT(AR12),MOD(AP13,3)+1,0)+IF(AP16,1,0)</f>
        <v>3</v>
      </c>
      <c r="AS13" s="72"/>
      <c r="AT13" s="71">
        <f t="shared" ref="AT13" si="303">IF(NOT(AT12),MOD(AR13,3)+1,0)+IF(AR16,1,0)</f>
        <v>1</v>
      </c>
      <c r="AU13" s="72"/>
      <c r="AV13" s="71">
        <f t="shared" ref="AV13" si="304">IF(NOT(AV12),MOD(AT13,3)+1,0)+IF(AT16,1,0)</f>
        <v>2</v>
      </c>
      <c r="AW13" s="72"/>
      <c r="AX13" s="71">
        <f t="shared" ref="AX13" si="305">IF(NOT(AX12),MOD(AV13,3)+1,0)+IF(AV16,1,0)</f>
        <v>3</v>
      </c>
      <c r="AY13" s="72"/>
      <c r="AZ13" s="71">
        <f t="shared" ref="AZ13" si="306">IF(NOT(AZ12),MOD(AX13,3)+1,0)+IF(AX16,1,0)</f>
        <v>1</v>
      </c>
      <c r="BA13" s="72"/>
      <c r="BB13" s="71">
        <f t="shared" ref="BB13" si="307">IF(NOT(BB12),MOD(AZ13,3)+1,0)+IF(AZ16,1,0)</f>
        <v>2</v>
      </c>
      <c r="BC13" s="72"/>
      <c r="BD13" s="71">
        <f t="shared" ref="BD13" si="308">IF(NOT(BD12),MOD(BB13,3)+1,0)+IF(BB16,1,0)</f>
        <v>3</v>
      </c>
      <c r="BE13" s="72"/>
      <c r="BF13" s="71">
        <f t="shared" ref="BF13" si="309">IF(NOT(BF12),MOD(BD13,3)+1,0)+IF(BD16,1,0)</f>
        <v>1</v>
      </c>
      <c r="BG13" s="72"/>
      <c r="BH13" s="71">
        <f t="shared" ref="BH13" si="310">IF(NOT(BH12),MOD(BF13,3)+1,0)+IF(BF16,1,0)</f>
        <v>2</v>
      </c>
      <c r="BI13" s="72"/>
      <c r="BJ13" s="71">
        <f t="shared" ref="BJ13" si="311">IF(NOT(BJ12),MOD(BH13,3)+1,0)+IF(BH16,1,0)</f>
        <v>3</v>
      </c>
      <c r="BK13" s="72"/>
    </row>
    <row r="14" spans="1:63" x14ac:dyDescent="0.35">
      <c r="A14" s="15" t="s">
        <v>8</v>
      </c>
      <c r="B14" s="62" t="s">
        <v>23</v>
      </c>
      <c r="C14" s="63"/>
      <c r="D14" s="6"/>
      <c r="E14" s="7"/>
      <c r="F14" s="6"/>
      <c r="G14" s="7"/>
      <c r="H14" s="6"/>
      <c r="I14" s="7"/>
      <c r="J14" s="6"/>
      <c r="K14" s="7"/>
      <c r="L14" s="6"/>
      <c r="M14" s="7"/>
      <c r="N14" s="6"/>
      <c r="O14" s="7"/>
      <c r="P14" s="6"/>
      <c r="Q14" s="7"/>
      <c r="R14" s="6"/>
      <c r="S14" s="7"/>
      <c r="T14" s="6"/>
      <c r="U14" s="7"/>
      <c r="V14" s="6"/>
      <c r="W14" s="7"/>
      <c r="X14" s="6"/>
      <c r="Y14" s="7"/>
      <c r="Z14" s="6"/>
      <c r="AA14" s="7"/>
      <c r="AB14" s="6"/>
      <c r="AC14" s="7"/>
      <c r="AD14" s="6"/>
      <c r="AE14" s="7"/>
      <c r="AF14" s="6"/>
      <c r="AG14" s="7"/>
      <c r="AH14" s="6"/>
      <c r="AI14" s="7"/>
      <c r="AJ14" s="6"/>
      <c r="AK14" s="7"/>
      <c r="AL14" s="6"/>
      <c r="AM14" s="7"/>
      <c r="AN14" s="6"/>
      <c r="AO14" s="7"/>
      <c r="AP14" s="6"/>
      <c r="AQ14" s="7"/>
      <c r="AR14" s="6"/>
      <c r="AS14" s="7"/>
      <c r="AT14" s="6"/>
      <c r="AU14" s="7"/>
      <c r="AV14" s="6"/>
      <c r="AW14" s="7"/>
      <c r="AX14" s="6"/>
      <c r="AY14" s="7"/>
      <c r="AZ14" s="6"/>
      <c r="BA14" s="7"/>
      <c r="BB14" s="6"/>
      <c r="BC14" s="7"/>
      <c r="BD14" s="6"/>
      <c r="BE14" s="7"/>
      <c r="BF14" s="6"/>
      <c r="BG14" s="7"/>
      <c r="BH14" s="6"/>
      <c r="BI14" s="7"/>
      <c r="BJ14" s="6"/>
      <c r="BK14" s="7"/>
    </row>
    <row r="15" spans="1:63" x14ac:dyDescent="0.35">
      <c r="A15" s="19" t="s">
        <v>9</v>
      </c>
      <c r="B15" s="64"/>
      <c r="C15" s="65"/>
      <c r="D15" s="85"/>
      <c r="E15" s="86"/>
      <c r="F15" s="85"/>
      <c r="G15" s="86"/>
      <c r="H15" s="85"/>
      <c r="I15" s="86"/>
      <c r="J15" s="85"/>
      <c r="K15" s="86"/>
      <c r="L15" s="85"/>
      <c r="M15" s="86"/>
      <c r="N15" s="85"/>
      <c r="O15" s="86"/>
      <c r="P15" s="85"/>
      <c r="Q15" s="86"/>
      <c r="R15" s="85"/>
      <c r="S15" s="86"/>
      <c r="T15" s="85"/>
      <c r="U15" s="86"/>
      <c r="V15" s="85"/>
      <c r="W15" s="86"/>
      <c r="X15" s="85"/>
      <c r="Y15" s="86"/>
      <c r="Z15" s="85"/>
      <c r="AA15" s="86"/>
      <c r="AB15" s="85"/>
      <c r="AC15" s="86"/>
      <c r="AD15" s="85"/>
      <c r="AE15" s="86"/>
      <c r="AF15" s="85"/>
      <c r="AG15" s="86"/>
      <c r="AH15" s="85"/>
      <c r="AI15" s="86"/>
      <c r="AJ15" s="85"/>
      <c r="AK15" s="86"/>
      <c r="AL15" s="85"/>
      <c r="AM15" s="86"/>
      <c r="AN15" s="85"/>
      <c r="AO15" s="86"/>
      <c r="AP15" s="85"/>
      <c r="AQ15" s="86"/>
      <c r="AR15" s="85"/>
      <c r="AS15" s="86"/>
      <c r="AT15" s="85"/>
      <c r="AU15" s="86"/>
      <c r="AV15" s="85"/>
      <c r="AW15" s="86"/>
      <c r="AX15" s="85"/>
      <c r="AY15" s="86"/>
      <c r="AZ15" s="85"/>
      <c r="BA15" s="86"/>
      <c r="BB15" s="85"/>
      <c r="BC15" s="86"/>
      <c r="BD15" s="85"/>
      <c r="BE15" s="86"/>
      <c r="BF15" s="85"/>
      <c r="BG15" s="86"/>
      <c r="BH15" s="85"/>
      <c r="BI15" s="86"/>
      <c r="BJ15" s="85"/>
      <c r="BK15" s="86"/>
    </row>
    <row r="16" spans="1:63" x14ac:dyDescent="0.35">
      <c r="A16" s="15" t="s">
        <v>10</v>
      </c>
      <c r="B16" s="8"/>
      <c r="C16" s="9"/>
      <c r="D16" s="87"/>
      <c r="E16" s="88"/>
      <c r="F16" s="87"/>
      <c r="G16" s="88"/>
      <c r="H16" s="87"/>
      <c r="I16" s="88"/>
      <c r="J16" s="87"/>
      <c r="K16" s="88"/>
      <c r="L16" s="87"/>
      <c r="M16" s="88"/>
      <c r="N16" s="87"/>
      <c r="O16" s="88"/>
      <c r="P16" s="87"/>
      <c r="Q16" s="88"/>
      <c r="R16" s="87"/>
      <c r="S16" s="88"/>
      <c r="T16" s="87"/>
      <c r="U16" s="88"/>
      <c r="V16" s="87"/>
      <c r="W16" s="88"/>
      <c r="X16" s="87"/>
      <c r="Y16" s="88"/>
      <c r="Z16" s="87"/>
      <c r="AA16" s="88"/>
      <c r="AB16" s="87"/>
      <c r="AC16" s="88"/>
      <c r="AD16" s="87"/>
      <c r="AE16" s="88"/>
      <c r="AF16" s="87"/>
      <c r="AG16" s="88"/>
      <c r="AH16" s="87"/>
      <c r="AI16" s="88"/>
      <c r="AJ16" s="87"/>
      <c r="AK16" s="88"/>
      <c r="AL16" s="87"/>
      <c r="AM16" s="88"/>
      <c r="AN16" s="87"/>
      <c r="AO16" s="88"/>
      <c r="AP16" s="87"/>
      <c r="AQ16" s="88"/>
      <c r="AR16" s="87"/>
      <c r="AS16" s="88"/>
      <c r="AT16" s="87"/>
      <c r="AU16" s="88"/>
      <c r="AV16" s="87"/>
      <c r="AW16" s="88"/>
      <c r="AX16" s="87"/>
      <c r="AY16" s="88"/>
      <c r="AZ16" s="87"/>
      <c r="BA16" s="88"/>
      <c r="BB16" s="87"/>
      <c r="BC16" s="88"/>
      <c r="BD16" s="87"/>
      <c r="BE16" s="88"/>
      <c r="BF16" s="87"/>
      <c r="BG16" s="88"/>
      <c r="BH16" s="87"/>
      <c r="BI16" s="88"/>
      <c r="BJ16" s="87"/>
      <c r="BK16" s="88"/>
    </row>
    <row r="17" spans="1:63" x14ac:dyDescent="0.35">
      <c r="A17" s="19" t="s">
        <v>11</v>
      </c>
      <c r="B17" s="10"/>
      <c r="C17" s="11"/>
      <c r="D17" s="89"/>
      <c r="E17" s="90"/>
      <c r="F17" s="89"/>
      <c r="G17" s="90"/>
      <c r="H17" s="89"/>
      <c r="I17" s="90"/>
      <c r="J17" s="89"/>
      <c r="K17" s="90"/>
      <c r="L17" s="89"/>
      <c r="M17" s="90"/>
      <c r="N17" s="89"/>
      <c r="O17" s="90"/>
      <c r="P17" s="89"/>
      <c r="Q17" s="90"/>
      <c r="R17" s="89"/>
      <c r="S17" s="90"/>
      <c r="T17" s="89"/>
      <c r="U17" s="90"/>
      <c r="V17" s="89"/>
      <c r="W17" s="90"/>
      <c r="X17" s="89"/>
      <c r="Y17" s="90"/>
      <c r="Z17" s="89"/>
      <c r="AA17" s="90"/>
      <c r="AB17" s="89"/>
      <c r="AC17" s="90"/>
      <c r="AD17" s="89"/>
      <c r="AE17" s="90"/>
      <c r="AF17" s="89"/>
      <c r="AG17" s="90"/>
      <c r="AH17" s="89"/>
      <c r="AI17" s="90"/>
      <c r="AJ17" s="89"/>
      <c r="AK17" s="90"/>
      <c r="AL17" s="89"/>
      <c r="AM17" s="90"/>
      <c r="AN17" s="89"/>
      <c r="AO17" s="90"/>
      <c r="AP17" s="89"/>
      <c r="AQ17" s="90"/>
      <c r="AR17" s="89"/>
      <c r="AS17" s="90"/>
      <c r="AT17" s="89"/>
      <c r="AU17" s="90"/>
      <c r="AV17" s="89"/>
      <c r="AW17" s="90"/>
      <c r="AX17" s="89"/>
      <c r="AY17" s="90"/>
      <c r="AZ17" s="89"/>
      <c r="BA17" s="90"/>
      <c r="BB17" s="89"/>
      <c r="BC17" s="90"/>
      <c r="BD17" s="89"/>
      <c r="BE17" s="90"/>
      <c r="BF17" s="89"/>
      <c r="BG17" s="90"/>
      <c r="BH17" s="89"/>
      <c r="BI17" s="90"/>
      <c r="BJ17" s="89"/>
      <c r="BK17" s="90"/>
    </row>
    <row r="18" spans="1:63" x14ac:dyDescent="0.35">
      <c r="A18" s="15" t="s">
        <v>12</v>
      </c>
      <c r="B18" s="48" t="s">
        <v>20</v>
      </c>
      <c r="C18" s="49" t="s">
        <v>21</v>
      </c>
      <c r="D18" s="48" t="s">
        <v>20</v>
      </c>
      <c r="E18" s="49" t="s">
        <v>21</v>
      </c>
      <c r="F18" s="48" t="s">
        <v>20</v>
      </c>
      <c r="G18" s="49" t="s">
        <v>21</v>
      </c>
      <c r="H18" s="48" t="s">
        <v>20</v>
      </c>
      <c r="I18" s="49" t="s">
        <v>21</v>
      </c>
      <c r="J18" s="48" t="s">
        <v>20</v>
      </c>
      <c r="K18" s="49" t="s">
        <v>21</v>
      </c>
      <c r="L18" s="48" t="s">
        <v>20</v>
      </c>
      <c r="M18" s="49" t="s">
        <v>21</v>
      </c>
      <c r="N18" s="48" t="s">
        <v>20</v>
      </c>
      <c r="O18" s="49" t="s">
        <v>21</v>
      </c>
      <c r="P18" s="48" t="s">
        <v>20</v>
      </c>
      <c r="Q18" s="49" t="s">
        <v>21</v>
      </c>
      <c r="R18" s="48" t="s">
        <v>20</v>
      </c>
      <c r="S18" s="49" t="s">
        <v>21</v>
      </c>
      <c r="T18" s="48" t="s">
        <v>20</v>
      </c>
      <c r="U18" s="49" t="s">
        <v>21</v>
      </c>
      <c r="V18" s="48" t="s">
        <v>20</v>
      </c>
      <c r="W18" s="49" t="s">
        <v>21</v>
      </c>
      <c r="X18" s="48" t="s">
        <v>20</v>
      </c>
      <c r="Y18" s="49" t="s">
        <v>21</v>
      </c>
      <c r="Z18" s="48" t="s">
        <v>20</v>
      </c>
      <c r="AA18" s="49" t="s">
        <v>21</v>
      </c>
      <c r="AB18" s="48" t="s">
        <v>20</v>
      </c>
      <c r="AC18" s="49" t="s">
        <v>21</v>
      </c>
      <c r="AD18" s="48" t="s">
        <v>20</v>
      </c>
      <c r="AE18" s="49" t="s">
        <v>21</v>
      </c>
      <c r="AF18" s="48" t="s">
        <v>20</v>
      </c>
      <c r="AG18" s="49" t="s">
        <v>21</v>
      </c>
      <c r="AH18" s="48" t="s">
        <v>20</v>
      </c>
      <c r="AI18" s="49" t="s">
        <v>21</v>
      </c>
      <c r="AJ18" s="48" t="s">
        <v>20</v>
      </c>
      <c r="AK18" s="49" t="s">
        <v>21</v>
      </c>
      <c r="AL18" s="48" t="s">
        <v>20</v>
      </c>
      <c r="AM18" s="49" t="s">
        <v>21</v>
      </c>
      <c r="AN18" s="48" t="s">
        <v>20</v>
      </c>
      <c r="AO18" s="49" t="s">
        <v>21</v>
      </c>
      <c r="AP18" s="48" t="s">
        <v>20</v>
      </c>
      <c r="AQ18" s="49" t="s">
        <v>21</v>
      </c>
      <c r="AR18" s="48" t="s">
        <v>20</v>
      </c>
      <c r="AS18" s="49" t="s">
        <v>21</v>
      </c>
      <c r="AT18" s="48" t="s">
        <v>20</v>
      </c>
      <c r="AU18" s="49" t="s">
        <v>21</v>
      </c>
      <c r="AV18" s="48" t="s">
        <v>20</v>
      </c>
      <c r="AW18" s="49" t="s">
        <v>21</v>
      </c>
      <c r="AX18" s="48" t="s">
        <v>20</v>
      </c>
      <c r="AY18" s="49" t="s">
        <v>21</v>
      </c>
      <c r="AZ18" s="48" t="s">
        <v>20</v>
      </c>
      <c r="BA18" s="49" t="s">
        <v>21</v>
      </c>
      <c r="BB18" s="48" t="s">
        <v>20</v>
      </c>
      <c r="BC18" s="49" t="s">
        <v>21</v>
      </c>
      <c r="BD18" s="48" t="s">
        <v>20</v>
      </c>
      <c r="BE18" s="49" t="s">
        <v>21</v>
      </c>
      <c r="BF18" s="48" t="s">
        <v>20</v>
      </c>
      <c r="BG18" s="49" t="s">
        <v>21</v>
      </c>
      <c r="BH18" s="48" t="s">
        <v>20</v>
      </c>
      <c r="BI18" s="49" t="s">
        <v>21</v>
      </c>
      <c r="BJ18" s="48" t="s">
        <v>20</v>
      </c>
      <c r="BK18" s="49" t="s">
        <v>21</v>
      </c>
    </row>
    <row r="19" spans="1:63" x14ac:dyDescent="0.35">
      <c r="A19" s="18" t="s">
        <v>13</v>
      </c>
      <c r="B19" s="50">
        <v>0</v>
      </c>
      <c r="C19" s="51">
        <v>0</v>
      </c>
      <c r="D19" s="50">
        <f>IF(OR(NOT(D12),D13),0,COUNTIF(D14:E14,D3))</f>
        <v>0</v>
      </c>
      <c r="E19" s="51">
        <f>IF(OR(NOT(D12),D13),0,COUNTIF(D14:E14,E3))</f>
        <v>0</v>
      </c>
      <c r="F19" s="50">
        <f>IF(OR(NOT(F12),F13),0,COUNTIF(F14:G14,F3))</f>
        <v>0</v>
      </c>
      <c r="G19" s="51">
        <f>IF(OR(NOT(F12),F13),0,COUNTIF(F14:G14,G3))</f>
        <v>0</v>
      </c>
      <c r="H19" s="50">
        <f t="shared" ref="H19" si="312">IF(OR(NOT(H12),H13),0,COUNTIF(H14:I14,H3))</f>
        <v>0</v>
      </c>
      <c r="I19" s="51">
        <f t="shared" ref="I19" si="313">IF(OR(NOT(H12),H13),0,COUNTIF(H14:I14,I3))</f>
        <v>0</v>
      </c>
      <c r="J19" s="50">
        <f t="shared" ref="J19" si="314">IF(OR(NOT(J12),J13),0,COUNTIF(J14:K14,J3))</f>
        <v>0</v>
      </c>
      <c r="K19" s="51">
        <f t="shared" ref="K19" si="315">IF(OR(NOT(J12),J13),0,COUNTIF(J14:K14,K3))</f>
        <v>0</v>
      </c>
      <c r="L19" s="50">
        <f t="shared" ref="L19" si="316">IF(OR(NOT(L12),L13),0,COUNTIF(L14:M14,L3))</f>
        <v>0</v>
      </c>
      <c r="M19" s="51">
        <f t="shared" ref="M19" si="317">IF(OR(NOT(L12),L13),0,COUNTIF(L14:M14,M3))</f>
        <v>0</v>
      </c>
      <c r="N19" s="50">
        <f t="shared" ref="N19" si="318">IF(OR(NOT(N12),N13),0,COUNTIF(N14:O14,N3))</f>
        <v>0</v>
      </c>
      <c r="O19" s="51">
        <f t="shared" ref="O19" si="319">IF(OR(NOT(N12),N13),0,COUNTIF(N14:O14,O3))</f>
        <v>0</v>
      </c>
      <c r="P19" s="50">
        <f t="shared" ref="P19" si="320">IF(OR(NOT(P12),P13),0,COUNTIF(P14:Q14,P3))</f>
        <v>0</v>
      </c>
      <c r="Q19" s="51">
        <f t="shared" ref="Q19" si="321">IF(OR(NOT(P12),P13),0,COUNTIF(P14:Q14,Q3))</f>
        <v>0</v>
      </c>
      <c r="R19" s="50">
        <f t="shared" ref="R19" si="322">IF(OR(NOT(R12),R13),0,COUNTIF(R14:S14,R3))</f>
        <v>0</v>
      </c>
      <c r="S19" s="51">
        <f t="shared" ref="S19" si="323">IF(OR(NOT(R12),R13),0,COUNTIF(R14:S14,S3))</f>
        <v>0</v>
      </c>
      <c r="T19" s="50">
        <f t="shared" ref="T19" si="324">IF(OR(NOT(T12),T13),0,COUNTIF(T14:U14,T3))</f>
        <v>0</v>
      </c>
      <c r="U19" s="51">
        <f t="shared" ref="U19" si="325">IF(OR(NOT(T12),T13),0,COUNTIF(T14:U14,U3))</f>
        <v>0</v>
      </c>
      <c r="V19" s="50">
        <f t="shared" ref="V19" si="326">IF(OR(NOT(V12),V13),0,COUNTIF(V14:W14,V3))</f>
        <v>0</v>
      </c>
      <c r="W19" s="51">
        <f t="shared" ref="W19" si="327">IF(OR(NOT(V12),V13),0,COUNTIF(V14:W14,W3))</f>
        <v>0</v>
      </c>
      <c r="X19" s="50">
        <f t="shared" ref="X19" si="328">IF(OR(NOT(X12),X13),0,COUNTIF(X14:Y14,X3))</f>
        <v>0</v>
      </c>
      <c r="Y19" s="51">
        <f t="shared" ref="Y19" si="329">IF(OR(NOT(X12),X13),0,COUNTIF(X14:Y14,Y3))</f>
        <v>0</v>
      </c>
      <c r="Z19" s="50">
        <f t="shared" ref="Z19" si="330">IF(OR(NOT(Z12),Z13),0,COUNTIF(Z14:AA14,Z3))</f>
        <v>0</v>
      </c>
      <c r="AA19" s="51">
        <f t="shared" ref="AA19" si="331">IF(OR(NOT(Z12),Z13),0,COUNTIF(Z14:AA14,AA3))</f>
        <v>0</v>
      </c>
      <c r="AB19" s="50">
        <f t="shared" ref="AB19" si="332">IF(OR(NOT(AB12),AB13),0,COUNTIF(AB14:AC14,AB3))</f>
        <v>0</v>
      </c>
      <c r="AC19" s="51">
        <f t="shared" ref="AC19" si="333">IF(OR(NOT(AB12),AB13),0,COUNTIF(AB14:AC14,AC3))</f>
        <v>0</v>
      </c>
      <c r="AD19" s="50">
        <f t="shared" ref="AD19" si="334">IF(OR(NOT(AD12),AD13),0,COUNTIF(AD14:AE14,AD3))</f>
        <v>0</v>
      </c>
      <c r="AE19" s="51">
        <f t="shared" ref="AE19" si="335">IF(OR(NOT(AD12),AD13),0,COUNTIF(AD14:AE14,AE3))</f>
        <v>0</v>
      </c>
      <c r="AF19" s="50">
        <f t="shared" ref="AF19" si="336">IF(OR(NOT(AF12),AF13),0,COUNTIF(AF14:AG14,AF3))</f>
        <v>0</v>
      </c>
      <c r="AG19" s="51">
        <f t="shared" ref="AG19" si="337">IF(OR(NOT(AF12),AF13),0,COUNTIF(AF14:AG14,AG3))</f>
        <v>0</v>
      </c>
      <c r="AH19" s="50">
        <f t="shared" ref="AH19" si="338">IF(OR(NOT(AH12),AH13),0,COUNTIF(AH14:AI14,AH3))</f>
        <v>0</v>
      </c>
      <c r="AI19" s="51">
        <f t="shared" ref="AI19" si="339">IF(OR(NOT(AH12),AH13),0,COUNTIF(AH14:AI14,AI3))</f>
        <v>0</v>
      </c>
      <c r="AJ19" s="50">
        <f t="shared" ref="AJ19" si="340">IF(OR(NOT(AJ12),AJ13),0,COUNTIF(AJ14:AK14,AJ3))</f>
        <v>0</v>
      </c>
      <c r="AK19" s="51">
        <f t="shared" ref="AK19" si="341">IF(OR(NOT(AJ12),AJ13),0,COUNTIF(AJ14:AK14,AK3))</f>
        <v>0</v>
      </c>
      <c r="AL19" s="50">
        <f t="shared" ref="AL19" si="342">IF(OR(NOT(AL12),AL13),0,COUNTIF(AL14:AM14,AL3))</f>
        <v>0</v>
      </c>
      <c r="AM19" s="51">
        <f t="shared" ref="AM19" si="343">IF(OR(NOT(AL12),AL13),0,COUNTIF(AL14:AM14,AM3))</f>
        <v>0</v>
      </c>
      <c r="AN19" s="50">
        <f t="shared" ref="AN19" si="344">IF(OR(NOT(AN12),AN13),0,COUNTIF(AN14:AO14,AN3))</f>
        <v>0</v>
      </c>
      <c r="AO19" s="51">
        <f t="shared" ref="AO19" si="345">IF(OR(NOT(AN12),AN13),0,COUNTIF(AN14:AO14,AO3))</f>
        <v>0</v>
      </c>
      <c r="AP19" s="50">
        <f t="shared" ref="AP19" si="346">IF(OR(NOT(AP12),AP13),0,COUNTIF(AP14:AQ14,AP3))</f>
        <v>0</v>
      </c>
      <c r="AQ19" s="51">
        <f t="shared" ref="AQ19" si="347">IF(OR(NOT(AP12),AP13),0,COUNTIF(AP14:AQ14,AQ3))</f>
        <v>0</v>
      </c>
      <c r="AR19" s="50">
        <f t="shared" ref="AR19" si="348">IF(OR(NOT(AR12),AR13),0,COUNTIF(AR14:AS14,AR3))</f>
        <v>0</v>
      </c>
      <c r="AS19" s="51">
        <f t="shared" ref="AS19" si="349">IF(OR(NOT(AR12),AR13),0,COUNTIF(AR14:AS14,AS3))</f>
        <v>0</v>
      </c>
      <c r="AT19" s="50">
        <f t="shared" ref="AT19" si="350">IF(OR(NOT(AT12),AT13),0,COUNTIF(AT14:AU14,AT3))</f>
        <v>0</v>
      </c>
      <c r="AU19" s="51">
        <f t="shared" ref="AU19" si="351">IF(OR(NOT(AT12),AT13),0,COUNTIF(AT14:AU14,AU3))</f>
        <v>0</v>
      </c>
      <c r="AV19" s="50">
        <f t="shared" ref="AV19" si="352">IF(OR(NOT(AV12),AV13),0,COUNTIF(AV14:AW14,AV3))</f>
        <v>0</v>
      </c>
      <c r="AW19" s="51">
        <f t="shared" ref="AW19" si="353">IF(OR(NOT(AV12),AV13),0,COUNTIF(AV14:AW14,AW3))</f>
        <v>0</v>
      </c>
      <c r="AX19" s="50">
        <f t="shared" ref="AX19" si="354">IF(OR(NOT(AX12),AX13),0,COUNTIF(AX14:AY14,AX3))</f>
        <v>0</v>
      </c>
      <c r="AY19" s="51">
        <f t="shared" ref="AY19" si="355">IF(OR(NOT(AX12),AX13),0,COUNTIF(AX14:AY14,AY3))</f>
        <v>0</v>
      </c>
      <c r="AZ19" s="50">
        <f t="shared" ref="AZ19" si="356">IF(OR(NOT(AZ12),AZ13),0,COUNTIF(AZ14:BA14,AZ3))</f>
        <v>0</v>
      </c>
      <c r="BA19" s="51">
        <f t="shared" ref="BA19" si="357">IF(OR(NOT(AZ12),AZ13),0,COUNTIF(AZ14:BA14,BA3))</f>
        <v>0</v>
      </c>
      <c r="BB19" s="50">
        <f t="shared" ref="BB19" si="358">IF(OR(NOT(BB12),BB13),0,COUNTIF(BB14:BC14,BB3))</f>
        <v>0</v>
      </c>
      <c r="BC19" s="51">
        <f t="shared" ref="BC19" si="359">IF(OR(NOT(BB12),BB13),0,COUNTIF(BB14:BC14,BC3))</f>
        <v>0</v>
      </c>
      <c r="BD19" s="50">
        <f t="shared" ref="BD19" si="360">IF(OR(NOT(BD12),BD13),0,COUNTIF(BD14:BE14,BD3))</f>
        <v>0</v>
      </c>
      <c r="BE19" s="51">
        <f t="shared" ref="BE19" si="361">IF(OR(NOT(BD12),BD13),0,COUNTIF(BD14:BE14,BE3))</f>
        <v>0</v>
      </c>
      <c r="BF19" s="50">
        <f t="shared" ref="BF19" si="362">IF(OR(NOT(BF12),BF13),0,COUNTIF(BF14:BG14,BF3))</f>
        <v>0</v>
      </c>
      <c r="BG19" s="51">
        <f t="shared" ref="BG19" si="363">IF(OR(NOT(BF12),BF13),0,COUNTIF(BF14:BG14,BG3))</f>
        <v>0</v>
      </c>
      <c r="BH19" s="50">
        <f t="shared" ref="BH19" si="364">IF(OR(NOT(BH12),BH13),0,COUNTIF(BH14:BI14,BH3))</f>
        <v>0</v>
      </c>
      <c r="BI19" s="51">
        <f t="shared" ref="BI19" si="365">IF(OR(NOT(BH12),BH13),0,COUNTIF(BH14:BI14,BI3))</f>
        <v>0</v>
      </c>
      <c r="BJ19" s="50">
        <f t="shared" ref="BJ19" si="366">IF(OR(NOT(BJ12),BJ13),0,COUNTIF(BJ14:BK14,BJ3))</f>
        <v>0</v>
      </c>
      <c r="BK19" s="51">
        <f t="shared" ref="BK19" si="367">IF(OR(NOT(BJ12),BJ13),0,COUNTIF(BJ14:BK14,BK3))</f>
        <v>0</v>
      </c>
    </row>
    <row r="20" spans="1:63" x14ac:dyDescent="0.35">
      <c r="A20" s="18" t="s">
        <v>14</v>
      </c>
      <c r="B20" s="52">
        <v>0</v>
      </c>
      <c r="C20" s="53">
        <v>0</v>
      </c>
      <c r="D20" s="52">
        <f>COUNTIF(D15,D3)</f>
        <v>0</v>
      </c>
      <c r="E20" s="53">
        <f>COUNTIF(D15,E3)</f>
        <v>0</v>
      </c>
      <c r="F20" s="52">
        <f>COUNTIF(F15,F3)</f>
        <v>0</v>
      </c>
      <c r="G20" s="53">
        <f>COUNTIF(F15,G3)</f>
        <v>0</v>
      </c>
      <c r="H20" s="52">
        <f t="shared" ref="H20" si="368">COUNTIF(H15,H3)</f>
        <v>0</v>
      </c>
      <c r="I20" s="53">
        <f t="shared" ref="I20" si="369">COUNTIF(H15,I3)</f>
        <v>0</v>
      </c>
      <c r="J20" s="52">
        <f t="shared" ref="J20" si="370">COUNTIF(J15,J3)</f>
        <v>0</v>
      </c>
      <c r="K20" s="53">
        <f t="shared" ref="K20" si="371">COUNTIF(J15,K3)</f>
        <v>0</v>
      </c>
      <c r="L20" s="52">
        <f t="shared" ref="L20" si="372">COUNTIF(L15,L3)</f>
        <v>0</v>
      </c>
      <c r="M20" s="53">
        <f t="shared" ref="M20" si="373">COUNTIF(L15,M3)</f>
        <v>0</v>
      </c>
      <c r="N20" s="52">
        <f t="shared" ref="N20" si="374">COUNTIF(N15,N3)</f>
        <v>0</v>
      </c>
      <c r="O20" s="53">
        <f t="shared" ref="O20" si="375">COUNTIF(N15,O3)</f>
        <v>0</v>
      </c>
      <c r="P20" s="52">
        <f t="shared" ref="P20" si="376">COUNTIF(P15,P3)</f>
        <v>0</v>
      </c>
      <c r="Q20" s="53">
        <f t="shared" ref="Q20" si="377">COUNTIF(P15,Q3)</f>
        <v>0</v>
      </c>
      <c r="R20" s="52">
        <f t="shared" ref="R20" si="378">COUNTIF(R15,R3)</f>
        <v>0</v>
      </c>
      <c r="S20" s="53">
        <f t="shared" ref="S20" si="379">COUNTIF(R15,S3)</f>
        <v>0</v>
      </c>
      <c r="T20" s="52">
        <f t="shared" ref="T20" si="380">COUNTIF(T15,T3)</f>
        <v>0</v>
      </c>
      <c r="U20" s="53">
        <f t="shared" ref="U20" si="381">COUNTIF(T15,U3)</f>
        <v>0</v>
      </c>
      <c r="V20" s="52">
        <f t="shared" ref="V20" si="382">COUNTIF(V15,V3)</f>
        <v>0</v>
      </c>
      <c r="W20" s="53">
        <f t="shared" ref="W20" si="383">COUNTIF(V15,W3)</f>
        <v>0</v>
      </c>
      <c r="X20" s="52">
        <f t="shared" ref="X20" si="384">COUNTIF(X15,X3)</f>
        <v>0</v>
      </c>
      <c r="Y20" s="53">
        <f t="shared" ref="Y20" si="385">COUNTIF(X15,Y3)</f>
        <v>0</v>
      </c>
      <c r="Z20" s="52">
        <f t="shared" ref="Z20" si="386">COUNTIF(Z15,Z3)</f>
        <v>0</v>
      </c>
      <c r="AA20" s="53">
        <f t="shared" ref="AA20" si="387">COUNTIF(Z15,AA3)</f>
        <v>0</v>
      </c>
      <c r="AB20" s="52">
        <f t="shared" ref="AB20" si="388">COUNTIF(AB15,AB3)</f>
        <v>0</v>
      </c>
      <c r="AC20" s="53">
        <f t="shared" ref="AC20" si="389">COUNTIF(AB15,AC3)</f>
        <v>0</v>
      </c>
      <c r="AD20" s="52">
        <f t="shared" ref="AD20" si="390">COUNTIF(AD15,AD3)</f>
        <v>0</v>
      </c>
      <c r="AE20" s="53">
        <f t="shared" ref="AE20" si="391">COUNTIF(AD15,AE3)</f>
        <v>0</v>
      </c>
      <c r="AF20" s="52">
        <f t="shared" ref="AF20" si="392">COUNTIF(AF15,AF3)</f>
        <v>0</v>
      </c>
      <c r="AG20" s="53">
        <f t="shared" ref="AG20" si="393">COUNTIF(AF15,AG3)</f>
        <v>0</v>
      </c>
      <c r="AH20" s="52">
        <f t="shared" ref="AH20" si="394">COUNTIF(AH15,AH3)</f>
        <v>0</v>
      </c>
      <c r="AI20" s="53">
        <f t="shared" ref="AI20" si="395">COUNTIF(AH15,AI3)</f>
        <v>0</v>
      </c>
      <c r="AJ20" s="52">
        <f t="shared" ref="AJ20" si="396">COUNTIF(AJ15,AJ3)</f>
        <v>0</v>
      </c>
      <c r="AK20" s="53">
        <f t="shared" ref="AK20" si="397">COUNTIF(AJ15,AK3)</f>
        <v>0</v>
      </c>
      <c r="AL20" s="52">
        <f t="shared" ref="AL20" si="398">COUNTIF(AL15,AL3)</f>
        <v>0</v>
      </c>
      <c r="AM20" s="53">
        <f t="shared" ref="AM20" si="399">COUNTIF(AL15,AM3)</f>
        <v>0</v>
      </c>
      <c r="AN20" s="52">
        <f t="shared" ref="AN20" si="400">COUNTIF(AN15,AN3)</f>
        <v>0</v>
      </c>
      <c r="AO20" s="53">
        <f t="shared" ref="AO20" si="401">COUNTIF(AN15,AO3)</f>
        <v>0</v>
      </c>
      <c r="AP20" s="52">
        <f t="shared" ref="AP20" si="402">COUNTIF(AP15,AP3)</f>
        <v>0</v>
      </c>
      <c r="AQ20" s="53">
        <f t="shared" ref="AQ20" si="403">COUNTIF(AP15,AQ3)</f>
        <v>0</v>
      </c>
      <c r="AR20" s="52">
        <f t="shared" ref="AR20" si="404">COUNTIF(AR15,AR3)</f>
        <v>0</v>
      </c>
      <c r="AS20" s="53">
        <f t="shared" ref="AS20" si="405">COUNTIF(AR15,AS3)</f>
        <v>0</v>
      </c>
      <c r="AT20" s="52">
        <f t="shared" ref="AT20" si="406">COUNTIF(AT15,AT3)</f>
        <v>0</v>
      </c>
      <c r="AU20" s="53">
        <f t="shared" ref="AU20" si="407">COUNTIF(AT15,AU3)</f>
        <v>0</v>
      </c>
      <c r="AV20" s="52">
        <f t="shared" ref="AV20" si="408">COUNTIF(AV15,AV3)</f>
        <v>0</v>
      </c>
      <c r="AW20" s="53">
        <f t="shared" ref="AW20" si="409">COUNTIF(AV15,AW3)</f>
        <v>0</v>
      </c>
      <c r="AX20" s="52">
        <f t="shared" ref="AX20" si="410">COUNTIF(AX15,AX3)</f>
        <v>0</v>
      </c>
      <c r="AY20" s="53">
        <f t="shared" ref="AY20" si="411">COUNTIF(AX15,AY3)</f>
        <v>0</v>
      </c>
      <c r="AZ20" s="52">
        <f t="shared" ref="AZ20" si="412">COUNTIF(AZ15,AZ3)</f>
        <v>0</v>
      </c>
      <c r="BA20" s="53">
        <f t="shared" ref="BA20" si="413">COUNTIF(AZ15,BA3)</f>
        <v>0</v>
      </c>
      <c r="BB20" s="52">
        <f t="shared" ref="BB20" si="414">COUNTIF(BB15,BB3)</f>
        <v>0</v>
      </c>
      <c r="BC20" s="53">
        <f t="shared" ref="BC20" si="415">COUNTIF(BB15,BC3)</f>
        <v>0</v>
      </c>
      <c r="BD20" s="52">
        <f t="shared" ref="BD20" si="416">COUNTIF(BD15,BD3)</f>
        <v>0</v>
      </c>
      <c r="BE20" s="53">
        <f t="shared" ref="BE20" si="417">COUNTIF(BD15,BE3)</f>
        <v>0</v>
      </c>
      <c r="BF20" s="52">
        <f t="shared" ref="BF20" si="418">COUNTIF(BF15,BF3)</f>
        <v>0</v>
      </c>
      <c r="BG20" s="53">
        <f t="shared" ref="BG20" si="419">COUNTIF(BF15,BG3)</f>
        <v>0</v>
      </c>
      <c r="BH20" s="52">
        <f t="shared" ref="BH20" si="420">COUNTIF(BH15,BH3)</f>
        <v>0</v>
      </c>
      <c r="BI20" s="53">
        <f t="shared" ref="BI20" si="421">COUNTIF(BH15,BI3)</f>
        <v>0</v>
      </c>
      <c r="BJ20" s="52">
        <f t="shared" ref="BJ20" si="422">COUNTIF(BJ15,BJ3)</f>
        <v>0</v>
      </c>
      <c r="BK20" s="53">
        <f t="shared" ref="BK20" si="423">COUNTIF(BJ15,BK3)</f>
        <v>0</v>
      </c>
    </row>
    <row r="21" spans="1:63" x14ac:dyDescent="0.35">
      <c r="A21" s="15" t="s">
        <v>15</v>
      </c>
      <c r="B21" s="46">
        <v>0</v>
      </c>
      <c r="C21" s="47">
        <v>0</v>
      </c>
      <c r="D21" s="56">
        <f t="shared" ref="D21" si="424">IF(D2,D19,B21+D19)</f>
        <v>0</v>
      </c>
      <c r="E21" s="57">
        <f>IF(D2,E19,C21+E19)</f>
        <v>0</v>
      </c>
      <c r="F21" s="56">
        <f t="shared" ref="F21" si="425">IF(F2,F19,D21+F19)</f>
        <v>0</v>
      </c>
      <c r="G21" s="57">
        <f t="shared" ref="G21" si="426">IF(F2,G19,E21+G19)</f>
        <v>0</v>
      </c>
      <c r="H21" s="56">
        <f t="shared" ref="H21" si="427">IF(H2,H19,F21+H19)</f>
        <v>0</v>
      </c>
      <c r="I21" s="57">
        <f t="shared" ref="I21" si="428">IF(H2,I19,G21+I19)</f>
        <v>0</v>
      </c>
      <c r="J21" s="56">
        <f t="shared" ref="J21" si="429">IF(J2,J19,H21+J19)</f>
        <v>0</v>
      </c>
      <c r="K21" s="57">
        <f t="shared" ref="K21" si="430">IF(J2,K19,I21+K19)</f>
        <v>0</v>
      </c>
      <c r="L21" s="56">
        <f t="shared" ref="L21" si="431">IF(L2,L19,J21+L19)</f>
        <v>0</v>
      </c>
      <c r="M21" s="57">
        <f t="shared" ref="M21" si="432">IF(L2,M19,K21+M19)</f>
        <v>0</v>
      </c>
      <c r="N21" s="56">
        <f t="shared" ref="N21" si="433">IF(N2,N19,L21+N19)</f>
        <v>0</v>
      </c>
      <c r="O21" s="57">
        <f t="shared" ref="O21" si="434">IF(N2,O19,M21+O19)</f>
        <v>0</v>
      </c>
      <c r="P21" s="56">
        <f t="shared" ref="P21" si="435">IF(P2,P19,N21+P19)</f>
        <v>0</v>
      </c>
      <c r="Q21" s="57">
        <f t="shared" ref="Q21" si="436">IF(P2,Q19,O21+Q19)</f>
        <v>0</v>
      </c>
      <c r="R21" s="56">
        <f t="shared" ref="R21" si="437">IF(R2,R19,P21+R19)</f>
        <v>0</v>
      </c>
      <c r="S21" s="57">
        <f t="shared" ref="S21" si="438">IF(R2,S19,Q21+S19)</f>
        <v>0</v>
      </c>
      <c r="T21" s="56">
        <f t="shared" ref="T21" si="439">IF(T2,T19,R21+T19)</f>
        <v>0</v>
      </c>
      <c r="U21" s="57">
        <f t="shared" ref="U21" si="440">IF(T2,U19,S21+U19)</f>
        <v>0</v>
      </c>
      <c r="V21" s="56">
        <f t="shared" ref="V21" si="441">IF(V2,V19,T21+V19)</f>
        <v>0</v>
      </c>
      <c r="W21" s="57">
        <f t="shared" ref="W21" si="442">IF(V2,W19,U21+W19)</f>
        <v>0</v>
      </c>
      <c r="X21" s="56">
        <f t="shared" ref="X21" si="443">IF(X2,X19,V21+X19)</f>
        <v>0</v>
      </c>
      <c r="Y21" s="57">
        <f t="shared" ref="Y21" si="444">IF(X2,Y19,W21+Y19)</f>
        <v>0</v>
      </c>
      <c r="Z21" s="56">
        <f t="shared" ref="Z21" si="445">IF(Z2,Z19,X21+Z19)</f>
        <v>0</v>
      </c>
      <c r="AA21" s="57">
        <f t="shared" ref="AA21" si="446">IF(Z2,AA19,Y21+AA19)</f>
        <v>0</v>
      </c>
      <c r="AB21" s="56">
        <f t="shared" ref="AB21" si="447">IF(AB2,AB19,Z21+AB19)</f>
        <v>0</v>
      </c>
      <c r="AC21" s="57">
        <f t="shared" ref="AC21" si="448">IF(AB2,AC19,AA21+AC19)</f>
        <v>0</v>
      </c>
      <c r="AD21" s="56">
        <f t="shared" ref="AD21" si="449">IF(AD2,AD19,AB21+AD19)</f>
        <v>0</v>
      </c>
      <c r="AE21" s="57">
        <f t="shared" ref="AE21" si="450">IF(AD2,AE19,AC21+AE19)</f>
        <v>0</v>
      </c>
      <c r="AF21" s="56">
        <f t="shared" ref="AF21" si="451">IF(AF2,AF19,AD21+AF19)</f>
        <v>0</v>
      </c>
      <c r="AG21" s="57">
        <f t="shared" ref="AG21" si="452">IF(AF2,AG19,AE21+AG19)</f>
        <v>0</v>
      </c>
      <c r="AH21" s="56">
        <f t="shared" ref="AH21" si="453">IF(AH2,AH19,AF21+AH19)</f>
        <v>0</v>
      </c>
      <c r="AI21" s="57">
        <f t="shared" ref="AI21" si="454">IF(AH2,AI19,AG21+AI19)</f>
        <v>0</v>
      </c>
      <c r="AJ21" s="56">
        <f t="shared" ref="AJ21" si="455">IF(AJ2,AJ19,AH21+AJ19)</f>
        <v>0</v>
      </c>
      <c r="AK21" s="57">
        <f t="shared" ref="AK21" si="456">IF(AJ2,AK19,AI21+AK19)</f>
        <v>0</v>
      </c>
      <c r="AL21" s="56">
        <f t="shared" ref="AL21" si="457">IF(AL2,AL19,AJ21+AL19)</f>
        <v>0</v>
      </c>
      <c r="AM21" s="57">
        <f t="shared" ref="AM21" si="458">IF(AL2,AM19,AK21+AM19)</f>
        <v>0</v>
      </c>
      <c r="AN21" s="56">
        <f t="shared" ref="AN21" si="459">IF(AN2,AN19,AL21+AN19)</f>
        <v>0</v>
      </c>
      <c r="AO21" s="57">
        <f t="shared" ref="AO21" si="460">IF(AN2,AO19,AM21+AO19)</f>
        <v>0</v>
      </c>
      <c r="AP21" s="56">
        <f t="shared" ref="AP21" si="461">IF(AP2,AP19,AN21+AP19)</f>
        <v>0</v>
      </c>
      <c r="AQ21" s="57">
        <f t="shared" ref="AQ21" si="462">IF(AP2,AQ19,AO21+AQ19)</f>
        <v>0</v>
      </c>
      <c r="AR21" s="56">
        <f t="shared" ref="AR21" si="463">IF(AR2,AR19,AP21+AR19)</f>
        <v>0</v>
      </c>
      <c r="AS21" s="57">
        <f t="shared" ref="AS21" si="464">IF(AR2,AS19,AQ21+AS19)</f>
        <v>0</v>
      </c>
      <c r="AT21" s="56">
        <f t="shared" ref="AT21" si="465">IF(AT2,AT19,AR21+AT19)</f>
        <v>0</v>
      </c>
      <c r="AU21" s="57">
        <f t="shared" ref="AU21" si="466">IF(AT2,AU19,AS21+AU19)</f>
        <v>0</v>
      </c>
      <c r="AV21" s="56">
        <f t="shared" ref="AV21" si="467">IF(AV2,AV19,AT21+AV19)</f>
        <v>0</v>
      </c>
      <c r="AW21" s="57">
        <f t="shared" ref="AW21" si="468">IF(AV2,AW19,AU21+AW19)</f>
        <v>0</v>
      </c>
      <c r="AX21" s="56">
        <f t="shared" ref="AX21" si="469">IF(AX2,AX19,AV21+AX19)</f>
        <v>0</v>
      </c>
      <c r="AY21" s="57">
        <f t="shared" ref="AY21" si="470">IF(AX2,AY19,AW21+AY19)</f>
        <v>0</v>
      </c>
      <c r="AZ21" s="56">
        <f t="shared" ref="AZ21" si="471">IF(AZ2,AZ19,AX21+AZ19)</f>
        <v>0</v>
      </c>
      <c r="BA21" s="57">
        <f t="shared" ref="BA21" si="472">IF(AZ2,BA19,AY21+BA19)</f>
        <v>0</v>
      </c>
      <c r="BB21" s="56">
        <f t="shared" ref="BB21" si="473">IF(BB2,BB19,AZ21+BB19)</f>
        <v>0</v>
      </c>
      <c r="BC21" s="57">
        <f t="shared" ref="BC21" si="474">IF(BB2,BC19,BA21+BC19)</f>
        <v>0</v>
      </c>
      <c r="BD21" s="56">
        <f t="shared" ref="BD21" si="475">IF(BD2,BD19,BB21+BD19)</f>
        <v>0</v>
      </c>
      <c r="BE21" s="57">
        <f t="shared" ref="BE21" si="476">IF(BD2,BE19,BC21+BE19)</f>
        <v>0</v>
      </c>
      <c r="BF21" s="56">
        <f t="shared" ref="BF21" si="477">IF(BF2,BF19,BD21+BF19)</f>
        <v>0</v>
      </c>
      <c r="BG21" s="57">
        <f t="shared" ref="BG21" si="478">IF(BF2,BG19,BE21+BG19)</f>
        <v>0</v>
      </c>
      <c r="BH21" s="56">
        <f t="shared" ref="BH21" si="479">IF(BH2,BH19,BF21+BH19)</f>
        <v>0</v>
      </c>
      <c r="BI21" s="57">
        <f t="shared" ref="BI21" si="480">IF(BH2,BI19,BG21+BI19)</f>
        <v>0</v>
      </c>
      <c r="BJ21" s="56">
        <f t="shared" ref="BJ21" si="481">IF(BJ2,BJ19,BH21+BJ19)</f>
        <v>0</v>
      </c>
      <c r="BK21" s="57">
        <f t="shared" ref="BK21" si="482">IF(BJ2,BK19,BI21+BK19)</f>
        <v>0</v>
      </c>
    </row>
    <row r="22" spans="1:63" ht="14.5" customHeight="1" thickBot="1" x14ac:dyDescent="0.4">
      <c r="A22" s="19" t="s">
        <v>16</v>
      </c>
      <c r="B22" s="93">
        <v>0</v>
      </c>
      <c r="C22" s="94">
        <v>0</v>
      </c>
      <c r="D22" s="95">
        <f>IF(D17,B22,B22+D20)</f>
        <v>0</v>
      </c>
      <c r="E22" s="96">
        <f>IF(D17,C22,C22+E20)</f>
        <v>0</v>
      </c>
      <c r="F22" s="95">
        <f>IF(F17,D22,D22+F20)</f>
        <v>0</v>
      </c>
      <c r="G22" s="96">
        <f>IF(F17,E22,E22+G20)</f>
        <v>0</v>
      </c>
      <c r="H22" s="95">
        <f t="shared" ref="H22" si="483">IF(H17,F22,F22+H20)</f>
        <v>0</v>
      </c>
      <c r="I22" s="96">
        <f t="shared" ref="I22" si="484">IF(H17,G22,G22+I20)</f>
        <v>0</v>
      </c>
      <c r="J22" s="95">
        <f t="shared" ref="J22" si="485">IF(J17,H22,H22+J20)</f>
        <v>0</v>
      </c>
      <c r="K22" s="96">
        <f t="shared" ref="K22" si="486">IF(J17,I22,I22+K20)</f>
        <v>0</v>
      </c>
      <c r="L22" s="95">
        <f t="shared" ref="L22" si="487">IF(L17,J22,J22+L20)</f>
        <v>0</v>
      </c>
      <c r="M22" s="96">
        <f t="shared" ref="M22" si="488">IF(L17,K22,K22+M20)</f>
        <v>0</v>
      </c>
      <c r="N22" s="95">
        <f t="shared" ref="N22" si="489">IF(N17,L22,L22+N20)</f>
        <v>0</v>
      </c>
      <c r="O22" s="96">
        <f t="shared" ref="O22" si="490">IF(N17,M22,M22+O20)</f>
        <v>0</v>
      </c>
      <c r="P22" s="95">
        <f t="shared" ref="P22" si="491">IF(P17,N22,N22+P20)</f>
        <v>0</v>
      </c>
      <c r="Q22" s="96">
        <f t="shared" ref="Q22" si="492">IF(P17,O22,O22+Q20)</f>
        <v>0</v>
      </c>
      <c r="R22" s="95">
        <f t="shared" ref="R22" si="493">IF(R17,P22,P22+R20)</f>
        <v>0</v>
      </c>
      <c r="S22" s="96">
        <f t="shared" ref="S22" si="494">IF(R17,Q22,Q22+S20)</f>
        <v>0</v>
      </c>
      <c r="T22" s="95">
        <f t="shared" ref="T22" si="495">IF(T17,R22,R22+T20)</f>
        <v>0</v>
      </c>
      <c r="U22" s="96">
        <f t="shared" ref="U22" si="496">IF(T17,S22,S22+U20)</f>
        <v>0</v>
      </c>
      <c r="V22" s="95">
        <f t="shared" ref="V22" si="497">IF(V17,T22,T22+V20)</f>
        <v>0</v>
      </c>
      <c r="W22" s="96">
        <f t="shared" ref="W22" si="498">IF(V17,U22,U22+W20)</f>
        <v>0</v>
      </c>
      <c r="X22" s="95">
        <f t="shared" ref="X22" si="499">IF(X17,V22,V22+X20)</f>
        <v>0</v>
      </c>
      <c r="Y22" s="96">
        <f t="shared" ref="Y22" si="500">IF(X17,W22,W22+Y20)</f>
        <v>0</v>
      </c>
      <c r="Z22" s="95">
        <f t="shared" ref="Z22" si="501">IF(Z17,X22,X22+Z20)</f>
        <v>0</v>
      </c>
      <c r="AA22" s="96">
        <f t="shared" ref="AA22" si="502">IF(Z17,Y22,Y22+AA20)</f>
        <v>0</v>
      </c>
      <c r="AB22" s="95">
        <f t="shared" ref="AB22" si="503">IF(AB17,Z22,Z22+AB20)</f>
        <v>0</v>
      </c>
      <c r="AC22" s="96">
        <f t="shared" ref="AC22" si="504">IF(AB17,AA22,AA22+AC20)</f>
        <v>0</v>
      </c>
      <c r="AD22" s="95">
        <f t="shared" ref="AD22" si="505">IF(AD17,AB22,AB22+AD20)</f>
        <v>0</v>
      </c>
      <c r="AE22" s="96">
        <f t="shared" ref="AE22" si="506">IF(AD17,AC22,AC22+AE20)</f>
        <v>0</v>
      </c>
      <c r="AF22" s="95">
        <f t="shared" ref="AF22" si="507">IF(AF17,AD22,AD22+AF20)</f>
        <v>0</v>
      </c>
      <c r="AG22" s="96">
        <f t="shared" ref="AG22" si="508">IF(AF17,AE22,AE22+AG20)</f>
        <v>0</v>
      </c>
      <c r="AH22" s="95">
        <f t="shared" ref="AH22" si="509">IF(AH17,AF22,AF22+AH20)</f>
        <v>0</v>
      </c>
      <c r="AI22" s="96">
        <f t="shared" ref="AI22" si="510">IF(AH17,AG22,AG22+AI20)</f>
        <v>0</v>
      </c>
      <c r="AJ22" s="95">
        <f t="shared" ref="AJ22" si="511">IF(AJ17,AH22,AH22+AJ20)</f>
        <v>0</v>
      </c>
      <c r="AK22" s="96">
        <f t="shared" ref="AK22" si="512">IF(AJ17,AI22,AI22+AK20)</f>
        <v>0</v>
      </c>
      <c r="AL22" s="95">
        <f t="shared" ref="AL22" si="513">IF(AL17,AJ22,AJ22+AL20)</f>
        <v>0</v>
      </c>
      <c r="AM22" s="96">
        <f t="shared" ref="AM22" si="514">IF(AL17,AK22,AK22+AM20)</f>
        <v>0</v>
      </c>
      <c r="AN22" s="95">
        <f t="shared" ref="AN22" si="515">IF(AN17,AL22,AL22+AN20)</f>
        <v>0</v>
      </c>
      <c r="AO22" s="96">
        <f t="shared" ref="AO22" si="516">IF(AN17,AM22,AM22+AO20)</f>
        <v>0</v>
      </c>
      <c r="AP22" s="95">
        <f t="shared" ref="AP22" si="517">IF(AP17,AN22,AN22+AP20)</f>
        <v>0</v>
      </c>
      <c r="AQ22" s="96">
        <f t="shared" ref="AQ22" si="518">IF(AP17,AO22,AO22+AQ20)</f>
        <v>0</v>
      </c>
      <c r="AR22" s="95">
        <f t="shared" ref="AR22" si="519">IF(AR17,AP22,AP22+AR20)</f>
        <v>0</v>
      </c>
      <c r="AS22" s="96">
        <f t="shared" ref="AS22" si="520">IF(AR17,AQ22,AQ22+AS20)</f>
        <v>0</v>
      </c>
      <c r="AT22" s="95">
        <f t="shared" ref="AT22" si="521">IF(AT17,AR22,AR22+AT20)</f>
        <v>0</v>
      </c>
      <c r="AU22" s="96">
        <f t="shared" ref="AU22" si="522">IF(AT17,AS22,AS22+AU20)</f>
        <v>0</v>
      </c>
      <c r="AV22" s="95">
        <f t="shared" ref="AV22" si="523">IF(AV17,AT22,AT22+AV20)</f>
        <v>0</v>
      </c>
      <c r="AW22" s="96">
        <f t="shared" ref="AW22" si="524">IF(AV17,AU22,AU22+AW20)</f>
        <v>0</v>
      </c>
      <c r="AX22" s="95">
        <f t="shared" ref="AX22" si="525">IF(AX17,AV22,AV22+AX20)</f>
        <v>0</v>
      </c>
      <c r="AY22" s="96">
        <f t="shared" ref="AY22" si="526">IF(AX17,AW22,AW22+AY20)</f>
        <v>0</v>
      </c>
      <c r="AZ22" s="95">
        <f t="shared" ref="AZ22" si="527">IF(AZ17,AX22,AX22+AZ20)</f>
        <v>0</v>
      </c>
      <c r="BA22" s="96">
        <f t="shared" ref="BA22" si="528">IF(AZ17,AY22,AY22+BA20)</f>
        <v>0</v>
      </c>
      <c r="BB22" s="95">
        <f t="shared" ref="BB22" si="529">IF(BB17,AZ22,AZ22+BB20)</f>
        <v>0</v>
      </c>
      <c r="BC22" s="96">
        <f t="shared" ref="BC22" si="530">IF(BB17,BA22,BA22+BC20)</f>
        <v>0</v>
      </c>
      <c r="BD22" s="95">
        <f t="shared" ref="BD22" si="531">IF(BD17,BB22,BB22+BD20)</f>
        <v>0</v>
      </c>
      <c r="BE22" s="96">
        <f t="shared" ref="BE22" si="532">IF(BD17,BC22,BC22+BE20)</f>
        <v>0</v>
      </c>
      <c r="BF22" s="95">
        <f t="shared" ref="BF22" si="533">IF(BF17,BD22,BD22+BF20)</f>
        <v>0</v>
      </c>
      <c r="BG22" s="96">
        <f t="shared" ref="BG22" si="534">IF(BF17,BE22,BE22+BG20)</f>
        <v>0</v>
      </c>
      <c r="BH22" s="95">
        <f t="shared" ref="BH22" si="535">IF(BH17,BF22,BF22+BH20)</f>
        <v>0</v>
      </c>
      <c r="BI22" s="96">
        <f t="shared" ref="BI22" si="536">IF(BH17,BG22,BG22+BI20)</f>
        <v>0</v>
      </c>
      <c r="BJ22" s="95">
        <f t="shared" ref="BJ22" si="537">IF(BJ17,BH22,BH22+BJ20)</f>
        <v>0</v>
      </c>
      <c r="BK22" s="96">
        <f t="shared" ref="BK22" si="538">IF(BJ17,BI22,BI22+BK20)</f>
        <v>0</v>
      </c>
    </row>
    <row r="23" spans="1:63" ht="15.5" thickTop="1" thickBot="1" x14ac:dyDescent="0.4">
      <c r="A23" s="19" t="s">
        <v>17</v>
      </c>
      <c r="B23" s="91">
        <v>11</v>
      </c>
      <c r="C23" s="92">
        <v>6</v>
      </c>
      <c r="D23" s="54">
        <f>D4-D19-D20</f>
        <v>11</v>
      </c>
      <c r="E23" s="55">
        <f>E4-E19-E20</f>
        <v>6</v>
      </c>
      <c r="F23" s="54">
        <f>F4-F19-F20</f>
        <v>11</v>
      </c>
      <c r="G23" s="55">
        <f>G4-G19-G20</f>
        <v>6</v>
      </c>
      <c r="H23" s="54">
        <f t="shared" ref="H23:I23" si="539">H4-H19-H20</f>
        <v>11</v>
      </c>
      <c r="I23" s="55">
        <f t="shared" si="539"/>
        <v>6</v>
      </c>
      <c r="J23" s="54">
        <f t="shared" ref="J23:BK23" si="540">J4-J19-J20</f>
        <v>11</v>
      </c>
      <c r="K23" s="55">
        <f t="shared" si="540"/>
        <v>6</v>
      </c>
      <c r="L23" s="54">
        <f t="shared" si="540"/>
        <v>11</v>
      </c>
      <c r="M23" s="55">
        <f t="shared" si="540"/>
        <v>6</v>
      </c>
      <c r="N23" s="54">
        <f t="shared" si="540"/>
        <v>11</v>
      </c>
      <c r="O23" s="55">
        <f t="shared" si="540"/>
        <v>6</v>
      </c>
      <c r="P23" s="54">
        <f t="shared" si="540"/>
        <v>11</v>
      </c>
      <c r="Q23" s="55">
        <f t="shared" si="540"/>
        <v>6</v>
      </c>
      <c r="R23" s="54">
        <f t="shared" si="540"/>
        <v>11</v>
      </c>
      <c r="S23" s="55">
        <f t="shared" si="540"/>
        <v>6</v>
      </c>
      <c r="T23" s="54">
        <f t="shared" si="540"/>
        <v>11</v>
      </c>
      <c r="U23" s="55">
        <f t="shared" si="540"/>
        <v>6</v>
      </c>
      <c r="V23" s="54">
        <f t="shared" si="540"/>
        <v>11</v>
      </c>
      <c r="W23" s="55">
        <f t="shared" si="540"/>
        <v>6</v>
      </c>
      <c r="X23" s="54">
        <f t="shared" si="540"/>
        <v>11</v>
      </c>
      <c r="Y23" s="55">
        <f t="shared" si="540"/>
        <v>6</v>
      </c>
      <c r="Z23" s="54">
        <f t="shared" si="540"/>
        <v>11</v>
      </c>
      <c r="AA23" s="55">
        <f t="shared" si="540"/>
        <v>6</v>
      </c>
      <c r="AB23" s="54">
        <f t="shared" si="540"/>
        <v>11</v>
      </c>
      <c r="AC23" s="55">
        <f t="shared" si="540"/>
        <v>6</v>
      </c>
      <c r="AD23" s="54">
        <f t="shared" si="540"/>
        <v>11</v>
      </c>
      <c r="AE23" s="55">
        <f t="shared" si="540"/>
        <v>6</v>
      </c>
      <c r="AF23" s="54">
        <f t="shared" si="540"/>
        <v>11</v>
      </c>
      <c r="AG23" s="55">
        <f t="shared" si="540"/>
        <v>6</v>
      </c>
      <c r="AH23" s="54">
        <f t="shared" si="540"/>
        <v>11</v>
      </c>
      <c r="AI23" s="55">
        <f t="shared" si="540"/>
        <v>6</v>
      </c>
      <c r="AJ23" s="54">
        <f t="shared" si="540"/>
        <v>11</v>
      </c>
      <c r="AK23" s="55">
        <f t="shared" si="540"/>
        <v>6</v>
      </c>
      <c r="AL23" s="54">
        <f t="shared" si="540"/>
        <v>11</v>
      </c>
      <c r="AM23" s="55">
        <f t="shared" si="540"/>
        <v>6</v>
      </c>
      <c r="AN23" s="54">
        <f t="shared" si="540"/>
        <v>11</v>
      </c>
      <c r="AO23" s="55">
        <f t="shared" si="540"/>
        <v>6</v>
      </c>
      <c r="AP23" s="54">
        <f t="shared" si="540"/>
        <v>11</v>
      </c>
      <c r="AQ23" s="55">
        <f t="shared" si="540"/>
        <v>6</v>
      </c>
      <c r="AR23" s="54">
        <f t="shared" si="540"/>
        <v>11</v>
      </c>
      <c r="AS23" s="55">
        <f t="shared" si="540"/>
        <v>6</v>
      </c>
      <c r="AT23" s="54">
        <f t="shared" si="540"/>
        <v>11</v>
      </c>
      <c r="AU23" s="55">
        <f t="shared" si="540"/>
        <v>6</v>
      </c>
      <c r="AV23" s="54">
        <f t="shared" si="540"/>
        <v>11</v>
      </c>
      <c r="AW23" s="55">
        <f t="shared" si="540"/>
        <v>6</v>
      </c>
      <c r="AX23" s="54">
        <f t="shared" si="540"/>
        <v>11</v>
      </c>
      <c r="AY23" s="55">
        <f t="shared" si="540"/>
        <v>6</v>
      </c>
      <c r="AZ23" s="54">
        <f t="shared" si="540"/>
        <v>11</v>
      </c>
      <c r="BA23" s="55">
        <f t="shared" si="540"/>
        <v>6</v>
      </c>
      <c r="BB23" s="54">
        <f t="shared" si="540"/>
        <v>11</v>
      </c>
      <c r="BC23" s="55">
        <f t="shared" si="540"/>
        <v>6</v>
      </c>
      <c r="BD23" s="54">
        <f t="shared" si="540"/>
        <v>11</v>
      </c>
      <c r="BE23" s="55">
        <f t="shared" si="540"/>
        <v>6</v>
      </c>
      <c r="BF23" s="54">
        <f t="shared" si="540"/>
        <v>11</v>
      </c>
      <c r="BG23" s="55">
        <f t="shared" si="540"/>
        <v>6</v>
      </c>
      <c r="BH23" s="54">
        <f t="shared" si="540"/>
        <v>11</v>
      </c>
      <c r="BI23" s="55">
        <f t="shared" si="540"/>
        <v>6</v>
      </c>
      <c r="BJ23" s="54">
        <f t="shared" si="540"/>
        <v>11</v>
      </c>
      <c r="BK23" s="55">
        <f t="shared" si="540"/>
        <v>6</v>
      </c>
    </row>
    <row r="24" spans="1:63" s="25" customFormat="1" ht="15" thickTop="1" x14ac:dyDescent="0.35">
      <c r="A24" s="14" t="s">
        <v>18</v>
      </c>
      <c r="B24" s="66">
        <f>COUNTA(Player_List)</f>
        <v>0</v>
      </c>
      <c r="C24" s="67"/>
      <c r="D24" s="69">
        <f>COUNTA(D27:D36)</f>
        <v>1</v>
      </c>
      <c r="E24" s="70"/>
      <c r="F24" s="69">
        <f ca="1">COUNTA(F27:F36)</f>
        <v>1</v>
      </c>
      <c r="G24" s="70"/>
      <c r="H24" s="69">
        <f t="shared" ref="H24" ca="1" si="541">COUNTA(H27:H36)</f>
        <v>1</v>
      </c>
      <c r="I24" s="70"/>
      <c r="J24" s="69">
        <f t="shared" ref="J24" ca="1" si="542">COUNTA(J27:J36)</f>
        <v>1</v>
      </c>
      <c r="K24" s="70"/>
      <c r="L24" s="69">
        <f t="shared" ref="L24" ca="1" si="543">COUNTA(L27:L36)</f>
        <v>1</v>
      </c>
      <c r="M24" s="70"/>
      <c r="N24" s="69">
        <f t="shared" ref="N24" ca="1" si="544">COUNTA(N27:N36)</f>
        <v>1</v>
      </c>
      <c r="O24" s="70"/>
      <c r="P24" s="69">
        <f t="shared" ref="P24" ca="1" si="545">COUNTA(P27:P36)</f>
        <v>1</v>
      </c>
      <c r="Q24" s="70"/>
      <c r="R24" s="69">
        <f t="shared" ref="R24" ca="1" si="546">COUNTA(R27:R36)</f>
        <v>1</v>
      </c>
      <c r="S24" s="70"/>
      <c r="T24" s="69">
        <f t="shared" ref="T24" ca="1" si="547">COUNTA(T27:T36)</f>
        <v>1</v>
      </c>
      <c r="U24" s="70"/>
      <c r="V24" s="69">
        <f t="shared" ref="V24" ca="1" si="548">COUNTA(V27:V36)</f>
        <v>1</v>
      </c>
      <c r="W24" s="70"/>
      <c r="X24" s="69">
        <f t="shared" ref="X24" ca="1" si="549">COUNTA(X27:X36)</f>
        <v>1</v>
      </c>
      <c r="Y24" s="70"/>
      <c r="Z24" s="69">
        <f t="shared" ref="Z24" ca="1" si="550">COUNTA(Z27:Z36)</f>
        <v>1</v>
      </c>
      <c r="AA24" s="70"/>
      <c r="AB24" s="69">
        <f t="shared" ref="AB24" ca="1" si="551">COUNTA(AB27:AB36)</f>
        <v>1</v>
      </c>
      <c r="AC24" s="70"/>
      <c r="AD24" s="69">
        <f t="shared" ref="AD24" ca="1" si="552">COUNTA(AD27:AD36)</f>
        <v>1</v>
      </c>
      <c r="AE24" s="70"/>
      <c r="AF24" s="69">
        <f t="shared" ref="AF24" ca="1" si="553">COUNTA(AF27:AF36)</f>
        <v>1</v>
      </c>
      <c r="AG24" s="70"/>
      <c r="AH24" s="69">
        <f t="shared" ref="AH24" ca="1" si="554">COUNTA(AH27:AH36)</f>
        <v>1</v>
      </c>
      <c r="AI24" s="70"/>
      <c r="AJ24" s="69">
        <f t="shared" ref="AJ24" ca="1" si="555">COUNTA(AJ27:AJ36)</f>
        <v>1</v>
      </c>
      <c r="AK24" s="70"/>
      <c r="AL24" s="69">
        <f t="shared" ref="AL24" ca="1" si="556">COUNTA(AL27:AL36)</f>
        <v>1</v>
      </c>
      <c r="AM24" s="70"/>
      <c r="AN24" s="69">
        <f t="shared" ref="AN24" ca="1" si="557">COUNTA(AN27:AN36)</f>
        <v>1</v>
      </c>
      <c r="AO24" s="70"/>
      <c r="AP24" s="69">
        <f t="shared" ref="AP24" ca="1" si="558">COUNTA(AP27:AP36)</f>
        <v>1</v>
      </c>
      <c r="AQ24" s="70"/>
      <c r="AR24" s="69">
        <f t="shared" ref="AR24" ca="1" si="559">COUNTA(AR27:AR36)</f>
        <v>1</v>
      </c>
      <c r="AS24" s="70"/>
      <c r="AT24" s="69">
        <f t="shared" ref="AT24" ca="1" si="560">COUNTA(AT27:AT36)</f>
        <v>1</v>
      </c>
      <c r="AU24" s="70"/>
      <c r="AV24" s="69">
        <f t="shared" ref="AV24" ca="1" si="561">COUNTA(AV27:AV36)</f>
        <v>1</v>
      </c>
      <c r="AW24" s="70"/>
      <c r="AX24" s="69">
        <f t="shared" ref="AX24" ca="1" si="562">COUNTA(AX27:AX36)</f>
        <v>1</v>
      </c>
      <c r="AY24" s="70"/>
      <c r="AZ24" s="69">
        <f t="shared" ref="AZ24" ca="1" si="563">COUNTA(AZ27:AZ36)</f>
        <v>1</v>
      </c>
      <c r="BA24" s="70"/>
      <c r="BB24" s="69">
        <f t="shared" ref="BB24" ca="1" si="564">COUNTA(BB27:BB36)</f>
        <v>1</v>
      </c>
      <c r="BC24" s="70"/>
      <c r="BD24" s="69">
        <f t="shared" ref="BD24" ca="1" si="565">COUNTA(BD27:BD36)</f>
        <v>1</v>
      </c>
      <c r="BE24" s="70"/>
      <c r="BF24" s="69">
        <f t="shared" ref="BF24" ca="1" si="566">COUNTA(BF27:BF36)</f>
        <v>1</v>
      </c>
      <c r="BG24" s="70"/>
      <c r="BH24" s="69">
        <f t="shared" ref="BH24" ca="1" si="567">COUNTA(BH27:BH36)</f>
        <v>1</v>
      </c>
      <c r="BI24" s="70"/>
      <c r="BJ24" s="69">
        <f t="shared" ref="BJ24" ca="1" si="568">COUNTA(BJ27:BJ36)</f>
        <v>1</v>
      </c>
      <c r="BK24" s="70"/>
    </row>
    <row r="25" spans="1:63" s="25" customFormat="1" x14ac:dyDescent="0.35">
      <c r="A25" s="14" t="s">
        <v>19</v>
      </c>
      <c r="B25" s="58" t="str">
        <f ca="1">IFERROR(MOD(MATCH(B11,Player_List,0),B24)+1,"")</f>
        <v/>
      </c>
      <c r="C25" s="59"/>
      <c r="D25" s="71">
        <f ca="1">IFERROR(MOD(MATCH(D11,_xlfn.ANCHORARRAY(D27),0),D24)+1,"")</f>
        <v>1</v>
      </c>
      <c r="E25" s="72"/>
      <c r="F25" s="71">
        <f ca="1">IFERROR(MOD(MATCH(F11,_xlfn.ANCHORARRAY(F27),0),F24)+1,"")</f>
        <v>1</v>
      </c>
      <c r="G25" s="72"/>
      <c r="H25" s="71">
        <f t="shared" ref="H25" ca="1" si="569">IFERROR(MOD(MATCH(H11,_xlfn.ANCHORARRAY(H27),0),H24)+1,"")</f>
        <v>1</v>
      </c>
      <c r="I25" s="72"/>
      <c r="J25" s="71">
        <f t="shared" ref="J25" ca="1" si="570">IFERROR(MOD(MATCH(J11,_xlfn.ANCHORARRAY(J27),0),J24)+1,"")</f>
        <v>1</v>
      </c>
      <c r="K25" s="72"/>
      <c r="L25" s="71">
        <f t="shared" ref="L25" ca="1" si="571">IFERROR(MOD(MATCH(L11,_xlfn.ANCHORARRAY(L27),0),L24)+1,"")</f>
        <v>1</v>
      </c>
      <c r="M25" s="72"/>
      <c r="N25" s="71">
        <f t="shared" ref="N25" ca="1" si="572">IFERROR(MOD(MATCH(N11,_xlfn.ANCHORARRAY(N27),0),N24)+1,"")</f>
        <v>1</v>
      </c>
      <c r="O25" s="72"/>
      <c r="P25" s="71">
        <f t="shared" ref="P25" ca="1" si="573">IFERROR(MOD(MATCH(P11,_xlfn.ANCHORARRAY(P27),0),P24)+1,"")</f>
        <v>1</v>
      </c>
      <c r="Q25" s="72"/>
      <c r="R25" s="71">
        <f t="shared" ref="R25" ca="1" si="574">IFERROR(MOD(MATCH(R11,_xlfn.ANCHORARRAY(R27),0),R24)+1,"")</f>
        <v>1</v>
      </c>
      <c r="S25" s="72"/>
      <c r="T25" s="71">
        <f t="shared" ref="T25" ca="1" si="575">IFERROR(MOD(MATCH(T11,_xlfn.ANCHORARRAY(T27),0),T24)+1,"")</f>
        <v>1</v>
      </c>
      <c r="U25" s="72"/>
      <c r="V25" s="71">
        <f t="shared" ref="V25" ca="1" si="576">IFERROR(MOD(MATCH(V11,_xlfn.ANCHORARRAY(V27),0),V24)+1,"")</f>
        <v>1</v>
      </c>
      <c r="W25" s="72"/>
      <c r="X25" s="71">
        <f t="shared" ref="X25" ca="1" si="577">IFERROR(MOD(MATCH(X11,_xlfn.ANCHORARRAY(X27),0),X24)+1,"")</f>
        <v>1</v>
      </c>
      <c r="Y25" s="72"/>
      <c r="Z25" s="71">
        <f t="shared" ref="Z25" ca="1" si="578">IFERROR(MOD(MATCH(Z11,_xlfn.ANCHORARRAY(Z27),0),Z24)+1,"")</f>
        <v>1</v>
      </c>
      <c r="AA25" s="72"/>
      <c r="AB25" s="71">
        <f t="shared" ref="AB25" ca="1" si="579">IFERROR(MOD(MATCH(AB11,_xlfn.ANCHORARRAY(AB27),0),AB24)+1,"")</f>
        <v>1</v>
      </c>
      <c r="AC25" s="72"/>
      <c r="AD25" s="71">
        <f t="shared" ref="AD25" ca="1" si="580">IFERROR(MOD(MATCH(AD11,_xlfn.ANCHORARRAY(AD27),0),AD24)+1,"")</f>
        <v>1</v>
      </c>
      <c r="AE25" s="72"/>
      <c r="AF25" s="71">
        <f t="shared" ref="AF25" ca="1" si="581">IFERROR(MOD(MATCH(AF11,_xlfn.ANCHORARRAY(AF27),0),AF24)+1,"")</f>
        <v>1</v>
      </c>
      <c r="AG25" s="72"/>
      <c r="AH25" s="71">
        <f t="shared" ref="AH25" ca="1" si="582">IFERROR(MOD(MATCH(AH11,_xlfn.ANCHORARRAY(AH27),0),AH24)+1,"")</f>
        <v>1</v>
      </c>
      <c r="AI25" s="72"/>
      <c r="AJ25" s="71">
        <f t="shared" ref="AJ25" ca="1" si="583">IFERROR(MOD(MATCH(AJ11,_xlfn.ANCHORARRAY(AJ27),0),AJ24)+1,"")</f>
        <v>1</v>
      </c>
      <c r="AK25" s="72"/>
      <c r="AL25" s="71">
        <f t="shared" ref="AL25" ca="1" si="584">IFERROR(MOD(MATCH(AL11,_xlfn.ANCHORARRAY(AL27),0),AL24)+1,"")</f>
        <v>1</v>
      </c>
      <c r="AM25" s="72"/>
      <c r="AN25" s="71">
        <f t="shared" ref="AN25" ca="1" si="585">IFERROR(MOD(MATCH(AN11,_xlfn.ANCHORARRAY(AN27),0),AN24)+1,"")</f>
        <v>1</v>
      </c>
      <c r="AO25" s="72"/>
      <c r="AP25" s="71">
        <f t="shared" ref="AP25" ca="1" si="586">IFERROR(MOD(MATCH(AP11,_xlfn.ANCHORARRAY(AP27),0),AP24)+1,"")</f>
        <v>1</v>
      </c>
      <c r="AQ25" s="72"/>
      <c r="AR25" s="71">
        <f t="shared" ref="AR25" ca="1" si="587">IFERROR(MOD(MATCH(AR11,_xlfn.ANCHORARRAY(AR27),0),AR24)+1,"")</f>
        <v>1</v>
      </c>
      <c r="AS25" s="72"/>
      <c r="AT25" s="71">
        <f t="shared" ref="AT25" ca="1" si="588">IFERROR(MOD(MATCH(AT11,_xlfn.ANCHORARRAY(AT27),0),AT24)+1,"")</f>
        <v>1</v>
      </c>
      <c r="AU25" s="72"/>
      <c r="AV25" s="71">
        <f t="shared" ref="AV25" ca="1" si="589">IFERROR(MOD(MATCH(AV11,_xlfn.ANCHORARRAY(AV27),0),AV24)+1,"")</f>
        <v>1</v>
      </c>
      <c r="AW25" s="72"/>
      <c r="AX25" s="71">
        <f t="shared" ref="AX25" ca="1" si="590">IFERROR(MOD(MATCH(AX11,_xlfn.ANCHORARRAY(AX27),0),AX24)+1,"")</f>
        <v>1</v>
      </c>
      <c r="AY25" s="72"/>
      <c r="AZ25" s="71">
        <f t="shared" ref="AZ25" ca="1" si="591">IFERROR(MOD(MATCH(AZ11,_xlfn.ANCHORARRAY(AZ27),0),AZ24)+1,"")</f>
        <v>1</v>
      </c>
      <c r="BA25" s="72"/>
      <c r="BB25" s="71">
        <f t="shared" ref="BB25" ca="1" si="592">IFERROR(MOD(MATCH(BB11,_xlfn.ANCHORARRAY(BB27),0),BB24)+1,"")</f>
        <v>1</v>
      </c>
      <c r="BC25" s="72"/>
      <c r="BD25" s="71">
        <f t="shared" ref="BD25" ca="1" si="593">IFERROR(MOD(MATCH(BD11,_xlfn.ANCHORARRAY(BD27),0),BD24)+1,"")</f>
        <v>1</v>
      </c>
      <c r="BE25" s="72"/>
      <c r="BF25" s="71">
        <f t="shared" ref="BF25" ca="1" si="594">IFERROR(MOD(MATCH(BF11,_xlfn.ANCHORARRAY(BF27),0),BF24)+1,"")</f>
        <v>1</v>
      </c>
      <c r="BG25" s="72"/>
      <c r="BH25" s="71">
        <f t="shared" ref="BH25" ca="1" si="595">IFERROR(MOD(MATCH(BH11,_xlfn.ANCHORARRAY(BH27),0),BH24)+1,"")</f>
        <v>1</v>
      </c>
      <c r="BI25" s="72"/>
      <c r="BJ25" s="71">
        <f t="shared" ref="BJ25" ca="1" si="596">IFERROR(MOD(MATCH(BJ11,_xlfn.ANCHORARRAY(BJ27),0),BJ24)+1,"")</f>
        <v>1</v>
      </c>
      <c r="BK25" s="72"/>
    </row>
    <row r="26" spans="1:63" s="25" customFormat="1" x14ac:dyDescent="0.35">
      <c r="A26" s="20"/>
      <c r="B26" s="21" t="s">
        <v>28</v>
      </c>
      <c r="C26" s="22"/>
      <c r="D26" s="23" t="s">
        <v>26</v>
      </c>
      <c r="E26" s="24" t="s">
        <v>27</v>
      </c>
      <c r="F26" s="23" t="s">
        <v>26</v>
      </c>
      <c r="G26" s="24" t="s">
        <v>27</v>
      </c>
      <c r="H26" s="23" t="s">
        <v>26</v>
      </c>
      <c r="I26" s="24" t="s">
        <v>27</v>
      </c>
      <c r="J26" s="23" t="s">
        <v>26</v>
      </c>
      <c r="K26" s="24" t="s">
        <v>27</v>
      </c>
      <c r="L26" s="23" t="s">
        <v>26</v>
      </c>
      <c r="M26" s="24" t="s">
        <v>27</v>
      </c>
      <c r="N26" s="23" t="s">
        <v>26</v>
      </c>
      <c r="O26" s="24" t="s">
        <v>27</v>
      </c>
      <c r="P26" s="23" t="s">
        <v>26</v>
      </c>
      <c r="Q26" s="24" t="s">
        <v>27</v>
      </c>
      <c r="R26" s="23" t="s">
        <v>26</v>
      </c>
      <c r="S26" s="24" t="s">
        <v>27</v>
      </c>
      <c r="T26" s="23" t="s">
        <v>26</v>
      </c>
      <c r="U26" s="24" t="s">
        <v>27</v>
      </c>
      <c r="V26" s="23" t="s">
        <v>26</v>
      </c>
      <c r="W26" s="24" t="s">
        <v>27</v>
      </c>
      <c r="X26" s="23" t="s">
        <v>26</v>
      </c>
      <c r="Y26" s="24" t="s">
        <v>27</v>
      </c>
      <c r="Z26" s="23" t="s">
        <v>26</v>
      </c>
      <c r="AA26" s="24" t="s">
        <v>27</v>
      </c>
      <c r="AB26" s="23" t="s">
        <v>26</v>
      </c>
      <c r="AC26" s="24" t="s">
        <v>27</v>
      </c>
      <c r="AD26" s="23" t="s">
        <v>26</v>
      </c>
      <c r="AE26" s="24" t="s">
        <v>27</v>
      </c>
      <c r="AF26" s="23" t="s">
        <v>26</v>
      </c>
      <c r="AG26" s="24" t="s">
        <v>27</v>
      </c>
      <c r="AH26" s="23" t="s">
        <v>26</v>
      </c>
      <c r="AI26" s="24" t="s">
        <v>27</v>
      </c>
      <c r="AJ26" s="23" t="s">
        <v>26</v>
      </c>
      <c r="AK26" s="24" t="s">
        <v>27</v>
      </c>
      <c r="AL26" s="23" t="s">
        <v>26</v>
      </c>
      <c r="AM26" s="24" t="s">
        <v>27</v>
      </c>
      <c r="AN26" s="23" t="s">
        <v>26</v>
      </c>
      <c r="AO26" s="24" t="s">
        <v>27</v>
      </c>
      <c r="AP26" s="23" t="s">
        <v>26</v>
      </c>
      <c r="AQ26" s="24" t="s">
        <v>27</v>
      </c>
      <c r="AR26" s="23" t="s">
        <v>26</v>
      </c>
      <c r="AS26" s="24" t="s">
        <v>27</v>
      </c>
      <c r="AT26" s="23" t="s">
        <v>26</v>
      </c>
      <c r="AU26" s="24" t="s">
        <v>27</v>
      </c>
      <c r="AV26" s="23" t="s">
        <v>26</v>
      </c>
      <c r="AW26" s="24" t="s">
        <v>27</v>
      </c>
      <c r="AX26" s="23" t="s">
        <v>26</v>
      </c>
      <c r="AY26" s="24" t="s">
        <v>27</v>
      </c>
      <c r="AZ26" s="23" t="s">
        <v>26</v>
      </c>
      <c r="BA26" s="24" t="s">
        <v>27</v>
      </c>
      <c r="BB26" s="23" t="s">
        <v>26</v>
      </c>
      <c r="BC26" s="24" t="s">
        <v>27</v>
      </c>
      <c r="BD26" s="23" t="s">
        <v>26</v>
      </c>
      <c r="BE26" s="24" t="s">
        <v>27</v>
      </c>
      <c r="BF26" s="23" t="s">
        <v>26</v>
      </c>
      <c r="BG26" s="24" t="s">
        <v>27</v>
      </c>
      <c r="BH26" s="23" t="s">
        <v>26</v>
      </c>
      <c r="BI26" s="24" t="s">
        <v>27</v>
      </c>
      <c r="BJ26" s="23" t="s">
        <v>26</v>
      </c>
      <c r="BK26" s="24" t="s">
        <v>27</v>
      </c>
    </row>
    <row r="27" spans="1:63" s="25" customFormat="1" x14ac:dyDescent="0.35">
      <c r="A27" s="20"/>
      <c r="B27" s="26"/>
      <c r="C27" s="28"/>
      <c r="D27" s="29" t="str" cm="1">
        <f t="array" ref="D27">_xlfn._xlws.FILTER(B27:B36,NOT(B27:B36 = "")*(C27:C36 = FALSE),"")</f>
        <v/>
      </c>
      <c r="E27" s="30"/>
      <c r="F27" s="29" t="str" cm="1">
        <f t="array" aca="1" ref="F27" ca="1">_xlfn._xlws.FILTER(_xlfn.ANCHORARRAY(D27),OFFSET(_xlfn.ANCHORARRAY(D27),0,1)=FALSE)</f>
        <v/>
      </c>
      <c r="G27" s="30"/>
      <c r="H27" s="29" t="str" cm="1">
        <f t="array" aca="1" ref="H27" ca="1">_xlfn._xlws.FILTER(_xlfn.ANCHORARRAY(F27),OFFSET(_xlfn.ANCHORARRAY(F27),0,1)=FALSE)</f>
        <v/>
      </c>
      <c r="I27" s="30"/>
      <c r="J27" s="29" t="str" cm="1">
        <f t="array" aca="1" ref="J27" ca="1">_xlfn._xlws.FILTER(_xlfn.ANCHORARRAY(H27),OFFSET(_xlfn.ANCHORARRAY(H27),0,1)=FALSE)</f>
        <v/>
      </c>
      <c r="K27" s="30"/>
      <c r="L27" s="29" t="str" cm="1">
        <f t="array" aca="1" ref="L27" ca="1">_xlfn._xlws.FILTER(_xlfn.ANCHORARRAY(J27),OFFSET(_xlfn.ANCHORARRAY(J27),0,1)=FALSE)</f>
        <v/>
      </c>
      <c r="M27" s="30"/>
      <c r="N27" s="29" t="str" cm="1">
        <f t="array" aca="1" ref="N27" ca="1">_xlfn._xlws.FILTER(_xlfn.ANCHORARRAY(L27),OFFSET(_xlfn.ANCHORARRAY(L27),0,1)=FALSE)</f>
        <v/>
      </c>
      <c r="O27" s="30"/>
      <c r="P27" s="29" t="str" cm="1">
        <f t="array" aca="1" ref="P27" ca="1">_xlfn._xlws.FILTER(_xlfn.ANCHORARRAY(N27),OFFSET(_xlfn.ANCHORARRAY(N27),0,1)=FALSE)</f>
        <v/>
      </c>
      <c r="Q27" s="30"/>
      <c r="R27" s="29" t="str" cm="1">
        <f t="array" aca="1" ref="R27" ca="1">_xlfn._xlws.FILTER(_xlfn.ANCHORARRAY(P27),OFFSET(_xlfn.ANCHORARRAY(P27),0,1)=FALSE)</f>
        <v/>
      </c>
      <c r="S27" s="30"/>
      <c r="T27" s="29" t="str" cm="1">
        <f t="array" aca="1" ref="T27" ca="1">_xlfn._xlws.FILTER(_xlfn.ANCHORARRAY(R27),OFFSET(_xlfn.ANCHORARRAY(R27),0,1)=FALSE)</f>
        <v/>
      </c>
      <c r="U27" s="30"/>
      <c r="V27" s="29" t="str" cm="1">
        <f t="array" aca="1" ref="V27" ca="1">_xlfn._xlws.FILTER(_xlfn.ANCHORARRAY(T27),OFFSET(_xlfn.ANCHORARRAY(T27),0,1)=FALSE)</f>
        <v/>
      </c>
      <c r="W27" s="30"/>
      <c r="X27" s="29" t="str" cm="1">
        <f t="array" aca="1" ref="X27" ca="1">_xlfn._xlws.FILTER(_xlfn.ANCHORARRAY(V27),OFFSET(_xlfn.ANCHORARRAY(V27),0,1)=FALSE)</f>
        <v/>
      </c>
      <c r="Y27" s="30"/>
      <c r="Z27" s="29" t="str" cm="1">
        <f t="array" aca="1" ref="Z27" ca="1">_xlfn._xlws.FILTER(_xlfn.ANCHORARRAY(X27),OFFSET(_xlfn.ANCHORARRAY(X27),0,1)=FALSE)</f>
        <v/>
      </c>
      <c r="AA27" s="30"/>
      <c r="AB27" s="29" t="str" cm="1">
        <f t="array" aca="1" ref="AB27" ca="1">_xlfn._xlws.FILTER(_xlfn.ANCHORARRAY(Z27),OFFSET(_xlfn.ANCHORARRAY(Z27),0,1)=FALSE)</f>
        <v/>
      </c>
      <c r="AC27" s="30"/>
      <c r="AD27" s="29" t="str" cm="1">
        <f t="array" aca="1" ref="AD27" ca="1">_xlfn._xlws.FILTER(_xlfn.ANCHORARRAY(AB27),OFFSET(_xlfn.ANCHORARRAY(AB27),0,1)=FALSE)</f>
        <v/>
      </c>
      <c r="AE27" s="30"/>
      <c r="AF27" s="29" t="str" cm="1">
        <f t="array" aca="1" ref="AF27" ca="1">_xlfn._xlws.FILTER(_xlfn.ANCHORARRAY(AD27),OFFSET(_xlfn.ANCHORARRAY(AD27),0,1)=FALSE)</f>
        <v/>
      </c>
      <c r="AG27" s="30"/>
      <c r="AH27" s="29" t="str" cm="1">
        <f t="array" aca="1" ref="AH27" ca="1">_xlfn._xlws.FILTER(_xlfn.ANCHORARRAY(AF27),OFFSET(_xlfn.ANCHORARRAY(AF27),0,1)=FALSE)</f>
        <v/>
      </c>
      <c r="AI27" s="30"/>
      <c r="AJ27" s="29" t="str" cm="1">
        <f t="array" aca="1" ref="AJ27" ca="1">_xlfn._xlws.FILTER(_xlfn.ANCHORARRAY(AH27),OFFSET(_xlfn.ANCHORARRAY(AH27),0,1)=FALSE)</f>
        <v/>
      </c>
      <c r="AK27" s="30"/>
      <c r="AL27" s="29" t="str" cm="1">
        <f t="array" aca="1" ref="AL27" ca="1">_xlfn._xlws.FILTER(_xlfn.ANCHORARRAY(AJ27),OFFSET(_xlfn.ANCHORARRAY(AJ27),0,1)=FALSE)</f>
        <v/>
      </c>
      <c r="AM27" s="30"/>
      <c r="AN27" s="29" t="str" cm="1">
        <f t="array" aca="1" ref="AN27" ca="1">_xlfn._xlws.FILTER(_xlfn.ANCHORARRAY(AL27),OFFSET(_xlfn.ANCHORARRAY(AL27),0,1)=FALSE)</f>
        <v/>
      </c>
      <c r="AO27" s="30"/>
      <c r="AP27" s="29" t="str" cm="1">
        <f t="array" aca="1" ref="AP27" ca="1">_xlfn._xlws.FILTER(_xlfn.ANCHORARRAY(AN27),OFFSET(_xlfn.ANCHORARRAY(AN27),0,1)=FALSE)</f>
        <v/>
      </c>
      <c r="AQ27" s="30"/>
      <c r="AR27" s="29" t="str" cm="1">
        <f t="array" aca="1" ref="AR27" ca="1">_xlfn._xlws.FILTER(_xlfn.ANCHORARRAY(AP27),OFFSET(_xlfn.ANCHORARRAY(AP27),0,1)=FALSE)</f>
        <v/>
      </c>
      <c r="AS27" s="30"/>
      <c r="AT27" s="29" t="str" cm="1">
        <f t="array" aca="1" ref="AT27" ca="1">_xlfn._xlws.FILTER(_xlfn.ANCHORARRAY(AR27),OFFSET(_xlfn.ANCHORARRAY(AR27),0,1)=FALSE)</f>
        <v/>
      </c>
      <c r="AU27" s="30"/>
      <c r="AV27" s="29" t="str" cm="1">
        <f t="array" aca="1" ref="AV27" ca="1">_xlfn._xlws.FILTER(_xlfn.ANCHORARRAY(AT27),OFFSET(_xlfn.ANCHORARRAY(AT27),0,1)=FALSE)</f>
        <v/>
      </c>
      <c r="AW27" s="30"/>
      <c r="AX27" s="29" t="str" cm="1">
        <f t="array" aca="1" ref="AX27" ca="1">_xlfn._xlws.FILTER(_xlfn.ANCHORARRAY(AV27),OFFSET(_xlfn.ANCHORARRAY(AV27),0,1)=FALSE)</f>
        <v/>
      </c>
      <c r="AY27" s="30"/>
      <c r="AZ27" s="29" t="str" cm="1">
        <f t="array" aca="1" ref="AZ27" ca="1">_xlfn._xlws.FILTER(_xlfn.ANCHORARRAY(AX27),OFFSET(_xlfn.ANCHORARRAY(AX27),0,1)=FALSE)</f>
        <v/>
      </c>
      <c r="BA27" s="30"/>
      <c r="BB27" s="29" t="str" cm="1">
        <f t="array" aca="1" ref="BB27" ca="1">_xlfn._xlws.FILTER(_xlfn.ANCHORARRAY(AZ27),OFFSET(_xlfn.ANCHORARRAY(AZ27),0,1)=FALSE)</f>
        <v/>
      </c>
      <c r="BC27" s="30"/>
      <c r="BD27" s="29" t="str" cm="1">
        <f t="array" aca="1" ref="BD27" ca="1">_xlfn._xlws.FILTER(_xlfn.ANCHORARRAY(BB27),OFFSET(_xlfn.ANCHORARRAY(BB27),0,1)=FALSE)</f>
        <v/>
      </c>
      <c r="BE27" s="30"/>
      <c r="BF27" s="29" t="str" cm="1">
        <f t="array" aca="1" ref="BF27" ca="1">_xlfn._xlws.FILTER(_xlfn.ANCHORARRAY(BD27),OFFSET(_xlfn.ANCHORARRAY(BD27),0,1)=FALSE)</f>
        <v/>
      </c>
      <c r="BG27" s="30"/>
      <c r="BH27" s="29" t="str" cm="1">
        <f t="array" aca="1" ref="BH27" ca="1">_xlfn._xlws.FILTER(_xlfn.ANCHORARRAY(BF27),OFFSET(_xlfn.ANCHORARRAY(BF27),0,1)=FALSE)</f>
        <v/>
      </c>
      <c r="BI27" s="30"/>
      <c r="BJ27" s="29" t="str" cm="1">
        <f t="array" aca="1" ref="BJ27" ca="1">_xlfn._xlws.FILTER(_xlfn.ANCHORARRAY(BH27),OFFSET(_xlfn.ANCHORARRAY(BH27),0,1)=FALSE)</f>
        <v/>
      </c>
      <c r="BK27" s="30"/>
    </row>
    <row r="28" spans="1:63" s="25" customFormat="1" x14ac:dyDescent="0.35">
      <c r="A28" s="20"/>
      <c r="B28" s="26"/>
      <c r="C28" s="28"/>
      <c r="D28" s="29"/>
      <c r="E28" s="30"/>
      <c r="F28" s="29"/>
      <c r="G28" s="30"/>
      <c r="H28" s="29"/>
      <c r="I28" s="30"/>
      <c r="J28" s="29"/>
      <c r="K28" s="30"/>
      <c r="L28" s="29"/>
      <c r="M28" s="30"/>
      <c r="N28" s="29"/>
      <c r="O28" s="30"/>
      <c r="P28" s="29"/>
      <c r="Q28" s="30"/>
      <c r="R28" s="29"/>
      <c r="S28" s="30"/>
      <c r="T28" s="29"/>
      <c r="U28" s="30"/>
      <c r="V28" s="29"/>
      <c r="W28" s="30"/>
      <c r="X28" s="29"/>
      <c r="Y28" s="30"/>
      <c r="Z28" s="29"/>
      <c r="AA28" s="30"/>
      <c r="AB28" s="29"/>
      <c r="AC28" s="30"/>
      <c r="AD28" s="29"/>
      <c r="AE28" s="30"/>
      <c r="AF28" s="29"/>
      <c r="AG28" s="30"/>
      <c r="AH28" s="29"/>
      <c r="AI28" s="30"/>
      <c r="AJ28" s="29"/>
      <c r="AK28" s="30"/>
      <c r="AL28" s="29"/>
      <c r="AM28" s="30"/>
      <c r="AN28" s="29"/>
      <c r="AO28" s="30"/>
      <c r="AP28" s="29"/>
      <c r="AQ28" s="30"/>
      <c r="AR28" s="29"/>
      <c r="AS28" s="30"/>
      <c r="AT28" s="29"/>
      <c r="AU28" s="30"/>
      <c r="AV28" s="29"/>
      <c r="AW28" s="30"/>
      <c r="AX28" s="29"/>
      <c r="AY28" s="30"/>
      <c r="AZ28" s="29"/>
      <c r="BA28" s="30"/>
      <c r="BB28" s="29"/>
      <c r="BC28" s="30"/>
      <c r="BD28" s="29"/>
      <c r="BE28" s="30"/>
      <c r="BF28" s="29"/>
      <c r="BG28" s="30"/>
      <c r="BH28" s="29"/>
      <c r="BI28" s="30"/>
      <c r="BJ28" s="29"/>
      <c r="BK28" s="30"/>
    </row>
    <row r="29" spans="1:63" s="25" customFormat="1" x14ac:dyDescent="0.35">
      <c r="A29" s="20"/>
      <c r="B29" s="26"/>
      <c r="C29" s="28"/>
      <c r="D29" s="29"/>
      <c r="E29" s="30"/>
      <c r="F29" s="29"/>
      <c r="G29" s="30"/>
      <c r="H29" s="29"/>
      <c r="I29" s="30"/>
      <c r="J29" s="29"/>
      <c r="K29" s="30"/>
      <c r="L29" s="29"/>
      <c r="M29" s="30"/>
      <c r="N29" s="29"/>
      <c r="O29" s="30"/>
      <c r="P29" s="29"/>
      <c r="Q29" s="30"/>
      <c r="R29" s="29"/>
      <c r="S29" s="30"/>
      <c r="T29" s="29"/>
      <c r="U29" s="30"/>
      <c r="V29" s="29"/>
      <c r="W29" s="30"/>
      <c r="X29" s="29"/>
      <c r="Y29" s="30"/>
      <c r="Z29" s="29"/>
      <c r="AA29" s="30"/>
      <c r="AB29" s="29"/>
      <c r="AC29" s="30"/>
      <c r="AD29" s="29"/>
      <c r="AE29" s="30"/>
      <c r="AF29" s="29"/>
      <c r="AG29" s="30"/>
      <c r="AH29" s="29"/>
      <c r="AI29" s="30"/>
      <c r="AJ29" s="29"/>
      <c r="AK29" s="30"/>
      <c r="AL29" s="29"/>
      <c r="AM29" s="30"/>
      <c r="AN29" s="29"/>
      <c r="AO29" s="30"/>
      <c r="AP29" s="29"/>
      <c r="AQ29" s="30"/>
      <c r="AR29" s="29"/>
      <c r="AS29" s="30"/>
      <c r="AT29" s="29"/>
      <c r="AU29" s="30"/>
      <c r="AV29" s="29"/>
      <c r="AW29" s="30"/>
      <c r="AX29" s="29"/>
      <c r="AY29" s="30"/>
      <c r="AZ29" s="29"/>
      <c r="BA29" s="30"/>
      <c r="BB29" s="29"/>
      <c r="BC29" s="30"/>
      <c r="BD29" s="29"/>
      <c r="BE29" s="30"/>
      <c r="BF29" s="29"/>
      <c r="BG29" s="30"/>
      <c r="BH29" s="29"/>
      <c r="BI29" s="30"/>
      <c r="BJ29" s="29"/>
      <c r="BK29" s="30"/>
    </row>
    <row r="30" spans="1:63" s="25" customFormat="1" ht="15" customHeight="1" x14ac:dyDescent="0.35">
      <c r="A30" s="20"/>
      <c r="B30" s="26"/>
      <c r="C30" s="28"/>
      <c r="D30" s="29"/>
      <c r="E30" s="30"/>
      <c r="F30" s="29"/>
      <c r="G30" s="30"/>
      <c r="H30" s="29"/>
      <c r="I30" s="30"/>
      <c r="J30" s="29"/>
      <c r="K30" s="30"/>
      <c r="L30" s="29"/>
      <c r="M30" s="30"/>
      <c r="N30" s="29"/>
      <c r="O30" s="30"/>
      <c r="P30" s="29"/>
      <c r="Q30" s="30"/>
      <c r="R30" s="29"/>
      <c r="S30" s="30"/>
      <c r="T30" s="29"/>
      <c r="U30" s="30"/>
      <c r="V30" s="29"/>
      <c r="W30" s="30"/>
      <c r="X30" s="29"/>
      <c r="Y30" s="30"/>
      <c r="Z30" s="29"/>
      <c r="AA30" s="30"/>
      <c r="AB30" s="29"/>
      <c r="AC30" s="30"/>
      <c r="AD30" s="29"/>
      <c r="AE30" s="30"/>
      <c r="AF30" s="29"/>
      <c r="AG30" s="30"/>
      <c r="AH30" s="29"/>
      <c r="AI30" s="30"/>
      <c r="AJ30" s="29"/>
      <c r="AK30" s="30"/>
      <c r="AL30" s="29"/>
      <c r="AM30" s="30"/>
      <c r="AN30" s="29"/>
      <c r="AO30" s="30"/>
      <c r="AP30" s="29"/>
      <c r="AQ30" s="30"/>
      <c r="AR30" s="29"/>
      <c r="AS30" s="30"/>
      <c r="AT30" s="29"/>
      <c r="AU30" s="30"/>
      <c r="AV30" s="29"/>
      <c r="AW30" s="30"/>
      <c r="AX30" s="29"/>
      <c r="AY30" s="30"/>
      <c r="AZ30" s="29"/>
      <c r="BA30" s="30"/>
      <c r="BB30" s="29"/>
      <c r="BC30" s="30"/>
      <c r="BD30" s="29"/>
      <c r="BE30" s="30"/>
      <c r="BF30" s="29"/>
      <c r="BG30" s="30"/>
      <c r="BH30" s="29"/>
      <c r="BI30" s="30"/>
      <c r="BJ30" s="29"/>
      <c r="BK30" s="30"/>
    </row>
    <row r="31" spans="1:63" s="25" customFormat="1" x14ac:dyDescent="0.35">
      <c r="A31" s="20"/>
      <c r="B31" s="26"/>
      <c r="C31" s="28"/>
      <c r="D31" s="29"/>
      <c r="E31" s="30"/>
      <c r="F31" s="29"/>
      <c r="G31" s="30"/>
      <c r="H31" s="29"/>
      <c r="I31" s="30"/>
      <c r="J31" s="29"/>
      <c r="K31" s="30"/>
      <c r="L31" s="29"/>
      <c r="M31" s="30"/>
      <c r="N31" s="29"/>
      <c r="O31" s="30"/>
      <c r="P31" s="29"/>
      <c r="Q31" s="30"/>
      <c r="R31" s="29"/>
      <c r="S31" s="30"/>
      <c r="T31" s="29"/>
      <c r="U31" s="30"/>
      <c r="V31" s="29"/>
      <c r="W31" s="30"/>
      <c r="X31" s="29"/>
      <c r="Y31" s="30"/>
      <c r="Z31" s="29"/>
      <c r="AA31" s="30"/>
      <c r="AB31" s="29"/>
      <c r="AC31" s="30"/>
      <c r="AD31" s="29"/>
      <c r="AE31" s="30"/>
      <c r="AF31" s="29"/>
      <c r="AG31" s="30"/>
      <c r="AH31" s="29"/>
      <c r="AI31" s="30"/>
      <c r="AJ31" s="29"/>
      <c r="AK31" s="30"/>
      <c r="AL31" s="29"/>
      <c r="AM31" s="30"/>
      <c r="AN31" s="29"/>
      <c r="AO31" s="30"/>
      <c r="AP31" s="29"/>
      <c r="AQ31" s="30"/>
      <c r="AR31" s="29"/>
      <c r="AS31" s="30"/>
      <c r="AT31" s="29"/>
      <c r="AU31" s="30"/>
      <c r="AV31" s="29"/>
      <c r="AW31" s="30"/>
      <c r="AX31" s="29"/>
      <c r="AY31" s="30"/>
      <c r="AZ31" s="29"/>
      <c r="BA31" s="30"/>
      <c r="BB31" s="29"/>
      <c r="BC31" s="30"/>
      <c r="BD31" s="29"/>
      <c r="BE31" s="30"/>
      <c r="BF31" s="29"/>
      <c r="BG31" s="30"/>
      <c r="BH31" s="29"/>
      <c r="BI31" s="30"/>
      <c r="BJ31" s="29"/>
      <c r="BK31" s="30"/>
    </row>
    <row r="32" spans="1:63" s="25" customFormat="1" x14ac:dyDescent="0.35">
      <c r="A32" s="20"/>
      <c r="B32" s="26"/>
      <c r="C32" s="28"/>
      <c r="D32" s="29"/>
      <c r="E32" s="30"/>
      <c r="F32" s="29"/>
      <c r="G32" s="30"/>
      <c r="H32" s="29"/>
      <c r="I32" s="30"/>
      <c r="J32" s="29"/>
      <c r="K32" s="30"/>
      <c r="L32" s="29"/>
      <c r="M32" s="30"/>
      <c r="N32" s="29"/>
      <c r="O32" s="30"/>
      <c r="P32" s="29"/>
      <c r="Q32" s="30"/>
      <c r="R32" s="29"/>
      <c r="S32" s="30"/>
      <c r="T32" s="29"/>
      <c r="U32" s="30"/>
      <c r="V32" s="29"/>
      <c r="W32" s="30"/>
      <c r="X32" s="29"/>
      <c r="Y32" s="30"/>
      <c r="Z32" s="29"/>
      <c r="AA32" s="30"/>
      <c r="AB32" s="29"/>
      <c r="AC32" s="30"/>
      <c r="AD32" s="29"/>
      <c r="AE32" s="30"/>
      <c r="AF32" s="29"/>
      <c r="AG32" s="30"/>
      <c r="AH32" s="29"/>
      <c r="AI32" s="30"/>
      <c r="AJ32" s="29"/>
      <c r="AK32" s="30"/>
      <c r="AL32" s="29"/>
      <c r="AM32" s="30"/>
      <c r="AN32" s="29"/>
      <c r="AO32" s="30"/>
      <c r="AP32" s="29"/>
      <c r="AQ32" s="30"/>
      <c r="AR32" s="29"/>
      <c r="AS32" s="30"/>
      <c r="AT32" s="29"/>
      <c r="AU32" s="30"/>
      <c r="AV32" s="29"/>
      <c r="AW32" s="30"/>
      <c r="AX32" s="29"/>
      <c r="AY32" s="30"/>
      <c r="AZ32" s="29"/>
      <c r="BA32" s="30"/>
      <c r="BB32" s="29"/>
      <c r="BC32" s="30"/>
      <c r="BD32" s="29"/>
      <c r="BE32" s="30"/>
      <c r="BF32" s="29"/>
      <c r="BG32" s="30"/>
      <c r="BH32" s="29"/>
      <c r="BI32" s="30"/>
      <c r="BJ32" s="29"/>
      <c r="BK32" s="30"/>
    </row>
    <row r="33" spans="1:63" s="25" customFormat="1" x14ac:dyDescent="0.35">
      <c r="A33" s="20"/>
      <c r="B33" s="26"/>
      <c r="C33" s="28"/>
      <c r="D33" s="29"/>
      <c r="E33" s="30"/>
      <c r="F33" s="29"/>
      <c r="G33" s="30"/>
      <c r="H33" s="29"/>
      <c r="I33" s="30"/>
      <c r="J33" s="29"/>
      <c r="K33" s="30"/>
      <c r="L33" s="29"/>
      <c r="M33" s="30"/>
      <c r="N33" s="29"/>
      <c r="O33" s="30"/>
      <c r="P33" s="29"/>
      <c r="Q33" s="30"/>
      <c r="R33" s="29"/>
      <c r="S33" s="30"/>
      <c r="T33" s="29"/>
      <c r="U33" s="30"/>
      <c r="V33" s="29"/>
      <c r="W33" s="30"/>
      <c r="X33" s="29"/>
      <c r="Y33" s="30"/>
      <c r="Z33" s="29"/>
      <c r="AA33" s="30"/>
      <c r="AB33" s="29"/>
      <c r="AC33" s="30"/>
      <c r="AD33" s="29"/>
      <c r="AE33" s="30"/>
      <c r="AF33" s="29"/>
      <c r="AG33" s="30"/>
      <c r="AH33" s="29"/>
      <c r="AI33" s="30"/>
      <c r="AJ33" s="29"/>
      <c r="AK33" s="30"/>
      <c r="AL33" s="29"/>
      <c r="AM33" s="30"/>
      <c r="AN33" s="29"/>
      <c r="AO33" s="30"/>
      <c r="AP33" s="29"/>
      <c r="AQ33" s="30"/>
      <c r="AR33" s="29"/>
      <c r="AS33" s="30"/>
      <c r="AT33" s="29"/>
      <c r="AU33" s="30"/>
      <c r="AV33" s="29"/>
      <c r="AW33" s="30"/>
      <c r="AX33" s="29"/>
      <c r="AY33" s="30"/>
      <c r="AZ33" s="29"/>
      <c r="BA33" s="30"/>
      <c r="BB33" s="29"/>
      <c r="BC33" s="30"/>
      <c r="BD33" s="29"/>
      <c r="BE33" s="30"/>
      <c r="BF33" s="29"/>
      <c r="BG33" s="30"/>
      <c r="BH33" s="29"/>
      <c r="BI33" s="30"/>
      <c r="BJ33" s="29"/>
      <c r="BK33" s="30"/>
    </row>
    <row r="34" spans="1:63" s="25" customFormat="1" x14ac:dyDescent="0.35">
      <c r="A34" s="20"/>
      <c r="B34" s="26"/>
      <c r="C34" s="28"/>
      <c r="D34" s="29"/>
      <c r="E34" s="30"/>
      <c r="F34" s="29"/>
      <c r="G34" s="30"/>
      <c r="H34" s="29"/>
      <c r="I34" s="30"/>
      <c r="J34" s="29"/>
      <c r="K34" s="30"/>
      <c r="L34" s="29"/>
      <c r="M34" s="30"/>
      <c r="N34" s="29"/>
      <c r="O34" s="30"/>
      <c r="P34" s="29"/>
      <c r="Q34" s="30"/>
      <c r="R34" s="29"/>
      <c r="S34" s="30"/>
      <c r="T34" s="29"/>
      <c r="U34" s="30"/>
      <c r="V34" s="29"/>
      <c r="W34" s="30"/>
      <c r="X34" s="29"/>
      <c r="Y34" s="30"/>
      <c r="Z34" s="29"/>
      <c r="AA34" s="30"/>
      <c r="AB34" s="29"/>
      <c r="AC34" s="30"/>
      <c r="AD34" s="29"/>
      <c r="AE34" s="30"/>
      <c r="AF34" s="29"/>
      <c r="AG34" s="30"/>
      <c r="AH34" s="29"/>
      <c r="AI34" s="30"/>
      <c r="AJ34" s="29"/>
      <c r="AK34" s="30"/>
      <c r="AL34" s="29"/>
      <c r="AM34" s="30"/>
      <c r="AN34" s="29"/>
      <c r="AO34" s="30"/>
      <c r="AP34" s="29"/>
      <c r="AQ34" s="30"/>
      <c r="AR34" s="29"/>
      <c r="AS34" s="30"/>
      <c r="AT34" s="29"/>
      <c r="AU34" s="30"/>
      <c r="AV34" s="29"/>
      <c r="AW34" s="30"/>
      <c r="AX34" s="29"/>
      <c r="AY34" s="30"/>
      <c r="AZ34" s="29"/>
      <c r="BA34" s="30"/>
      <c r="BB34" s="29"/>
      <c r="BC34" s="30"/>
      <c r="BD34" s="29"/>
      <c r="BE34" s="30"/>
      <c r="BF34" s="29"/>
      <c r="BG34" s="30"/>
      <c r="BH34" s="29"/>
      <c r="BI34" s="30"/>
      <c r="BJ34" s="29"/>
      <c r="BK34" s="30"/>
    </row>
    <row r="35" spans="1:63" s="25" customFormat="1" x14ac:dyDescent="0.35">
      <c r="A35" s="20"/>
      <c r="B35" s="26"/>
      <c r="C35" s="28"/>
      <c r="D35" s="29"/>
      <c r="E35" s="30"/>
      <c r="F35" s="29"/>
      <c r="G35" s="30"/>
      <c r="H35" s="29"/>
      <c r="I35" s="30"/>
      <c r="J35" s="29"/>
      <c r="K35" s="30"/>
      <c r="L35" s="29"/>
      <c r="M35" s="30"/>
      <c r="N35" s="29"/>
      <c r="O35" s="30"/>
      <c r="P35" s="29"/>
      <c r="Q35" s="30"/>
      <c r="R35" s="29"/>
      <c r="S35" s="30"/>
      <c r="T35" s="29"/>
      <c r="U35" s="30"/>
      <c r="V35" s="29"/>
      <c r="W35" s="30"/>
      <c r="X35" s="29"/>
      <c r="Y35" s="30"/>
      <c r="Z35" s="29"/>
      <c r="AA35" s="30"/>
      <c r="AB35" s="29"/>
      <c r="AC35" s="30"/>
      <c r="AD35" s="29"/>
      <c r="AE35" s="30"/>
      <c r="AF35" s="29"/>
      <c r="AG35" s="30"/>
      <c r="AH35" s="29"/>
      <c r="AI35" s="30"/>
      <c r="AJ35" s="29"/>
      <c r="AK35" s="30"/>
      <c r="AL35" s="29"/>
      <c r="AM35" s="30"/>
      <c r="AN35" s="29"/>
      <c r="AO35" s="30"/>
      <c r="AP35" s="29"/>
      <c r="AQ35" s="30"/>
      <c r="AR35" s="29"/>
      <c r="AS35" s="30"/>
      <c r="AT35" s="29"/>
      <c r="AU35" s="30"/>
      <c r="AV35" s="29"/>
      <c r="AW35" s="30"/>
      <c r="AX35" s="29"/>
      <c r="AY35" s="30"/>
      <c r="AZ35" s="29"/>
      <c r="BA35" s="30"/>
      <c r="BB35" s="29"/>
      <c r="BC35" s="30"/>
      <c r="BD35" s="29"/>
      <c r="BE35" s="30"/>
      <c r="BF35" s="29"/>
      <c r="BG35" s="30"/>
      <c r="BH35" s="29"/>
      <c r="BI35" s="30"/>
      <c r="BJ35" s="29"/>
      <c r="BK35" s="30"/>
    </row>
    <row r="36" spans="1:63" s="25" customFormat="1" x14ac:dyDescent="0.35">
      <c r="A36" s="20"/>
      <c r="B36" s="27"/>
      <c r="C36" s="31"/>
      <c r="D36" s="32"/>
      <c r="E36" s="33"/>
      <c r="F36" s="32"/>
      <c r="G36" s="33"/>
      <c r="H36" s="32"/>
      <c r="I36" s="33"/>
      <c r="J36" s="32"/>
      <c r="K36" s="33"/>
      <c r="L36" s="32"/>
      <c r="M36" s="33"/>
      <c r="N36" s="32"/>
      <c r="O36" s="33"/>
      <c r="P36" s="32"/>
      <c r="Q36" s="33"/>
      <c r="R36" s="32"/>
      <c r="S36" s="33"/>
      <c r="T36" s="32"/>
      <c r="U36" s="33"/>
      <c r="V36" s="32"/>
      <c r="W36" s="33"/>
      <c r="X36" s="32"/>
      <c r="Y36" s="33"/>
      <c r="Z36" s="32"/>
      <c r="AA36" s="33"/>
      <c r="AB36" s="32"/>
      <c r="AC36" s="33"/>
      <c r="AD36" s="32"/>
      <c r="AE36" s="33"/>
      <c r="AF36" s="32"/>
      <c r="AG36" s="33"/>
      <c r="AH36" s="32"/>
      <c r="AI36" s="33"/>
      <c r="AJ36" s="32"/>
      <c r="AK36" s="33"/>
      <c r="AL36" s="32"/>
      <c r="AM36" s="33"/>
      <c r="AN36" s="32"/>
      <c r="AO36" s="33"/>
      <c r="AP36" s="32"/>
      <c r="AQ36" s="33"/>
      <c r="AR36" s="32"/>
      <c r="AS36" s="33"/>
      <c r="AT36" s="32"/>
      <c r="AU36" s="33"/>
      <c r="AV36" s="32"/>
      <c r="AW36" s="33"/>
      <c r="AX36" s="32"/>
      <c r="AY36" s="33"/>
      <c r="AZ36" s="32"/>
      <c r="BA36" s="33"/>
      <c r="BB36" s="32"/>
      <c r="BC36" s="33"/>
      <c r="BD36" s="32"/>
      <c r="BE36" s="33"/>
      <c r="BF36" s="32"/>
      <c r="BG36" s="33"/>
      <c r="BH36" s="32"/>
      <c r="BI36" s="33"/>
      <c r="BJ36" s="32"/>
      <c r="BK36" s="33"/>
    </row>
    <row r="37" spans="1:63" x14ac:dyDescent="0.35">
      <c r="B37" s="12"/>
      <c r="C37" s="12"/>
    </row>
    <row r="38" spans="1:63" x14ac:dyDescent="0.35">
      <c r="B38" s="12"/>
      <c r="C38" s="12"/>
    </row>
    <row r="39" spans="1:63" x14ac:dyDescent="0.35">
      <c r="B39" s="12"/>
      <c r="C39" s="12"/>
    </row>
    <row r="40" spans="1:63" x14ac:dyDescent="0.35">
      <c r="B40" s="12"/>
      <c r="C40" s="12"/>
    </row>
    <row r="41" spans="1:63" x14ac:dyDescent="0.35">
      <c r="B41" s="12"/>
      <c r="C41" s="12"/>
    </row>
    <row r="42" spans="1:63" x14ac:dyDescent="0.35">
      <c r="B42" s="12"/>
      <c r="C42" s="12"/>
    </row>
    <row r="43" spans="1:63" x14ac:dyDescent="0.35">
      <c r="B43" s="12"/>
      <c r="C43" s="12"/>
    </row>
    <row r="44" spans="1:63" x14ac:dyDescent="0.35">
      <c r="B44" s="12"/>
      <c r="C44" s="12"/>
    </row>
    <row r="45" spans="1:63" x14ac:dyDescent="0.35">
      <c r="B45" s="12"/>
      <c r="C45" s="12"/>
    </row>
    <row r="46" spans="1:63" x14ac:dyDescent="0.35">
      <c r="B46" s="12"/>
      <c r="C46" s="12"/>
    </row>
    <row r="47" spans="1:63" x14ac:dyDescent="0.35">
      <c r="B47" s="12"/>
      <c r="C47" s="12"/>
    </row>
    <row r="48" spans="1:63" x14ac:dyDescent="0.35">
      <c r="B48" s="12"/>
      <c r="C48" s="12"/>
    </row>
    <row r="49" spans="2:3" x14ac:dyDescent="0.35">
      <c r="B49" s="12"/>
      <c r="C49" s="12"/>
    </row>
    <row r="50" spans="2:3" x14ac:dyDescent="0.35">
      <c r="B50" s="12"/>
      <c r="C50" s="12"/>
    </row>
    <row r="51" spans="2:3" x14ac:dyDescent="0.35">
      <c r="B51" s="12"/>
      <c r="C51" s="12"/>
    </row>
    <row r="52" spans="2:3" x14ac:dyDescent="0.35">
      <c r="B52" s="12"/>
      <c r="C52" s="12"/>
    </row>
    <row r="53" spans="2:3" x14ac:dyDescent="0.35">
      <c r="B53" s="12"/>
      <c r="C53" s="12"/>
    </row>
    <row r="54" spans="2:3" x14ac:dyDescent="0.35">
      <c r="B54" s="12"/>
      <c r="C54" s="12"/>
    </row>
    <row r="55" spans="2:3" x14ac:dyDescent="0.35">
      <c r="B55" s="12"/>
      <c r="C55" s="12"/>
    </row>
    <row r="56" spans="2:3" x14ac:dyDescent="0.35">
      <c r="B56" s="12"/>
      <c r="C56" s="12"/>
    </row>
    <row r="57" spans="2:3" x14ac:dyDescent="0.35">
      <c r="B57" s="12"/>
      <c r="C57" s="12"/>
    </row>
    <row r="58" spans="2:3" x14ac:dyDescent="0.35">
      <c r="B58" s="12"/>
      <c r="C58" s="12"/>
    </row>
    <row r="59" spans="2:3" x14ac:dyDescent="0.35">
      <c r="B59" s="12"/>
      <c r="C59" s="12"/>
    </row>
    <row r="60" spans="2:3" x14ac:dyDescent="0.35">
      <c r="B60" s="12"/>
      <c r="C60" s="12"/>
    </row>
    <row r="61" spans="2:3" x14ac:dyDescent="0.35">
      <c r="B61" s="12"/>
      <c r="C61" s="12"/>
    </row>
    <row r="62" spans="2:3" x14ac:dyDescent="0.35">
      <c r="B62" s="12"/>
      <c r="C62" s="12"/>
    </row>
    <row r="63" spans="2:3" x14ac:dyDescent="0.35">
      <c r="B63" s="12"/>
      <c r="C63" s="12"/>
    </row>
    <row r="64" spans="2:3" x14ac:dyDescent="0.35">
      <c r="B64" s="12"/>
      <c r="C64" s="12"/>
    </row>
    <row r="65" spans="2:3" x14ac:dyDescent="0.35">
      <c r="B65" s="12"/>
      <c r="C65" s="12"/>
    </row>
    <row r="66" spans="2:3" x14ac:dyDescent="0.35">
      <c r="B66" s="12"/>
      <c r="C66" s="12"/>
    </row>
    <row r="67" spans="2:3" x14ac:dyDescent="0.35">
      <c r="B67" s="12"/>
      <c r="C67" s="12"/>
    </row>
    <row r="68" spans="2:3" x14ac:dyDescent="0.35">
      <c r="B68" s="12"/>
      <c r="C68" s="12"/>
    </row>
    <row r="69" spans="2:3" x14ac:dyDescent="0.35">
      <c r="B69" s="12"/>
      <c r="C69" s="12"/>
    </row>
    <row r="70" spans="2:3" x14ac:dyDescent="0.35">
      <c r="B70" s="12"/>
      <c r="C70" s="12"/>
    </row>
    <row r="71" spans="2:3" x14ac:dyDescent="0.35">
      <c r="B71" s="12"/>
      <c r="C71" s="12"/>
    </row>
    <row r="72" spans="2:3" x14ac:dyDescent="0.35">
      <c r="B72" s="12"/>
      <c r="C72" s="12"/>
    </row>
    <row r="73" spans="2:3" x14ac:dyDescent="0.35">
      <c r="B73" s="12"/>
      <c r="C73" s="12"/>
    </row>
    <row r="74" spans="2:3" x14ac:dyDescent="0.35">
      <c r="B74" s="12"/>
      <c r="C74" s="12"/>
    </row>
    <row r="75" spans="2:3" x14ac:dyDescent="0.35">
      <c r="B75" s="12"/>
      <c r="C75" s="12"/>
    </row>
    <row r="76" spans="2:3" x14ac:dyDescent="0.35">
      <c r="B76" s="12"/>
      <c r="C76" s="12"/>
    </row>
    <row r="77" spans="2:3" x14ac:dyDescent="0.35">
      <c r="B77" s="12"/>
      <c r="C77" s="12"/>
    </row>
    <row r="78" spans="2:3" x14ac:dyDescent="0.35">
      <c r="B78" s="12"/>
      <c r="C78" s="12"/>
    </row>
    <row r="79" spans="2:3" x14ac:dyDescent="0.35">
      <c r="B79" s="12"/>
      <c r="C79" s="12"/>
    </row>
    <row r="80" spans="2:3" x14ac:dyDescent="0.35">
      <c r="B80" s="12"/>
      <c r="C80" s="12"/>
    </row>
    <row r="81" spans="2:3" x14ac:dyDescent="0.35">
      <c r="B81" s="12"/>
      <c r="C81" s="12"/>
    </row>
    <row r="82" spans="2:3" x14ac:dyDescent="0.35">
      <c r="B82" s="12"/>
      <c r="C82" s="12"/>
    </row>
    <row r="83" spans="2:3" x14ac:dyDescent="0.35">
      <c r="B83" s="12"/>
      <c r="C83" s="12"/>
    </row>
    <row r="84" spans="2:3" x14ac:dyDescent="0.35">
      <c r="B84" s="12"/>
      <c r="C84" s="12"/>
    </row>
    <row r="85" spans="2:3" x14ac:dyDescent="0.35">
      <c r="B85" s="12"/>
      <c r="C85" s="12"/>
    </row>
    <row r="86" spans="2:3" x14ac:dyDescent="0.35">
      <c r="B86" s="12"/>
      <c r="C86" s="12"/>
    </row>
    <row r="87" spans="2:3" x14ac:dyDescent="0.35">
      <c r="B87" s="12"/>
      <c r="C87" s="12"/>
    </row>
    <row r="88" spans="2:3" x14ac:dyDescent="0.35">
      <c r="B88" s="12"/>
      <c r="C88" s="12"/>
    </row>
    <row r="89" spans="2:3" x14ac:dyDescent="0.35">
      <c r="B89" s="12"/>
      <c r="C89" s="12"/>
    </row>
    <row r="90" spans="2:3" x14ac:dyDescent="0.35">
      <c r="B90" s="12"/>
      <c r="C90" s="12"/>
    </row>
    <row r="91" spans="2:3" x14ac:dyDescent="0.35">
      <c r="B91" s="12"/>
      <c r="C91" s="12"/>
    </row>
    <row r="92" spans="2:3" x14ac:dyDescent="0.35">
      <c r="B92" s="12"/>
      <c r="C92" s="12"/>
    </row>
    <row r="93" spans="2:3" x14ac:dyDescent="0.35">
      <c r="B93" s="12"/>
      <c r="C93" s="12"/>
    </row>
    <row r="94" spans="2:3" x14ac:dyDescent="0.35">
      <c r="B94" s="12"/>
      <c r="C94" s="12"/>
    </row>
    <row r="95" spans="2:3" x14ac:dyDescent="0.35">
      <c r="B95" s="12"/>
      <c r="C95" s="12"/>
    </row>
    <row r="96" spans="2:3" x14ac:dyDescent="0.35">
      <c r="B96" s="12"/>
      <c r="C96" s="12"/>
    </row>
    <row r="97" spans="2:3" x14ac:dyDescent="0.35">
      <c r="B97" s="12"/>
      <c r="C97" s="12"/>
    </row>
    <row r="98" spans="2:3" x14ac:dyDescent="0.35">
      <c r="B98" s="12"/>
      <c r="C98" s="12"/>
    </row>
    <row r="99" spans="2:3" x14ac:dyDescent="0.35">
      <c r="B99" s="12"/>
      <c r="C99" s="12"/>
    </row>
    <row r="100" spans="2:3" x14ac:dyDescent="0.35">
      <c r="B100" s="12"/>
      <c r="C100" s="12"/>
    </row>
    <row r="101" spans="2:3" x14ac:dyDescent="0.35">
      <c r="B101" s="12"/>
      <c r="C101" s="12"/>
    </row>
    <row r="102" spans="2:3" x14ac:dyDescent="0.35">
      <c r="B102" s="12"/>
      <c r="C102" s="12"/>
    </row>
    <row r="103" spans="2:3" x14ac:dyDescent="0.35">
      <c r="B103" s="12"/>
      <c r="C103" s="12"/>
    </row>
    <row r="104" spans="2:3" x14ac:dyDescent="0.35">
      <c r="B104" s="12"/>
      <c r="C104" s="12"/>
    </row>
    <row r="105" spans="2:3" x14ac:dyDescent="0.35">
      <c r="B105" s="12"/>
      <c r="C105" s="12"/>
    </row>
    <row r="106" spans="2:3" x14ac:dyDescent="0.35">
      <c r="B106" s="12"/>
      <c r="C106" s="12"/>
    </row>
    <row r="107" spans="2:3" x14ac:dyDescent="0.35">
      <c r="B107" s="12"/>
      <c r="C107" s="12"/>
    </row>
    <row r="108" spans="2:3" x14ac:dyDescent="0.35">
      <c r="B108" s="12"/>
      <c r="C108" s="12"/>
    </row>
    <row r="109" spans="2:3" x14ac:dyDescent="0.35">
      <c r="B109" s="12"/>
      <c r="C109" s="12"/>
    </row>
    <row r="110" spans="2:3" x14ac:dyDescent="0.35">
      <c r="B110" s="12"/>
      <c r="C110" s="12"/>
    </row>
    <row r="111" spans="2:3" x14ac:dyDescent="0.35">
      <c r="B111" s="12"/>
      <c r="C111" s="12"/>
    </row>
    <row r="112" spans="2:3" x14ac:dyDescent="0.35">
      <c r="B112" s="12"/>
      <c r="C112" s="12"/>
    </row>
    <row r="113" spans="2:3" x14ac:dyDescent="0.35">
      <c r="B113" s="12"/>
      <c r="C113" s="12"/>
    </row>
    <row r="114" spans="2:3" x14ac:dyDescent="0.35">
      <c r="B114" s="12"/>
      <c r="C114" s="12"/>
    </row>
    <row r="115" spans="2:3" x14ac:dyDescent="0.35">
      <c r="B115" s="12"/>
      <c r="C115" s="12"/>
    </row>
    <row r="116" spans="2:3" x14ac:dyDescent="0.35">
      <c r="B116" s="12"/>
      <c r="C116" s="12"/>
    </row>
    <row r="117" spans="2:3" x14ac:dyDescent="0.35">
      <c r="B117" s="12"/>
      <c r="C117" s="12"/>
    </row>
    <row r="118" spans="2:3" x14ac:dyDescent="0.35">
      <c r="B118" s="12"/>
      <c r="C118" s="12"/>
    </row>
    <row r="119" spans="2:3" x14ac:dyDescent="0.35">
      <c r="B119" s="12"/>
      <c r="C119" s="12"/>
    </row>
    <row r="120" spans="2:3" x14ac:dyDescent="0.35">
      <c r="B120" s="12"/>
      <c r="C120" s="12"/>
    </row>
    <row r="121" spans="2:3" x14ac:dyDescent="0.35">
      <c r="B121" s="12"/>
      <c r="C121" s="12"/>
    </row>
    <row r="122" spans="2:3" x14ac:dyDescent="0.35">
      <c r="B122" s="12"/>
      <c r="C122" s="12"/>
    </row>
    <row r="123" spans="2:3" x14ac:dyDescent="0.35">
      <c r="B123" s="12"/>
      <c r="C123" s="12"/>
    </row>
    <row r="124" spans="2:3" x14ac:dyDescent="0.35">
      <c r="B124" s="12"/>
      <c r="C124" s="12"/>
    </row>
    <row r="125" spans="2:3" x14ac:dyDescent="0.35">
      <c r="B125" s="12"/>
      <c r="C125" s="12"/>
    </row>
    <row r="126" spans="2:3" x14ac:dyDescent="0.35">
      <c r="B126" s="12"/>
      <c r="C126" s="12"/>
    </row>
    <row r="127" spans="2:3" x14ac:dyDescent="0.35">
      <c r="B127" s="12"/>
      <c r="C127" s="12"/>
    </row>
    <row r="128" spans="2:3" x14ac:dyDescent="0.35">
      <c r="B128" s="12"/>
      <c r="C128" s="12"/>
    </row>
    <row r="129" spans="2:3" x14ac:dyDescent="0.35">
      <c r="B129" s="12"/>
      <c r="C129" s="12"/>
    </row>
    <row r="130" spans="2:3" x14ac:dyDescent="0.35">
      <c r="B130" s="12"/>
      <c r="C130" s="12"/>
    </row>
    <row r="131" spans="2:3" x14ac:dyDescent="0.35">
      <c r="B131" s="12"/>
      <c r="C131" s="12"/>
    </row>
    <row r="132" spans="2:3" x14ac:dyDescent="0.35">
      <c r="B132" s="12"/>
      <c r="C132" s="12"/>
    </row>
    <row r="133" spans="2:3" x14ac:dyDescent="0.35">
      <c r="B133" s="12"/>
      <c r="C133" s="12"/>
    </row>
    <row r="134" spans="2:3" x14ac:dyDescent="0.35">
      <c r="B134" s="12"/>
      <c r="C134" s="12"/>
    </row>
    <row r="135" spans="2:3" x14ac:dyDescent="0.35">
      <c r="B135" s="12"/>
      <c r="C135" s="12"/>
    </row>
    <row r="136" spans="2:3" x14ac:dyDescent="0.35">
      <c r="B136" s="12"/>
      <c r="C136" s="12"/>
    </row>
    <row r="137" spans="2:3" x14ac:dyDescent="0.35">
      <c r="B137" s="12"/>
      <c r="C137" s="12"/>
    </row>
    <row r="138" spans="2:3" x14ac:dyDescent="0.35">
      <c r="B138" s="12"/>
      <c r="C138" s="12"/>
    </row>
    <row r="139" spans="2:3" x14ac:dyDescent="0.35">
      <c r="B139" s="12"/>
      <c r="C139" s="12"/>
    </row>
    <row r="140" spans="2:3" x14ac:dyDescent="0.35">
      <c r="B140" s="12"/>
      <c r="C140" s="12"/>
    </row>
    <row r="141" spans="2:3" x14ac:dyDescent="0.35">
      <c r="B141" s="12"/>
      <c r="C141" s="12"/>
    </row>
    <row r="142" spans="2:3" x14ac:dyDescent="0.35">
      <c r="B142" s="12"/>
      <c r="C142" s="12"/>
    </row>
    <row r="143" spans="2:3" x14ac:dyDescent="0.35">
      <c r="B143" s="12"/>
      <c r="C143" s="12"/>
    </row>
    <row r="144" spans="2:3" x14ac:dyDescent="0.35">
      <c r="B144" s="12"/>
      <c r="C144" s="12"/>
    </row>
    <row r="145" spans="2:3" x14ac:dyDescent="0.35">
      <c r="B145" s="12"/>
      <c r="C145" s="12"/>
    </row>
    <row r="146" spans="2:3" x14ac:dyDescent="0.35">
      <c r="B146" s="12"/>
      <c r="C146" s="12"/>
    </row>
    <row r="147" spans="2:3" x14ac:dyDescent="0.35">
      <c r="B147" s="12"/>
      <c r="C147" s="12"/>
    </row>
    <row r="148" spans="2:3" x14ac:dyDescent="0.35">
      <c r="B148" s="12"/>
      <c r="C148" s="12"/>
    </row>
    <row r="149" spans="2:3" x14ac:dyDescent="0.35">
      <c r="B149" s="12"/>
      <c r="C149" s="12"/>
    </row>
    <row r="150" spans="2:3" x14ac:dyDescent="0.35">
      <c r="B150" s="12"/>
      <c r="C150" s="12"/>
    </row>
    <row r="151" spans="2:3" x14ac:dyDescent="0.35">
      <c r="B151" s="12"/>
      <c r="C151" s="12"/>
    </row>
    <row r="152" spans="2:3" x14ac:dyDescent="0.35">
      <c r="B152" s="12"/>
      <c r="C152" s="12"/>
    </row>
    <row r="153" spans="2:3" x14ac:dyDescent="0.35">
      <c r="B153" s="12"/>
      <c r="C153" s="12"/>
    </row>
    <row r="154" spans="2:3" x14ac:dyDescent="0.35">
      <c r="B154" s="12"/>
      <c r="C154" s="12"/>
    </row>
    <row r="155" spans="2:3" x14ac:dyDescent="0.35">
      <c r="B155" s="12"/>
      <c r="C155" s="12"/>
    </row>
    <row r="156" spans="2:3" x14ac:dyDescent="0.35">
      <c r="B156" s="12"/>
      <c r="C156" s="12"/>
    </row>
    <row r="157" spans="2:3" x14ac:dyDescent="0.35">
      <c r="B157" s="12"/>
      <c r="C157" s="12"/>
    </row>
    <row r="158" spans="2:3" x14ac:dyDescent="0.35">
      <c r="B158" s="12"/>
      <c r="C158" s="12"/>
    </row>
    <row r="159" spans="2:3" x14ac:dyDescent="0.35">
      <c r="B159" s="12"/>
      <c r="C159" s="12"/>
    </row>
    <row r="160" spans="2:3" x14ac:dyDescent="0.35">
      <c r="B160" s="12"/>
      <c r="C160" s="12"/>
    </row>
    <row r="161" spans="2:3" x14ac:dyDescent="0.35">
      <c r="B161" s="12"/>
      <c r="C161" s="12"/>
    </row>
    <row r="162" spans="2:3" x14ac:dyDescent="0.35">
      <c r="B162" s="12"/>
      <c r="C162" s="12"/>
    </row>
    <row r="163" spans="2:3" x14ac:dyDescent="0.35">
      <c r="B163" s="12"/>
      <c r="C163" s="12"/>
    </row>
    <row r="164" spans="2:3" x14ac:dyDescent="0.35">
      <c r="B164" s="12"/>
      <c r="C164" s="12"/>
    </row>
    <row r="165" spans="2:3" x14ac:dyDescent="0.35">
      <c r="B165" s="12"/>
      <c r="C165" s="12"/>
    </row>
    <row r="166" spans="2:3" x14ac:dyDescent="0.35">
      <c r="B166" s="12"/>
      <c r="C166" s="12"/>
    </row>
    <row r="167" spans="2:3" x14ac:dyDescent="0.35">
      <c r="B167" s="12"/>
      <c r="C167" s="12"/>
    </row>
    <row r="168" spans="2:3" x14ac:dyDescent="0.35">
      <c r="B168" s="12"/>
      <c r="C168" s="12"/>
    </row>
    <row r="169" spans="2:3" x14ac:dyDescent="0.35">
      <c r="B169" s="12"/>
      <c r="C169" s="12"/>
    </row>
    <row r="170" spans="2:3" x14ac:dyDescent="0.35">
      <c r="B170" s="12"/>
      <c r="C170" s="12"/>
    </row>
    <row r="171" spans="2:3" x14ac:dyDescent="0.35">
      <c r="B171" s="12"/>
      <c r="C171" s="12"/>
    </row>
    <row r="172" spans="2:3" x14ac:dyDescent="0.35">
      <c r="B172" s="12"/>
      <c r="C172" s="12"/>
    </row>
    <row r="173" spans="2:3" x14ac:dyDescent="0.35">
      <c r="B173" s="12"/>
      <c r="C173" s="12"/>
    </row>
    <row r="174" spans="2:3" x14ac:dyDescent="0.35">
      <c r="B174" s="12"/>
      <c r="C174" s="12"/>
    </row>
    <row r="175" spans="2:3" x14ac:dyDescent="0.35">
      <c r="B175" s="12"/>
      <c r="C175" s="12"/>
    </row>
    <row r="176" spans="2:3" x14ac:dyDescent="0.35">
      <c r="B176" s="12"/>
      <c r="C176" s="12"/>
    </row>
    <row r="177" spans="2:3" x14ac:dyDescent="0.35">
      <c r="B177" s="12"/>
      <c r="C177" s="12"/>
    </row>
    <row r="178" spans="2:3" x14ac:dyDescent="0.35">
      <c r="B178" s="12"/>
      <c r="C178" s="12"/>
    </row>
    <row r="179" spans="2:3" x14ac:dyDescent="0.35">
      <c r="B179" s="12"/>
      <c r="C179" s="12"/>
    </row>
    <row r="180" spans="2:3" x14ac:dyDescent="0.35">
      <c r="B180" s="12"/>
      <c r="C180" s="12"/>
    </row>
    <row r="181" spans="2:3" x14ac:dyDescent="0.35">
      <c r="B181" s="12"/>
      <c r="C181" s="12"/>
    </row>
    <row r="182" spans="2:3" x14ac:dyDescent="0.35">
      <c r="B182" s="12"/>
      <c r="C182" s="12"/>
    </row>
    <row r="183" spans="2:3" x14ac:dyDescent="0.35">
      <c r="B183" s="12"/>
      <c r="C183" s="12"/>
    </row>
    <row r="184" spans="2:3" x14ac:dyDescent="0.35">
      <c r="B184" s="12"/>
      <c r="C184" s="12"/>
    </row>
    <row r="185" spans="2:3" x14ac:dyDescent="0.35">
      <c r="B185" s="12"/>
      <c r="C185" s="12"/>
    </row>
    <row r="186" spans="2:3" x14ac:dyDescent="0.35">
      <c r="B186" s="12"/>
      <c r="C186" s="12"/>
    </row>
    <row r="187" spans="2:3" x14ac:dyDescent="0.35">
      <c r="B187" s="12"/>
      <c r="C187" s="12"/>
    </row>
    <row r="188" spans="2:3" x14ac:dyDescent="0.35">
      <c r="B188" s="12"/>
      <c r="C188" s="12"/>
    </row>
    <row r="189" spans="2:3" x14ac:dyDescent="0.35">
      <c r="B189" s="12"/>
      <c r="C189" s="12"/>
    </row>
    <row r="190" spans="2:3" x14ac:dyDescent="0.35">
      <c r="B190" s="12"/>
      <c r="C190" s="12"/>
    </row>
    <row r="191" spans="2:3" x14ac:dyDescent="0.35">
      <c r="B191" s="12"/>
      <c r="C191" s="12"/>
    </row>
    <row r="192" spans="2:3" x14ac:dyDescent="0.35">
      <c r="B192" s="12"/>
      <c r="C192" s="12"/>
    </row>
    <row r="193" spans="2:3" x14ac:dyDescent="0.35">
      <c r="B193" s="12"/>
      <c r="C193" s="12"/>
    </row>
    <row r="194" spans="2:3" x14ac:dyDescent="0.35">
      <c r="B194" s="12"/>
      <c r="C194" s="12"/>
    </row>
    <row r="195" spans="2:3" x14ac:dyDescent="0.35">
      <c r="B195" s="12"/>
      <c r="C195" s="12"/>
    </row>
    <row r="196" spans="2:3" x14ac:dyDescent="0.35">
      <c r="B196" s="12"/>
      <c r="C196" s="12"/>
    </row>
    <row r="197" spans="2:3" x14ac:dyDescent="0.35">
      <c r="B197" s="12"/>
      <c r="C197" s="12"/>
    </row>
    <row r="198" spans="2:3" x14ac:dyDescent="0.35">
      <c r="B198" s="12"/>
      <c r="C198" s="12"/>
    </row>
    <row r="199" spans="2:3" x14ac:dyDescent="0.35">
      <c r="B199" s="12"/>
      <c r="C199" s="12"/>
    </row>
    <row r="200" spans="2:3" x14ac:dyDescent="0.35">
      <c r="B200" s="12"/>
      <c r="C200" s="12"/>
    </row>
    <row r="201" spans="2:3" x14ac:dyDescent="0.35">
      <c r="B201" s="12"/>
      <c r="C201" s="12"/>
    </row>
    <row r="202" spans="2:3" x14ac:dyDescent="0.35">
      <c r="B202" s="12"/>
      <c r="C202" s="12"/>
    </row>
    <row r="203" spans="2:3" x14ac:dyDescent="0.35">
      <c r="B203" s="12"/>
      <c r="C203" s="12"/>
    </row>
    <row r="204" spans="2:3" x14ac:dyDescent="0.35">
      <c r="B204" s="12"/>
      <c r="C204" s="12"/>
    </row>
    <row r="205" spans="2:3" x14ac:dyDescent="0.35">
      <c r="B205" s="12"/>
      <c r="C205" s="12"/>
    </row>
    <row r="206" spans="2:3" x14ac:dyDescent="0.35">
      <c r="B206" s="12"/>
      <c r="C206" s="12"/>
    </row>
    <row r="207" spans="2:3" x14ac:dyDescent="0.35">
      <c r="B207" s="12"/>
      <c r="C207" s="12"/>
    </row>
    <row r="208" spans="2:3" x14ac:dyDescent="0.35">
      <c r="B208" s="12"/>
      <c r="C208" s="12"/>
    </row>
    <row r="209" spans="2:3" x14ac:dyDescent="0.35">
      <c r="B209" s="12"/>
      <c r="C209" s="12"/>
    </row>
    <row r="210" spans="2:3" x14ac:dyDescent="0.35">
      <c r="B210" s="12"/>
      <c r="C210" s="12"/>
    </row>
    <row r="211" spans="2:3" x14ac:dyDescent="0.35">
      <c r="B211" s="12"/>
      <c r="C211" s="12"/>
    </row>
    <row r="212" spans="2:3" x14ac:dyDescent="0.35">
      <c r="B212" s="12"/>
      <c r="C212" s="12"/>
    </row>
    <row r="213" spans="2:3" x14ac:dyDescent="0.35">
      <c r="B213" s="12"/>
      <c r="C213" s="12"/>
    </row>
    <row r="214" spans="2:3" x14ac:dyDescent="0.35">
      <c r="B214" s="12"/>
      <c r="C214" s="12"/>
    </row>
    <row r="215" spans="2:3" x14ac:dyDescent="0.35">
      <c r="B215" s="12"/>
      <c r="C215" s="12"/>
    </row>
    <row r="216" spans="2:3" x14ac:dyDescent="0.35">
      <c r="B216" s="12"/>
      <c r="C216" s="12"/>
    </row>
    <row r="217" spans="2:3" x14ac:dyDescent="0.35">
      <c r="B217" s="12"/>
      <c r="C217" s="12"/>
    </row>
    <row r="218" spans="2:3" x14ac:dyDescent="0.35">
      <c r="B218" s="12"/>
      <c r="C218" s="12"/>
    </row>
    <row r="219" spans="2:3" x14ac:dyDescent="0.35">
      <c r="B219" s="12"/>
      <c r="C219" s="12"/>
    </row>
    <row r="220" spans="2:3" x14ac:dyDescent="0.35">
      <c r="B220" s="12"/>
      <c r="C220" s="12"/>
    </row>
    <row r="221" spans="2:3" x14ac:dyDescent="0.35">
      <c r="B221" s="12"/>
      <c r="C221" s="12"/>
    </row>
    <row r="222" spans="2:3" x14ac:dyDescent="0.35">
      <c r="B222" s="12"/>
      <c r="C222" s="12"/>
    </row>
    <row r="223" spans="2:3" x14ac:dyDescent="0.35">
      <c r="B223" s="12"/>
      <c r="C223" s="12"/>
    </row>
    <row r="224" spans="2:3" x14ac:dyDescent="0.35">
      <c r="B224" s="12"/>
      <c r="C224" s="12"/>
    </row>
    <row r="225" spans="2:3" x14ac:dyDescent="0.35">
      <c r="B225" s="12"/>
      <c r="C225" s="12"/>
    </row>
    <row r="226" spans="2:3" x14ac:dyDescent="0.35">
      <c r="B226" s="12"/>
      <c r="C226" s="12"/>
    </row>
    <row r="227" spans="2:3" x14ac:dyDescent="0.35">
      <c r="B227" s="12"/>
      <c r="C227" s="12"/>
    </row>
    <row r="228" spans="2:3" x14ac:dyDescent="0.35">
      <c r="B228" s="12"/>
      <c r="C228" s="12"/>
    </row>
    <row r="229" spans="2:3" x14ac:dyDescent="0.35">
      <c r="B229" s="12"/>
      <c r="C229" s="12"/>
    </row>
    <row r="230" spans="2:3" x14ac:dyDescent="0.35">
      <c r="B230" s="12"/>
      <c r="C230" s="12"/>
    </row>
    <row r="231" spans="2:3" x14ac:dyDescent="0.35">
      <c r="B231" s="12"/>
      <c r="C231" s="12"/>
    </row>
    <row r="232" spans="2:3" x14ac:dyDescent="0.35">
      <c r="B232" s="12"/>
      <c r="C232" s="12"/>
    </row>
    <row r="233" spans="2:3" x14ac:dyDescent="0.35">
      <c r="B233" s="12"/>
      <c r="C233" s="12"/>
    </row>
    <row r="234" spans="2:3" x14ac:dyDescent="0.35">
      <c r="B234" s="12"/>
      <c r="C234" s="12"/>
    </row>
    <row r="235" spans="2:3" x14ac:dyDescent="0.35">
      <c r="B235" s="12"/>
      <c r="C235" s="12"/>
    </row>
    <row r="236" spans="2:3" x14ac:dyDescent="0.35">
      <c r="B236" s="12"/>
      <c r="C236" s="12"/>
    </row>
    <row r="237" spans="2:3" x14ac:dyDescent="0.35">
      <c r="B237" s="12"/>
      <c r="C237" s="12"/>
    </row>
    <row r="238" spans="2:3" x14ac:dyDescent="0.35">
      <c r="B238" s="12"/>
      <c r="C238" s="12"/>
    </row>
    <row r="239" spans="2:3" x14ac:dyDescent="0.35">
      <c r="B239" s="12"/>
      <c r="C239" s="12"/>
    </row>
    <row r="240" spans="2:3" x14ac:dyDescent="0.35">
      <c r="B240" s="12"/>
      <c r="C240" s="12"/>
    </row>
    <row r="241" spans="2:3" x14ac:dyDescent="0.35">
      <c r="B241" s="12"/>
      <c r="C241" s="12"/>
    </row>
    <row r="242" spans="2:3" x14ac:dyDescent="0.35">
      <c r="B242" s="12"/>
      <c r="C242" s="12"/>
    </row>
    <row r="243" spans="2:3" x14ac:dyDescent="0.35">
      <c r="B243" s="12"/>
      <c r="C243" s="12"/>
    </row>
    <row r="244" spans="2:3" x14ac:dyDescent="0.35">
      <c r="B244" s="12"/>
      <c r="C244" s="12"/>
    </row>
    <row r="245" spans="2:3" x14ac:dyDescent="0.35">
      <c r="B245" s="12"/>
      <c r="C245" s="12"/>
    </row>
    <row r="246" spans="2:3" x14ac:dyDescent="0.35">
      <c r="B246" s="12"/>
      <c r="C246" s="12"/>
    </row>
    <row r="247" spans="2:3" x14ac:dyDescent="0.35">
      <c r="B247" s="12"/>
      <c r="C247" s="12"/>
    </row>
    <row r="248" spans="2:3" x14ac:dyDescent="0.35">
      <c r="B248" s="12"/>
      <c r="C248" s="12"/>
    </row>
    <row r="249" spans="2:3" x14ac:dyDescent="0.35">
      <c r="B249" s="12"/>
      <c r="C249" s="12"/>
    </row>
    <row r="250" spans="2:3" x14ac:dyDescent="0.35">
      <c r="B250" s="12"/>
      <c r="C250" s="12"/>
    </row>
    <row r="251" spans="2:3" x14ac:dyDescent="0.35">
      <c r="B251" s="12"/>
      <c r="C251" s="12"/>
    </row>
    <row r="252" spans="2:3" x14ac:dyDescent="0.35">
      <c r="B252" s="12"/>
      <c r="C252" s="12"/>
    </row>
    <row r="253" spans="2:3" x14ac:dyDescent="0.35">
      <c r="B253" s="12"/>
      <c r="C253" s="12"/>
    </row>
    <row r="254" spans="2:3" x14ac:dyDescent="0.35">
      <c r="B254" s="12"/>
      <c r="C254" s="12"/>
    </row>
    <row r="255" spans="2:3" x14ac:dyDescent="0.35">
      <c r="B255" s="12"/>
      <c r="C255" s="12"/>
    </row>
    <row r="256" spans="2:3" x14ac:dyDescent="0.35">
      <c r="B256" s="12"/>
      <c r="C256" s="12"/>
    </row>
    <row r="257" spans="2:3" x14ac:dyDescent="0.35">
      <c r="B257" s="12"/>
      <c r="C257" s="12"/>
    </row>
    <row r="258" spans="2:3" x14ac:dyDescent="0.35">
      <c r="B258" s="12"/>
      <c r="C258" s="12"/>
    </row>
    <row r="259" spans="2:3" x14ac:dyDescent="0.35">
      <c r="B259" s="12"/>
      <c r="C259" s="12"/>
    </row>
    <row r="260" spans="2:3" x14ac:dyDescent="0.35">
      <c r="B260" s="12"/>
      <c r="C260" s="12"/>
    </row>
    <row r="261" spans="2:3" x14ac:dyDescent="0.35">
      <c r="B261" s="12"/>
      <c r="C261" s="12"/>
    </row>
    <row r="262" spans="2:3" x14ac:dyDescent="0.35">
      <c r="B262" s="12"/>
      <c r="C262" s="12"/>
    </row>
    <row r="263" spans="2:3" x14ac:dyDescent="0.35">
      <c r="B263" s="12"/>
      <c r="C263" s="12"/>
    </row>
    <row r="264" spans="2:3" x14ac:dyDescent="0.35">
      <c r="B264" s="12"/>
      <c r="C264" s="12"/>
    </row>
    <row r="265" spans="2:3" x14ac:dyDescent="0.35">
      <c r="B265" s="12"/>
      <c r="C265" s="12"/>
    </row>
    <row r="266" spans="2:3" x14ac:dyDescent="0.35">
      <c r="B266" s="12"/>
      <c r="C266" s="12"/>
    </row>
    <row r="267" spans="2:3" x14ac:dyDescent="0.35">
      <c r="B267" s="12"/>
      <c r="C267" s="12"/>
    </row>
    <row r="268" spans="2:3" x14ac:dyDescent="0.35">
      <c r="B268" s="12"/>
      <c r="C268" s="12"/>
    </row>
    <row r="269" spans="2:3" x14ac:dyDescent="0.35">
      <c r="B269" s="12"/>
      <c r="C269" s="12"/>
    </row>
    <row r="270" spans="2:3" x14ac:dyDescent="0.35">
      <c r="B270" s="12"/>
      <c r="C270" s="12"/>
    </row>
    <row r="271" spans="2:3" x14ac:dyDescent="0.35">
      <c r="B271" s="12"/>
      <c r="C271" s="12"/>
    </row>
    <row r="272" spans="2:3" x14ac:dyDescent="0.35">
      <c r="B272" s="12"/>
      <c r="C272" s="12"/>
    </row>
    <row r="273" spans="2:3" x14ac:dyDescent="0.35">
      <c r="B273" s="12"/>
      <c r="C273" s="12"/>
    </row>
    <row r="274" spans="2:3" x14ac:dyDescent="0.35">
      <c r="B274" s="12"/>
      <c r="C274" s="12"/>
    </row>
    <row r="275" spans="2:3" x14ac:dyDescent="0.35">
      <c r="B275" s="12"/>
      <c r="C275" s="12"/>
    </row>
    <row r="276" spans="2:3" x14ac:dyDescent="0.35">
      <c r="B276" s="12"/>
      <c r="C276" s="12"/>
    </row>
    <row r="277" spans="2:3" x14ac:dyDescent="0.35">
      <c r="B277" s="12"/>
      <c r="C277" s="12"/>
    </row>
    <row r="278" spans="2:3" x14ac:dyDescent="0.35">
      <c r="B278" s="12"/>
      <c r="C278" s="12"/>
    </row>
    <row r="279" spans="2:3" x14ac:dyDescent="0.35">
      <c r="B279" s="12"/>
      <c r="C279" s="12"/>
    </row>
    <row r="280" spans="2:3" x14ac:dyDescent="0.35">
      <c r="B280" s="12"/>
      <c r="C280" s="12"/>
    </row>
    <row r="281" spans="2:3" x14ac:dyDescent="0.35">
      <c r="B281" s="12"/>
      <c r="C281" s="12"/>
    </row>
    <row r="282" spans="2:3" x14ac:dyDescent="0.35">
      <c r="B282" s="12"/>
      <c r="C282" s="12"/>
    </row>
    <row r="283" spans="2:3" x14ac:dyDescent="0.35">
      <c r="B283" s="12"/>
      <c r="C283" s="12"/>
    </row>
    <row r="284" spans="2:3" x14ac:dyDescent="0.35">
      <c r="B284" s="12"/>
      <c r="C284" s="12"/>
    </row>
    <row r="285" spans="2:3" x14ac:dyDescent="0.35">
      <c r="B285" s="12"/>
      <c r="C285" s="12"/>
    </row>
    <row r="286" spans="2:3" x14ac:dyDescent="0.35">
      <c r="B286" s="12"/>
      <c r="C286" s="12"/>
    </row>
    <row r="287" spans="2:3" x14ac:dyDescent="0.35">
      <c r="B287" s="12"/>
      <c r="C287" s="12"/>
    </row>
    <row r="288" spans="2:3" x14ac:dyDescent="0.35">
      <c r="B288" s="12"/>
      <c r="C288" s="12"/>
    </row>
    <row r="289" spans="2:3" x14ac:dyDescent="0.35">
      <c r="B289" s="12"/>
      <c r="C289" s="12"/>
    </row>
    <row r="290" spans="2:3" x14ac:dyDescent="0.35">
      <c r="B290" s="12"/>
      <c r="C290" s="12"/>
    </row>
    <row r="291" spans="2:3" x14ac:dyDescent="0.35">
      <c r="B291" s="12"/>
      <c r="C291" s="12"/>
    </row>
    <row r="292" spans="2:3" x14ac:dyDescent="0.35">
      <c r="B292" s="12"/>
      <c r="C292" s="12"/>
    </row>
    <row r="293" spans="2:3" x14ac:dyDescent="0.35">
      <c r="B293" s="12"/>
      <c r="C293" s="12"/>
    </row>
    <row r="294" spans="2:3" x14ac:dyDescent="0.35">
      <c r="B294" s="12"/>
      <c r="C294" s="12"/>
    </row>
    <row r="295" spans="2:3" x14ac:dyDescent="0.35">
      <c r="B295" s="12"/>
      <c r="C295" s="12"/>
    </row>
    <row r="296" spans="2:3" x14ac:dyDescent="0.35">
      <c r="B296" s="12"/>
      <c r="C296" s="12"/>
    </row>
    <row r="297" spans="2:3" x14ac:dyDescent="0.35">
      <c r="B297" s="12"/>
      <c r="C297" s="12"/>
    </row>
    <row r="298" spans="2:3" x14ac:dyDescent="0.35">
      <c r="B298" s="12"/>
      <c r="C298" s="12"/>
    </row>
    <row r="299" spans="2:3" x14ac:dyDescent="0.35">
      <c r="B299" s="12"/>
      <c r="C299" s="12"/>
    </row>
    <row r="300" spans="2:3" x14ac:dyDescent="0.35">
      <c r="B300" s="12"/>
      <c r="C300" s="12"/>
    </row>
    <row r="301" spans="2:3" x14ac:dyDescent="0.35">
      <c r="B301" s="12"/>
      <c r="C301" s="12"/>
    </row>
    <row r="302" spans="2:3" x14ac:dyDescent="0.35">
      <c r="B302" s="12"/>
      <c r="C302" s="12"/>
    </row>
    <row r="303" spans="2:3" x14ac:dyDescent="0.35">
      <c r="B303" s="12"/>
      <c r="C303" s="12"/>
    </row>
    <row r="304" spans="2:3" x14ac:dyDescent="0.35">
      <c r="B304" s="12"/>
      <c r="C304" s="12"/>
    </row>
    <row r="305" spans="2:3" x14ac:dyDescent="0.35">
      <c r="B305" s="12"/>
      <c r="C305" s="12"/>
    </row>
    <row r="306" spans="2:3" x14ac:dyDescent="0.35">
      <c r="B306" s="12"/>
      <c r="C306" s="12"/>
    </row>
    <row r="307" spans="2:3" x14ac:dyDescent="0.35">
      <c r="B307" s="12"/>
      <c r="C307" s="12"/>
    </row>
    <row r="308" spans="2:3" x14ac:dyDescent="0.35">
      <c r="B308" s="12"/>
      <c r="C308" s="12"/>
    </row>
    <row r="309" spans="2:3" x14ac:dyDescent="0.35">
      <c r="B309" s="12"/>
      <c r="C309" s="12"/>
    </row>
    <row r="310" spans="2:3" x14ac:dyDescent="0.35">
      <c r="B310" s="12"/>
      <c r="C310" s="12"/>
    </row>
    <row r="311" spans="2:3" x14ac:dyDescent="0.35">
      <c r="B311" s="12"/>
      <c r="C311" s="12"/>
    </row>
    <row r="312" spans="2:3" x14ac:dyDescent="0.35">
      <c r="B312" s="12"/>
      <c r="C312" s="12"/>
    </row>
    <row r="313" spans="2:3" x14ac:dyDescent="0.35">
      <c r="B313" s="12"/>
      <c r="C313" s="12"/>
    </row>
    <row r="314" spans="2:3" x14ac:dyDescent="0.35">
      <c r="B314" s="12"/>
      <c r="C314" s="12"/>
    </row>
    <row r="315" spans="2:3" x14ac:dyDescent="0.35">
      <c r="B315" s="12"/>
      <c r="C315" s="12"/>
    </row>
    <row r="316" spans="2:3" x14ac:dyDescent="0.35">
      <c r="B316" s="12"/>
      <c r="C316" s="12"/>
    </row>
    <row r="317" spans="2:3" x14ac:dyDescent="0.35">
      <c r="B317" s="12"/>
      <c r="C317" s="12"/>
    </row>
    <row r="318" spans="2:3" x14ac:dyDescent="0.35">
      <c r="B318" s="12"/>
      <c r="C318" s="12"/>
    </row>
    <row r="319" spans="2:3" x14ac:dyDescent="0.35">
      <c r="B319" s="12"/>
      <c r="C319" s="12"/>
    </row>
    <row r="320" spans="2:3" x14ac:dyDescent="0.35">
      <c r="B320" s="12"/>
      <c r="C320" s="12"/>
    </row>
    <row r="321" spans="2:3" x14ac:dyDescent="0.35">
      <c r="B321" s="12"/>
      <c r="C321" s="12"/>
    </row>
    <row r="322" spans="2:3" x14ac:dyDescent="0.35">
      <c r="B322" s="12"/>
      <c r="C322" s="12"/>
    </row>
    <row r="323" spans="2:3" x14ac:dyDescent="0.35">
      <c r="B323" s="12"/>
      <c r="C323" s="12"/>
    </row>
    <row r="324" spans="2:3" x14ac:dyDescent="0.35">
      <c r="B324" s="12"/>
      <c r="C324" s="12"/>
    </row>
    <row r="325" spans="2:3" x14ac:dyDescent="0.35">
      <c r="B325" s="12"/>
      <c r="C325" s="12"/>
    </row>
    <row r="326" spans="2:3" x14ac:dyDescent="0.35">
      <c r="B326" s="12"/>
      <c r="C326" s="12"/>
    </row>
    <row r="327" spans="2:3" x14ac:dyDescent="0.35">
      <c r="B327" s="12"/>
      <c r="C327" s="12"/>
    </row>
    <row r="328" spans="2:3" x14ac:dyDescent="0.35">
      <c r="B328" s="12"/>
      <c r="C328" s="12"/>
    </row>
    <row r="329" spans="2:3" x14ac:dyDescent="0.35">
      <c r="B329" s="12"/>
      <c r="C329" s="12"/>
    </row>
    <row r="330" spans="2:3" x14ac:dyDescent="0.35">
      <c r="B330" s="12"/>
      <c r="C330" s="12"/>
    </row>
    <row r="331" spans="2:3" x14ac:dyDescent="0.35">
      <c r="B331" s="12"/>
      <c r="C331" s="12"/>
    </row>
    <row r="332" spans="2:3" x14ac:dyDescent="0.35">
      <c r="B332" s="12"/>
      <c r="C332" s="12"/>
    </row>
    <row r="333" spans="2:3" x14ac:dyDescent="0.35">
      <c r="B333" s="12"/>
      <c r="C333" s="12"/>
    </row>
    <row r="334" spans="2:3" x14ac:dyDescent="0.35">
      <c r="B334" s="12"/>
      <c r="C334" s="12"/>
    </row>
    <row r="335" spans="2:3" x14ac:dyDescent="0.35">
      <c r="B335" s="12"/>
      <c r="C335" s="12"/>
    </row>
    <row r="336" spans="2:3" x14ac:dyDescent="0.35">
      <c r="B336" s="12"/>
      <c r="C336" s="12"/>
    </row>
    <row r="337" spans="2:3" x14ac:dyDescent="0.35">
      <c r="B337" s="12"/>
      <c r="C337" s="12"/>
    </row>
    <row r="338" spans="2:3" x14ac:dyDescent="0.35">
      <c r="B338" s="12"/>
      <c r="C338" s="12"/>
    </row>
    <row r="339" spans="2:3" x14ac:dyDescent="0.35">
      <c r="B339" s="12"/>
      <c r="C339" s="12"/>
    </row>
    <row r="340" spans="2:3" x14ac:dyDescent="0.35">
      <c r="B340" s="12"/>
      <c r="C340" s="12"/>
    </row>
    <row r="341" spans="2:3" x14ac:dyDescent="0.35">
      <c r="B341" s="12"/>
      <c r="C341" s="12"/>
    </row>
    <row r="342" spans="2:3" x14ac:dyDescent="0.35">
      <c r="B342" s="12"/>
      <c r="C342" s="12"/>
    </row>
    <row r="343" spans="2:3" x14ac:dyDescent="0.35">
      <c r="B343" s="12"/>
      <c r="C343" s="12"/>
    </row>
    <row r="344" spans="2:3" x14ac:dyDescent="0.35">
      <c r="B344" s="12"/>
      <c r="C344" s="12"/>
    </row>
    <row r="345" spans="2:3" x14ac:dyDescent="0.35">
      <c r="B345" s="12"/>
      <c r="C345" s="12"/>
    </row>
    <row r="346" spans="2:3" x14ac:dyDescent="0.35">
      <c r="B346" s="12"/>
      <c r="C346" s="12"/>
    </row>
    <row r="347" spans="2:3" x14ac:dyDescent="0.35">
      <c r="B347" s="12"/>
      <c r="C347" s="12"/>
    </row>
    <row r="348" spans="2:3" x14ac:dyDescent="0.35">
      <c r="B348" s="12"/>
      <c r="C348" s="12"/>
    </row>
    <row r="349" spans="2:3" x14ac:dyDescent="0.35">
      <c r="B349" s="12"/>
      <c r="C349" s="12"/>
    </row>
    <row r="350" spans="2:3" x14ac:dyDescent="0.35">
      <c r="B350" s="12"/>
      <c r="C350" s="12"/>
    </row>
    <row r="351" spans="2:3" x14ac:dyDescent="0.35">
      <c r="B351" s="12"/>
      <c r="C351" s="12"/>
    </row>
    <row r="352" spans="2:3" x14ac:dyDescent="0.35">
      <c r="B352" s="12"/>
      <c r="C352" s="12"/>
    </row>
    <row r="353" spans="2:3" x14ac:dyDescent="0.35">
      <c r="B353" s="12"/>
      <c r="C353" s="12"/>
    </row>
    <row r="354" spans="2:3" x14ac:dyDescent="0.35">
      <c r="B354" s="12"/>
      <c r="C354" s="12"/>
    </row>
    <row r="355" spans="2:3" x14ac:dyDescent="0.35">
      <c r="B355" s="12"/>
      <c r="C355" s="12"/>
    </row>
    <row r="356" spans="2:3" x14ac:dyDescent="0.35">
      <c r="B356" s="12"/>
      <c r="C356" s="12"/>
    </row>
    <row r="357" spans="2:3" x14ac:dyDescent="0.35">
      <c r="B357" s="12"/>
      <c r="C357" s="12"/>
    </row>
    <row r="358" spans="2:3" x14ac:dyDescent="0.35">
      <c r="B358" s="12"/>
      <c r="C358" s="12"/>
    </row>
    <row r="359" spans="2:3" x14ac:dyDescent="0.35">
      <c r="B359" s="12"/>
      <c r="C359" s="12"/>
    </row>
    <row r="360" spans="2:3" x14ac:dyDescent="0.35">
      <c r="B360" s="12"/>
      <c r="C360" s="12"/>
    </row>
    <row r="361" spans="2:3" x14ac:dyDescent="0.35">
      <c r="B361" s="12"/>
      <c r="C361" s="12"/>
    </row>
    <row r="362" spans="2:3" x14ac:dyDescent="0.35">
      <c r="B362" s="12"/>
      <c r="C362" s="12"/>
    </row>
    <row r="363" spans="2:3" x14ac:dyDescent="0.35">
      <c r="B363" s="12"/>
      <c r="C363" s="12"/>
    </row>
    <row r="364" spans="2:3" x14ac:dyDescent="0.35">
      <c r="B364" s="12"/>
      <c r="C364" s="12"/>
    </row>
    <row r="365" spans="2:3" x14ac:dyDescent="0.35">
      <c r="B365" s="12"/>
      <c r="C365" s="12"/>
    </row>
    <row r="366" spans="2:3" x14ac:dyDescent="0.35">
      <c r="B366" s="12"/>
      <c r="C366" s="12"/>
    </row>
    <row r="367" spans="2:3" x14ac:dyDescent="0.35">
      <c r="B367" s="12"/>
      <c r="C367" s="12"/>
    </row>
    <row r="368" spans="2:3" x14ac:dyDescent="0.35">
      <c r="B368" s="12"/>
      <c r="C368" s="12"/>
    </row>
    <row r="369" spans="2:3" x14ac:dyDescent="0.35">
      <c r="B369" s="12"/>
      <c r="C369" s="12"/>
    </row>
    <row r="370" spans="2:3" x14ac:dyDescent="0.35">
      <c r="B370" s="12"/>
      <c r="C370" s="12"/>
    </row>
    <row r="371" spans="2:3" x14ac:dyDescent="0.35">
      <c r="B371" s="12"/>
      <c r="C371" s="12"/>
    </row>
    <row r="372" spans="2:3" x14ac:dyDescent="0.35">
      <c r="B372" s="12"/>
      <c r="C372" s="12"/>
    </row>
    <row r="373" spans="2:3" x14ac:dyDescent="0.35">
      <c r="B373" s="12"/>
      <c r="C373" s="12"/>
    </row>
    <row r="374" spans="2:3" x14ac:dyDescent="0.35">
      <c r="B374" s="12"/>
      <c r="C374" s="12"/>
    </row>
    <row r="375" spans="2:3" x14ac:dyDescent="0.35">
      <c r="B375" s="12"/>
      <c r="C375" s="12"/>
    </row>
    <row r="376" spans="2:3" x14ac:dyDescent="0.35">
      <c r="B376" s="12"/>
      <c r="C376" s="12"/>
    </row>
    <row r="377" spans="2:3" x14ac:dyDescent="0.35">
      <c r="B377" s="12"/>
      <c r="C377" s="12"/>
    </row>
    <row r="378" spans="2:3" x14ac:dyDescent="0.35">
      <c r="B378" s="12"/>
      <c r="C378" s="12"/>
    </row>
    <row r="379" spans="2:3" x14ac:dyDescent="0.35">
      <c r="B379" s="12"/>
      <c r="C379" s="12"/>
    </row>
    <row r="380" spans="2:3" x14ac:dyDescent="0.35">
      <c r="B380" s="12"/>
      <c r="C380" s="12"/>
    </row>
    <row r="381" spans="2:3" x14ac:dyDescent="0.35">
      <c r="B381" s="12"/>
      <c r="C381" s="12"/>
    </row>
    <row r="382" spans="2:3" x14ac:dyDescent="0.35">
      <c r="B382" s="12"/>
      <c r="C382" s="12"/>
    </row>
    <row r="383" spans="2:3" x14ac:dyDescent="0.35">
      <c r="B383" s="12"/>
      <c r="C383" s="12"/>
    </row>
    <row r="384" spans="2:3" x14ac:dyDescent="0.35">
      <c r="B384" s="12"/>
      <c r="C384" s="12"/>
    </row>
    <row r="385" spans="2:3" x14ac:dyDescent="0.35">
      <c r="B385" s="12"/>
      <c r="C385" s="12"/>
    </row>
    <row r="386" spans="2:3" x14ac:dyDescent="0.35">
      <c r="B386" s="12"/>
      <c r="C386" s="12"/>
    </row>
    <row r="387" spans="2:3" x14ac:dyDescent="0.35">
      <c r="B387" s="12"/>
      <c r="C387" s="12"/>
    </row>
    <row r="388" spans="2:3" x14ac:dyDescent="0.35">
      <c r="B388" s="12"/>
      <c r="C388" s="12"/>
    </row>
    <row r="389" spans="2:3" x14ac:dyDescent="0.35">
      <c r="B389" s="12"/>
      <c r="C389" s="12"/>
    </row>
    <row r="390" spans="2:3" x14ac:dyDescent="0.35">
      <c r="B390" s="12"/>
      <c r="C390" s="12"/>
    </row>
    <row r="391" spans="2:3" x14ac:dyDescent="0.35">
      <c r="B391" s="12"/>
      <c r="C391" s="12"/>
    </row>
    <row r="392" spans="2:3" x14ac:dyDescent="0.35">
      <c r="B392" s="12"/>
      <c r="C392" s="12"/>
    </row>
    <row r="393" spans="2:3" x14ac:dyDescent="0.35">
      <c r="B393" s="12"/>
      <c r="C393" s="12"/>
    </row>
    <row r="394" spans="2:3" x14ac:dyDescent="0.35">
      <c r="B394" s="12"/>
      <c r="C394" s="12"/>
    </row>
    <row r="395" spans="2:3" x14ac:dyDescent="0.35">
      <c r="B395" s="12"/>
      <c r="C395" s="12"/>
    </row>
    <row r="396" spans="2:3" x14ac:dyDescent="0.35">
      <c r="B396" s="12"/>
      <c r="C396" s="12"/>
    </row>
    <row r="397" spans="2:3" x14ac:dyDescent="0.35">
      <c r="B397" s="12"/>
      <c r="C397" s="12"/>
    </row>
    <row r="398" spans="2:3" x14ac:dyDescent="0.35">
      <c r="B398" s="12"/>
      <c r="C398" s="12"/>
    </row>
    <row r="399" spans="2:3" x14ac:dyDescent="0.35">
      <c r="B399" s="12"/>
      <c r="C399" s="12"/>
    </row>
    <row r="400" spans="2:3" x14ac:dyDescent="0.35">
      <c r="B400" s="12"/>
      <c r="C400" s="12"/>
    </row>
    <row r="401" spans="2:3" x14ac:dyDescent="0.35">
      <c r="B401" s="12"/>
      <c r="C401" s="12"/>
    </row>
    <row r="402" spans="2:3" x14ac:dyDescent="0.35">
      <c r="B402" s="12"/>
      <c r="C402" s="12"/>
    </row>
    <row r="403" spans="2:3" x14ac:dyDescent="0.35">
      <c r="B403" s="12"/>
      <c r="C403" s="12"/>
    </row>
    <row r="404" spans="2:3" x14ac:dyDescent="0.35">
      <c r="B404" s="12"/>
      <c r="C404" s="12"/>
    </row>
    <row r="405" spans="2:3" x14ac:dyDescent="0.35">
      <c r="B405" s="12"/>
      <c r="C405" s="12"/>
    </row>
    <row r="406" spans="2:3" x14ac:dyDescent="0.35">
      <c r="B406" s="12"/>
      <c r="C406" s="12"/>
    </row>
    <row r="407" spans="2:3" x14ac:dyDescent="0.35">
      <c r="B407" s="12"/>
      <c r="C407" s="12"/>
    </row>
    <row r="408" spans="2:3" x14ac:dyDescent="0.35">
      <c r="B408" s="12"/>
      <c r="C408" s="12"/>
    </row>
    <row r="409" spans="2:3" x14ac:dyDescent="0.35">
      <c r="B409" s="12"/>
      <c r="C409" s="12"/>
    </row>
    <row r="410" spans="2:3" x14ac:dyDescent="0.35">
      <c r="B410" s="12"/>
      <c r="C410" s="12"/>
    </row>
    <row r="411" spans="2:3" x14ac:dyDescent="0.35">
      <c r="B411" s="12"/>
      <c r="C411" s="12"/>
    </row>
    <row r="412" spans="2:3" x14ac:dyDescent="0.35">
      <c r="B412" s="12"/>
      <c r="C412" s="12"/>
    </row>
    <row r="413" spans="2:3" x14ac:dyDescent="0.35">
      <c r="B413" s="12"/>
      <c r="C413" s="12"/>
    </row>
    <row r="414" spans="2:3" x14ac:dyDescent="0.35">
      <c r="B414" s="12"/>
      <c r="C414" s="12"/>
    </row>
    <row r="415" spans="2:3" x14ac:dyDescent="0.35">
      <c r="B415" s="12"/>
      <c r="C415" s="12"/>
    </row>
    <row r="416" spans="2:3" x14ac:dyDescent="0.35">
      <c r="B416" s="12"/>
      <c r="C416" s="12"/>
    </row>
    <row r="417" spans="2:3" x14ac:dyDescent="0.35">
      <c r="B417" s="12"/>
      <c r="C417" s="12"/>
    </row>
    <row r="418" spans="2:3" x14ac:dyDescent="0.35">
      <c r="B418" s="12"/>
      <c r="C418" s="12"/>
    </row>
    <row r="419" spans="2:3" x14ac:dyDescent="0.35">
      <c r="B419" s="12"/>
      <c r="C419" s="12"/>
    </row>
    <row r="420" spans="2:3" x14ac:dyDescent="0.35">
      <c r="B420" s="12"/>
      <c r="C420" s="12"/>
    </row>
    <row r="421" spans="2:3" x14ac:dyDescent="0.35">
      <c r="B421" s="12"/>
      <c r="C421" s="12"/>
    </row>
    <row r="422" spans="2:3" x14ac:dyDescent="0.35">
      <c r="B422" s="12"/>
      <c r="C422" s="12"/>
    </row>
    <row r="423" spans="2:3" x14ac:dyDescent="0.35">
      <c r="B423" s="12"/>
      <c r="C423" s="12"/>
    </row>
    <row r="424" spans="2:3" x14ac:dyDescent="0.35">
      <c r="B424" s="12"/>
      <c r="C424" s="12"/>
    </row>
    <row r="425" spans="2:3" x14ac:dyDescent="0.35">
      <c r="B425" s="12"/>
      <c r="C425" s="12"/>
    </row>
    <row r="426" spans="2:3" x14ac:dyDescent="0.35">
      <c r="B426" s="12"/>
      <c r="C426" s="12"/>
    </row>
    <row r="427" spans="2:3" x14ac:dyDescent="0.35">
      <c r="B427" s="12"/>
      <c r="C427" s="12"/>
    </row>
    <row r="428" spans="2:3" x14ac:dyDescent="0.35">
      <c r="B428" s="12"/>
      <c r="C428" s="12"/>
    </row>
    <row r="429" spans="2:3" x14ac:dyDescent="0.35">
      <c r="B429" s="12"/>
      <c r="C429" s="12"/>
    </row>
    <row r="430" spans="2:3" x14ac:dyDescent="0.35">
      <c r="B430" s="12"/>
      <c r="C430" s="12"/>
    </row>
    <row r="431" spans="2:3" x14ac:dyDescent="0.35">
      <c r="B431" s="12"/>
      <c r="C431" s="12"/>
    </row>
    <row r="432" spans="2:3" x14ac:dyDescent="0.35">
      <c r="B432" s="12"/>
      <c r="C432" s="12"/>
    </row>
    <row r="433" spans="2:3" x14ac:dyDescent="0.35">
      <c r="B433" s="12"/>
      <c r="C433" s="12"/>
    </row>
    <row r="434" spans="2:3" x14ac:dyDescent="0.35">
      <c r="B434" s="12"/>
      <c r="C434" s="12"/>
    </row>
    <row r="435" spans="2:3" x14ac:dyDescent="0.35">
      <c r="B435" s="12"/>
      <c r="C435" s="12"/>
    </row>
    <row r="436" spans="2:3" x14ac:dyDescent="0.35">
      <c r="B436" s="12"/>
      <c r="C436" s="12"/>
    </row>
    <row r="437" spans="2:3" x14ac:dyDescent="0.35">
      <c r="B437" s="12"/>
      <c r="C437" s="12"/>
    </row>
    <row r="438" spans="2:3" x14ac:dyDescent="0.35">
      <c r="B438" s="12"/>
      <c r="C438" s="12"/>
    </row>
    <row r="439" spans="2:3" x14ac:dyDescent="0.35">
      <c r="B439" s="12"/>
      <c r="C439" s="12"/>
    </row>
    <row r="440" spans="2:3" x14ac:dyDescent="0.35">
      <c r="B440" s="12"/>
      <c r="C440" s="12"/>
    </row>
    <row r="441" spans="2:3" x14ac:dyDescent="0.35">
      <c r="B441" s="12"/>
      <c r="C441" s="12"/>
    </row>
    <row r="442" spans="2:3" x14ac:dyDescent="0.35">
      <c r="B442" s="12"/>
      <c r="C442" s="12"/>
    </row>
    <row r="443" spans="2:3" x14ac:dyDescent="0.35">
      <c r="B443" s="12"/>
      <c r="C443" s="12"/>
    </row>
    <row r="444" spans="2:3" x14ac:dyDescent="0.35">
      <c r="B444" s="12"/>
      <c r="C444" s="12"/>
    </row>
    <row r="445" spans="2:3" x14ac:dyDescent="0.35">
      <c r="B445" s="12"/>
      <c r="C445" s="12"/>
    </row>
    <row r="446" spans="2:3" x14ac:dyDescent="0.35">
      <c r="B446" s="12"/>
      <c r="C446" s="12"/>
    </row>
    <row r="447" spans="2:3" x14ac:dyDescent="0.35">
      <c r="B447" s="12"/>
      <c r="C447" s="12"/>
    </row>
    <row r="448" spans="2:3" x14ac:dyDescent="0.35">
      <c r="B448" s="12"/>
      <c r="C448" s="12"/>
    </row>
    <row r="449" spans="2:3" x14ac:dyDescent="0.35">
      <c r="B449" s="12"/>
      <c r="C449" s="12"/>
    </row>
    <row r="450" spans="2:3" x14ac:dyDescent="0.35">
      <c r="B450" s="12"/>
      <c r="C450" s="12"/>
    </row>
    <row r="451" spans="2:3" x14ac:dyDescent="0.35">
      <c r="B451" s="12"/>
      <c r="C451" s="12"/>
    </row>
    <row r="452" spans="2:3" x14ac:dyDescent="0.35">
      <c r="B452" s="12"/>
      <c r="C452" s="12"/>
    </row>
    <row r="453" spans="2:3" x14ac:dyDescent="0.35">
      <c r="B453" s="12"/>
      <c r="C453" s="12"/>
    </row>
    <row r="454" spans="2:3" x14ac:dyDescent="0.35">
      <c r="B454" s="12"/>
      <c r="C454" s="12"/>
    </row>
    <row r="455" spans="2:3" x14ac:dyDescent="0.35">
      <c r="B455" s="12"/>
      <c r="C455" s="12"/>
    </row>
    <row r="456" spans="2:3" x14ac:dyDescent="0.35">
      <c r="B456" s="12"/>
      <c r="C456" s="12"/>
    </row>
    <row r="457" spans="2:3" x14ac:dyDescent="0.35">
      <c r="B457" s="12"/>
      <c r="C457" s="12"/>
    </row>
    <row r="458" spans="2:3" x14ac:dyDescent="0.35">
      <c r="B458" s="12"/>
      <c r="C458" s="12"/>
    </row>
    <row r="459" spans="2:3" x14ac:dyDescent="0.35">
      <c r="B459" s="12"/>
      <c r="C459" s="12"/>
    </row>
    <row r="460" spans="2:3" x14ac:dyDescent="0.35">
      <c r="B460" s="12"/>
      <c r="C460" s="12"/>
    </row>
    <row r="461" spans="2:3" x14ac:dyDescent="0.35">
      <c r="B461" s="12"/>
      <c r="C461" s="12"/>
    </row>
    <row r="462" spans="2:3" x14ac:dyDescent="0.35">
      <c r="B462" s="12"/>
      <c r="C462" s="12"/>
    </row>
    <row r="463" spans="2:3" x14ac:dyDescent="0.35">
      <c r="B463" s="12"/>
      <c r="C463" s="12"/>
    </row>
    <row r="464" spans="2:3" x14ac:dyDescent="0.35">
      <c r="B464" s="12"/>
      <c r="C464" s="12"/>
    </row>
    <row r="465" spans="2:3" x14ac:dyDescent="0.35">
      <c r="B465" s="12"/>
      <c r="C465" s="12"/>
    </row>
    <row r="466" spans="2:3" x14ac:dyDescent="0.35">
      <c r="B466" s="12"/>
      <c r="C466" s="12"/>
    </row>
    <row r="467" spans="2:3" x14ac:dyDescent="0.35">
      <c r="B467" s="12"/>
      <c r="C467" s="12"/>
    </row>
    <row r="468" spans="2:3" x14ac:dyDescent="0.35">
      <c r="B468" s="12"/>
      <c r="C468" s="12"/>
    </row>
    <row r="469" spans="2:3" x14ac:dyDescent="0.35">
      <c r="B469" s="12"/>
      <c r="C469" s="12"/>
    </row>
    <row r="470" spans="2:3" x14ac:dyDescent="0.35">
      <c r="B470" s="12"/>
      <c r="C470" s="12"/>
    </row>
    <row r="471" spans="2:3" x14ac:dyDescent="0.35">
      <c r="B471" s="12"/>
      <c r="C471" s="12"/>
    </row>
    <row r="472" spans="2:3" x14ac:dyDescent="0.35">
      <c r="B472" s="12"/>
      <c r="C472" s="12"/>
    </row>
    <row r="473" spans="2:3" x14ac:dyDescent="0.35">
      <c r="B473" s="12"/>
      <c r="C473" s="12"/>
    </row>
    <row r="474" spans="2:3" x14ac:dyDescent="0.35">
      <c r="B474" s="12"/>
      <c r="C474" s="12"/>
    </row>
    <row r="475" spans="2:3" x14ac:dyDescent="0.35">
      <c r="B475" s="12"/>
      <c r="C475" s="12"/>
    </row>
    <row r="476" spans="2:3" x14ac:dyDescent="0.35">
      <c r="B476" s="12"/>
      <c r="C476" s="12"/>
    </row>
    <row r="477" spans="2:3" x14ac:dyDescent="0.35">
      <c r="B477" s="12"/>
      <c r="C477" s="12"/>
    </row>
    <row r="478" spans="2:3" x14ac:dyDescent="0.35">
      <c r="B478" s="12"/>
      <c r="C478" s="12"/>
    </row>
    <row r="479" spans="2:3" x14ac:dyDescent="0.35">
      <c r="B479" s="12"/>
      <c r="C479" s="12"/>
    </row>
    <row r="480" spans="2:3" x14ac:dyDescent="0.35">
      <c r="B480" s="12"/>
      <c r="C480" s="12"/>
    </row>
    <row r="481" spans="2:3" x14ac:dyDescent="0.35">
      <c r="B481" s="12"/>
      <c r="C481" s="12"/>
    </row>
    <row r="482" spans="2:3" x14ac:dyDescent="0.35">
      <c r="B482" s="12"/>
      <c r="C482" s="12"/>
    </row>
    <row r="483" spans="2:3" x14ac:dyDescent="0.35">
      <c r="B483" s="12"/>
      <c r="C483" s="12"/>
    </row>
    <row r="484" spans="2:3" x14ac:dyDescent="0.35">
      <c r="B484" s="12"/>
      <c r="C484" s="12"/>
    </row>
    <row r="485" spans="2:3" x14ac:dyDescent="0.35">
      <c r="B485" s="12"/>
      <c r="C485" s="12"/>
    </row>
    <row r="486" spans="2:3" x14ac:dyDescent="0.35">
      <c r="B486" s="12"/>
      <c r="C486" s="12"/>
    </row>
    <row r="487" spans="2:3" x14ac:dyDescent="0.35">
      <c r="B487" s="12"/>
      <c r="C487" s="12"/>
    </row>
    <row r="488" spans="2:3" x14ac:dyDescent="0.35">
      <c r="B488" s="12"/>
      <c r="C488" s="12"/>
    </row>
    <row r="489" spans="2:3" x14ac:dyDescent="0.35">
      <c r="B489" s="12"/>
      <c r="C489" s="12"/>
    </row>
    <row r="490" spans="2:3" x14ac:dyDescent="0.35">
      <c r="B490" s="12"/>
      <c r="C490" s="12"/>
    </row>
    <row r="491" spans="2:3" x14ac:dyDescent="0.35">
      <c r="B491" s="12"/>
      <c r="C491" s="12"/>
    </row>
    <row r="492" spans="2:3" x14ac:dyDescent="0.35">
      <c r="B492" s="12"/>
      <c r="C492" s="12"/>
    </row>
    <row r="493" spans="2:3" x14ac:dyDescent="0.35">
      <c r="B493" s="12"/>
      <c r="C493" s="12"/>
    </row>
    <row r="494" spans="2:3" x14ac:dyDescent="0.35">
      <c r="B494" s="12"/>
      <c r="C494" s="12"/>
    </row>
    <row r="495" spans="2:3" x14ac:dyDescent="0.35">
      <c r="B495" s="12"/>
      <c r="C495" s="12"/>
    </row>
    <row r="496" spans="2:3" x14ac:dyDescent="0.35">
      <c r="B496" s="12"/>
      <c r="C496" s="12"/>
    </row>
    <row r="497" spans="2:3" x14ac:dyDescent="0.35">
      <c r="B497" s="12"/>
      <c r="C497" s="12"/>
    </row>
    <row r="498" spans="2:3" x14ac:dyDescent="0.35">
      <c r="B498" s="12"/>
      <c r="C498" s="12"/>
    </row>
    <row r="499" spans="2:3" x14ac:dyDescent="0.35">
      <c r="B499" s="12"/>
      <c r="C499" s="12"/>
    </row>
    <row r="500" spans="2:3" x14ac:dyDescent="0.35">
      <c r="B500" s="12"/>
      <c r="C500" s="12"/>
    </row>
    <row r="501" spans="2:3" x14ac:dyDescent="0.35">
      <c r="B501" s="12"/>
      <c r="C501" s="12"/>
    </row>
    <row r="502" spans="2:3" x14ac:dyDescent="0.35">
      <c r="B502" s="12"/>
      <c r="C502" s="12"/>
    </row>
    <row r="503" spans="2:3" x14ac:dyDescent="0.35">
      <c r="B503" s="12"/>
      <c r="C503" s="12"/>
    </row>
    <row r="504" spans="2:3" x14ac:dyDescent="0.35">
      <c r="B504" s="12"/>
      <c r="C504" s="12"/>
    </row>
    <row r="505" spans="2:3" x14ac:dyDescent="0.35">
      <c r="B505" s="12"/>
      <c r="C505" s="12"/>
    </row>
    <row r="506" spans="2:3" x14ac:dyDescent="0.35">
      <c r="B506" s="12"/>
      <c r="C506" s="12"/>
    </row>
    <row r="507" spans="2:3" x14ac:dyDescent="0.35">
      <c r="B507" s="12"/>
      <c r="C507" s="12"/>
    </row>
    <row r="508" spans="2:3" x14ac:dyDescent="0.35">
      <c r="B508" s="12"/>
      <c r="C508" s="12"/>
    </row>
    <row r="509" spans="2:3" x14ac:dyDescent="0.35">
      <c r="B509" s="12"/>
      <c r="C509" s="12"/>
    </row>
    <row r="510" spans="2:3" x14ac:dyDescent="0.35">
      <c r="B510" s="12"/>
      <c r="C510" s="12"/>
    </row>
    <row r="511" spans="2:3" x14ac:dyDescent="0.35">
      <c r="B511" s="12"/>
      <c r="C511" s="12"/>
    </row>
    <row r="512" spans="2:3" x14ac:dyDescent="0.35">
      <c r="B512" s="12"/>
      <c r="C512" s="12"/>
    </row>
    <row r="513" spans="2:3" x14ac:dyDescent="0.35">
      <c r="B513" s="12"/>
      <c r="C513" s="12"/>
    </row>
    <row r="514" spans="2:3" x14ac:dyDescent="0.35">
      <c r="B514" s="12"/>
      <c r="C514" s="12"/>
    </row>
    <row r="515" spans="2:3" x14ac:dyDescent="0.35">
      <c r="B515" s="12"/>
      <c r="C515" s="12"/>
    </row>
    <row r="516" spans="2:3" x14ac:dyDescent="0.35">
      <c r="B516" s="12"/>
      <c r="C516" s="12"/>
    </row>
    <row r="517" spans="2:3" x14ac:dyDescent="0.35">
      <c r="B517" s="12"/>
      <c r="C517" s="12"/>
    </row>
    <row r="518" spans="2:3" x14ac:dyDescent="0.35">
      <c r="B518" s="12"/>
      <c r="C518" s="12"/>
    </row>
    <row r="519" spans="2:3" x14ac:dyDescent="0.35">
      <c r="B519" s="12"/>
      <c r="C519" s="12"/>
    </row>
    <row r="520" spans="2:3" x14ac:dyDescent="0.35">
      <c r="B520" s="12"/>
      <c r="C520" s="12"/>
    </row>
    <row r="521" spans="2:3" x14ac:dyDescent="0.35">
      <c r="B521" s="12"/>
      <c r="C521" s="12"/>
    </row>
    <row r="522" spans="2:3" x14ac:dyDescent="0.35">
      <c r="B522" s="12"/>
      <c r="C522" s="12"/>
    </row>
    <row r="523" spans="2:3" x14ac:dyDescent="0.35">
      <c r="B523" s="12"/>
      <c r="C523" s="12"/>
    </row>
    <row r="524" spans="2:3" x14ac:dyDescent="0.35">
      <c r="B524" s="12"/>
      <c r="C524" s="12"/>
    </row>
    <row r="525" spans="2:3" x14ac:dyDescent="0.35">
      <c r="B525" s="12"/>
      <c r="C525" s="12"/>
    </row>
    <row r="526" spans="2:3" x14ac:dyDescent="0.35">
      <c r="B526" s="12"/>
      <c r="C526" s="12"/>
    </row>
    <row r="527" spans="2:3" x14ac:dyDescent="0.35">
      <c r="B527" s="12"/>
      <c r="C527" s="12"/>
    </row>
    <row r="528" spans="2:3" x14ac:dyDescent="0.35">
      <c r="B528" s="12"/>
      <c r="C528" s="12"/>
    </row>
    <row r="529" spans="2:3" x14ac:dyDescent="0.35">
      <c r="B529" s="12"/>
      <c r="C529" s="12"/>
    </row>
    <row r="530" spans="2:3" x14ac:dyDescent="0.35">
      <c r="B530" s="12"/>
      <c r="C530" s="12"/>
    </row>
    <row r="531" spans="2:3" x14ac:dyDescent="0.35">
      <c r="B531" s="12"/>
      <c r="C531" s="12"/>
    </row>
    <row r="532" spans="2:3" x14ac:dyDescent="0.35">
      <c r="B532" s="12"/>
      <c r="C532" s="12"/>
    </row>
    <row r="533" spans="2:3" x14ac:dyDescent="0.35">
      <c r="B533" s="12"/>
      <c r="C533" s="12"/>
    </row>
    <row r="534" spans="2:3" x14ac:dyDescent="0.35">
      <c r="B534" s="12"/>
      <c r="C534" s="12"/>
    </row>
    <row r="535" spans="2:3" x14ac:dyDescent="0.35">
      <c r="B535" s="12"/>
      <c r="C535" s="12"/>
    </row>
    <row r="536" spans="2:3" x14ac:dyDescent="0.35">
      <c r="B536" s="12"/>
      <c r="C536" s="12"/>
    </row>
    <row r="537" spans="2:3" x14ac:dyDescent="0.35">
      <c r="B537" s="12"/>
      <c r="C537" s="12"/>
    </row>
    <row r="538" spans="2:3" x14ac:dyDescent="0.35">
      <c r="B538" s="12"/>
      <c r="C538" s="12"/>
    </row>
    <row r="539" spans="2:3" x14ac:dyDescent="0.35">
      <c r="B539" s="12"/>
      <c r="C539" s="12"/>
    </row>
    <row r="540" spans="2:3" x14ac:dyDescent="0.35">
      <c r="B540" s="12"/>
      <c r="C540" s="12"/>
    </row>
    <row r="541" spans="2:3" x14ac:dyDescent="0.35">
      <c r="B541" s="12"/>
      <c r="C541" s="12"/>
    </row>
    <row r="542" spans="2:3" x14ac:dyDescent="0.35">
      <c r="B542" s="12"/>
      <c r="C542" s="12"/>
    </row>
    <row r="543" spans="2:3" x14ac:dyDescent="0.35">
      <c r="B543" s="12"/>
      <c r="C543" s="12"/>
    </row>
    <row r="544" spans="2:3" x14ac:dyDescent="0.35">
      <c r="B544" s="12"/>
      <c r="C544" s="12"/>
    </row>
    <row r="545" spans="2:3" x14ac:dyDescent="0.35">
      <c r="B545" s="12"/>
      <c r="C545" s="12"/>
    </row>
    <row r="546" spans="2:3" x14ac:dyDescent="0.35">
      <c r="B546" s="12"/>
      <c r="C546" s="12"/>
    </row>
    <row r="547" spans="2:3" x14ac:dyDescent="0.35">
      <c r="B547" s="12"/>
      <c r="C547" s="12"/>
    </row>
    <row r="548" spans="2:3" x14ac:dyDescent="0.35">
      <c r="B548" s="12"/>
      <c r="C548" s="12"/>
    </row>
    <row r="549" spans="2:3" x14ac:dyDescent="0.35">
      <c r="B549" s="12"/>
      <c r="C549" s="12"/>
    </row>
    <row r="550" spans="2:3" x14ac:dyDescent="0.35">
      <c r="B550" s="12"/>
      <c r="C550" s="12"/>
    </row>
    <row r="551" spans="2:3" x14ac:dyDescent="0.35">
      <c r="B551" s="12"/>
      <c r="C551" s="12"/>
    </row>
    <row r="552" spans="2:3" x14ac:dyDescent="0.35">
      <c r="B552" s="12"/>
      <c r="C552" s="12"/>
    </row>
    <row r="553" spans="2:3" x14ac:dyDescent="0.35">
      <c r="B553" s="12"/>
      <c r="C553" s="12"/>
    </row>
    <row r="554" spans="2:3" x14ac:dyDescent="0.35">
      <c r="B554" s="12"/>
      <c r="C554" s="12"/>
    </row>
    <row r="555" spans="2:3" x14ac:dyDescent="0.35">
      <c r="B555" s="12"/>
      <c r="C555" s="12"/>
    </row>
    <row r="556" spans="2:3" x14ac:dyDescent="0.35">
      <c r="B556" s="12"/>
      <c r="C556" s="12"/>
    </row>
    <row r="557" spans="2:3" x14ac:dyDescent="0.35">
      <c r="B557" s="12"/>
      <c r="C557" s="12"/>
    </row>
    <row r="558" spans="2:3" x14ac:dyDescent="0.35">
      <c r="B558" s="12"/>
      <c r="C558" s="12"/>
    </row>
    <row r="559" spans="2:3" x14ac:dyDescent="0.35">
      <c r="B559" s="12"/>
      <c r="C559" s="12"/>
    </row>
    <row r="560" spans="2:3" x14ac:dyDescent="0.35">
      <c r="B560" s="12"/>
      <c r="C560" s="12"/>
    </row>
    <row r="561" spans="2:3" x14ac:dyDescent="0.35">
      <c r="B561" s="12"/>
      <c r="C561" s="12"/>
    </row>
    <row r="562" spans="2:3" x14ac:dyDescent="0.35">
      <c r="B562" s="12"/>
      <c r="C562" s="12"/>
    </row>
    <row r="563" spans="2:3" x14ac:dyDescent="0.35">
      <c r="B563" s="12"/>
      <c r="C563" s="12"/>
    </row>
    <row r="564" spans="2:3" x14ac:dyDescent="0.35">
      <c r="B564" s="12"/>
      <c r="C564" s="12"/>
    </row>
    <row r="565" spans="2:3" x14ac:dyDescent="0.35">
      <c r="B565" s="12"/>
      <c r="C565" s="12"/>
    </row>
    <row r="566" spans="2:3" x14ac:dyDescent="0.35">
      <c r="B566" s="12"/>
      <c r="C566" s="12"/>
    </row>
    <row r="567" spans="2:3" x14ac:dyDescent="0.35">
      <c r="B567" s="12"/>
      <c r="C567" s="12"/>
    </row>
    <row r="568" spans="2:3" x14ac:dyDescent="0.35">
      <c r="B568" s="12"/>
      <c r="C568" s="12"/>
    </row>
    <row r="569" spans="2:3" x14ac:dyDescent="0.35">
      <c r="B569" s="12"/>
      <c r="C569" s="12"/>
    </row>
    <row r="570" spans="2:3" x14ac:dyDescent="0.35">
      <c r="B570" s="12"/>
      <c r="C570" s="12"/>
    </row>
    <row r="571" spans="2:3" x14ac:dyDescent="0.35">
      <c r="B571" s="12"/>
      <c r="C571" s="12"/>
    </row>
    <row r="572" spans="2:3" x14ac:dyDescent="0.35">
      <c r="B572" s="12"/>
      <c r="C572" s="12"/>
    </row>
    <row r="573" spans="2:3" x14ac:dyDescent="0.35">
      <c r="B573" s="12"/>
      <c r="C573" s="12"/>
    </row>
    <row r="574" spans="2:3" x14ac:dyDescent="0.35">
      <c r="B574" s="12"/>
      <c r="C574" s="12"/>
    </row>
    <row r="575" spans="2:3" x14ac:dyDescent="0.35">
      <c r="B575" s="12"/>
      <c r="C575" s="12"/>
    </row>
    <row r="576" spans="2:3" x14ac:dyDescent="0.35">
      <c r="B576" s="12"/>
      <c r="C576" s="12"/>
    </row>
    <row r="577" spans="2:3" x14ac:dyDescent="0.35">
      <c r="B577" s="12"/>
      <c r="C577" s="12"/>
    </row>
    <row r="578" spans="2:3" x14ac:dyDescent="0.35">
      <c r="B578" s="12"/>
      <c r="C578" s="12"/>
    </row>
    <row r="579" spans="2:3" x14ac:dyDescent="0.35">
      <c r="B579" s="12"/>
      <c r="C579" s="12"/>
    </row>
    <row r="580" spans="2:3" x14ac:dyDescent="0.35">
      <c r="B580" s="12"/>
      <c r="C580" s="12"/>
    </row>
    <row r="581" spans="2:3" x14ac:dyDescent="0.35">
      <c r="B581" s="12"/>
      <c r="C581" s="12"/>
    </row>
    <row r="582" spans="2:3" x14ac:dyDescent="0.35">
      <c r="B582" s="12"/>
      <c r="C582" s="12"/>
    </row>
    <row r="583" spans="2:3" x14ac:dyDescent="0.35">
      <c r="B583" s="12"/>
      <c r="C583" s="12"/>
    </row>
    <row r="584" spans="2:3" x14ac:dyDescent="0.35">
      <c r="B584" s="12"/>
      <c r="C584" s="12"/>
    </row>
    <row r="585" spans="2:3" x14ac:dyDescent="0.35">
      <c r="B585" s="12"/>
      <c r="C585" s="12"/>
    </row>
    <row r="586" spans="2:3" x14ac:dyDescent="0.35">
      <c r="B586" s="12"/>
      <c r="C586" s="12"/>
    </row>
    <row r="587" spans="2:3" x14ac:dyDescent="0.35">
      <c r="B587" s="12"/>
      <c r="C587" s="12"/>
    </row>
    <row r="588" spans="2:3" x14ac:dyDescent="0.35">
      <c r="B588" s="12"/>
      <c r="C588" s="12"/>
    </row>
    <row r="589" spans="2:3" x14ac:dyDescent="0.35">
      <c r="B589" s="12"/>
      <c r="C589" s="12"/>
    </row>
    <row r="590" spans="2:3" x14ac:dyDescent="0.35">
      <c r="B590" s="12"/>
      <c r="C590" s="12"/>
    </row>
    <row r="591" spans="2:3" x14ac:dyDescent="0.35">
      <c r="B591" s="12"/>
      <c r="C591" s="12"/>
    </row>
    <row r="592" spans="2:3" x14ac:dyDescent="0.35">
      <c r="B592" s="12"/>
      <c r="C592" s="12"/>
    </row>
    <row r="593" spans="2:3" x14ac:dyDescent="0.35">
      <c r="B593" s="12"/>
      <c r="C593" s="12"/>
    </row>
    <row r="594" spans="2:3" x14ac:dyDescent="0.35">
      <c r="B594" s="12"/>
      <c r="C594" s="12"/>
    </row>
    <row r="595" spans="2:3" x14ac:dyDescent="0.35">
      <c r="B595" s="12"/>
      <c r="C595" s="12"/>
    </row>
    <row r="596" spans="2:3" x14ac:dyDescent="0.35">
      <c r="B596" s="12"/>
      <c r="C596" s="12"/>
    </row>
    <row r="597" spans="2:3" x14ac:dyDescent="0.35">
      <c r="B597" s="12"/>
      <c r="C597" s="12"/>
    </row>
    <row r="598" spans="2:3" x14ac:dyDescent="0.35">
      <c r="B598" s="12"/>
      <c r="C598" s="12"/>
    </row>
    <row r="599" spans="2:3" x14ac:dyDescent="0.35">
      <c r="B599" s="12"/>
      <c r="C599" s="12"/>
    </row>
    <row r="600" spans="2:3" x14ac:dyDescent="0.35">
      <c r="B600" s="12"/>
      <c r="C600" s="12"/>
    </row>
    <row r="601" spans="2:3" x14ac:dyDescent="0.35">
      <c r="B601" s="12"/>
      <c r="C601" s="12"/>
    </row>
    <row r="602" spans="2:3" x14ac:dyDescent="0.35">
      <c r="B602" s="12"/>
      <c r="C602" s="12"/>
    </row>
    <row r="603" spans="2:3" x14ac:dyDescent="0.35">
      <c r="B603" s="12"/>
      <c r="C603" s="12"/>
    </row>
    <row r="604" spans="2:3" x14ac:dyDescent="0.35">
      <c r="B604" s="12"/>
      <c r="C604" s="12"/>
    </row>
    <row r="605" spans="2:3" x14ac:dyDescent="0.35">
      <c r="B605" s="12"/>
      <c r="C605" s="12"/>
    </row>
    <row r="606" spans="2:3" x14ac:dyDescent="0.35">
      <c r="B606" s="12"/>
      <c r="C606" s="12"/>
    </row>
    <row r="607" spans="2:3" x14ac:dyDescent="0.35">
      <c r="B607" s="12"/>
      <c r="C607" s="12"/>
    </row>
    <row r="608" spans="2:3" x14ac:dyDescent="0.35">
      <c r="B608" s="12"/>
      <c r="C608" s="12"/>
    </row>
    <row r="609" spans="2:3" x14ac:dyDescent="0.35">
      <c r="B609" s="12"/>
      <c r="C609" s="12"/>
    </row>
    <row r="610" spans="2:3" x14ac:dyDescent="0.35">
      <c r="B610" s="12"/>
      <c r="C610" s="12"/>
    </row>
    <row r="611" spans="2:3" x14ac:dyDescent="0.35">
      <c r="B611" s="12"/>
      <c r="C611" s="12"/>
    </row>
    <row r="612" spans="2:3" x14ac:dyDescent="0.35">
      <c r="B612" s="12"/>
      <c r="C612" s="12"/>
    </row>
    <row r="613" spans="2:3" x14ac:dyDescent="0.35">
      <c r="B613" s="12"/>
      <c r="C613" s="12"/>
    </row>
    <row r="614" spans="2:3" x14ac:dyDescent="0.35">
      <c r="B614" s="12"/>
      <c r="C614" s="12"/>
    </row>
    <row r="615" spans="2:3" x14ac:dyDescent="0.35">
      <c r="B615" s="12"/>
      <c r="C615" s="12"/>
    </row>
    <row r="616" spans="2:3" x14ac:dyDescent="0.35">
      <c r="B616" s="12"/>
      <c r="C616" s="12"/>
    </row>
    <row r="617" spans="2:3" x14ac:dyDescent="0.35">
      <c r="B617" s="12"/>
      <c r="C617" s="12"/>
    </row>
    <row r="618" spans="2:3" x14ac:dyDescent="0.35">
      <c r="B618" s="12"/>
      <c r="C618" s="12"/>
    </row>
    <row r="619" spans="2:3" x14ac:dyDescent="0.35">
      <c r="B619" s="12"/>
      <c r="C619" s="12"/>
    </row>
    <row r="620" spans="2:3" x14ac:dyDescent="0.35">
      <c r="B620" s="12"/>
      <c r="C620" s="12"/>
    </row>
    <row r="621" spans="2:3" x14ac:dyDescent="0.35">
      <c r="B621" s="12"/>
      <c r="C621" s="12"/>
    </row>
    <row r="622" spans="2:3" x14ac:dyDescent="0.35">
      <c r="B622" s="12"/>
      <c r="C622" s="12"/>
    </row>
    <row r="623" spans="2:3" x14ac:dyDescent="0.35">
      <c r="B623" s="12"/>
      <c r="C623" s="12"/>
    </row>
    <row r="624" spans="2:3" x14ac:dyDescent="0.35">
      <c r="B624" s="12"/>
      <c r="C624" s="12"/>
    </row>
    <row r="625" spans="2:3" x14ac:dyDescent="0.35">
      <c r="B625" s="12"/>
      <c r="C625" s="12"/>
    </row>
    <row r="626" spans="2:3" x14ac:dyDescent="0.35">
      <c r="B626" s="12"/>
      <c r="C626" s="12"/>
    </row>
    <row r="627" spans="2:3" x14ac:dyDescent="0.35">
      <c r="B627" s="12"/>
      <c r="C627" s="12"/>
    </row>
    <row r="628" spans="2:3" x14ac:dyDescent="0.35">
      <c r="B628" s="12"/>
      <c r="C628" s="12"/>
    </row>
    <row r="629" spans="2:3" x14ac:dyDescent="0.35">
      <c r="B629" s="12"/>
      <c r="C629" s="12"/>
    </row>
    <row r="630" spans="2:3" x14ac:dyDescent="0.35">
      <c r="B630" s="12"/>
      <c r="C630" s="12"/>
    </row>
    <row r="631" spans="2:3" x14ac:dyDescent="0.35">
      <c r="B631" s="12"/>
      <c r="C631" s="12"/>
    </row>
    <row r="632" spans="2:3" x14ac:dyDescent="0.35">
      <c r="B632" s="12"/>
      <c r="C632" s="12"/>
    </row>
    <row r="633" spans="2:3" x14ac:dyDescent="0.35">
      <c r="B633" s="12"/>
      <c r="C633" s="12"/>
    </row>
    <row r="634" spans="2:3" x14ac:dyDescent="0.35">
      <c r="B634" s="12"/>
      <c r="C634" s="12"/>
    </row>
    <row r="635" spans="2:3" x14ac:dyDescent="0.35">
      <c r="B635" s="12"/>
      <c r="C635" s="12"/>
    </row>
    <row r="636" spans="2:3" x14ac:dyDescent="0.35">
      <c r="B636" s="12"/>
      <c r="C636" s="12"/>
    </row>
    <row r="637" spans="2:3" x14ac:dyDescent="0.35">
      <c r="B637" s="12"/>
      <c r="C637" s="12"/>
    </row>
    <row r="638" spans="2:3" x14ac:dyDescent="0.35">
      <c r="B638" s="12"/>
      <c r="C638" s="12"/>
    </row>
    <row r="639" spans="2:3" x14ac:dyDescent="0.35">
      <c r="B639" s="12"/>
      <c r="C639" s="12"/>
    </row>
    <row r="640" spans="2:3" x14ac:dyDescent="0.35">
      <c r="B640" s="12"/>
      <c r="C640" s="12"/>
    </row>
    <row r="641" spans="2:3" x14ac:dyDescent="0.35">
      <c r="B641" s="12"/>
      <c r="C641" s="12"/>
    </row>
    <row r="642" spans="2:3" x14ac:dyDescent="0.35">
      <c r="B642" s="12"/>
      <c r="C642" s="12"/>
    </row>
    <row r="643" spans="2:3" x14ac:dyDescent="0.35">
      <c r="B643" s="12"/>
      <c r="C643" s="12"/>
    </row>
    <row r="644" spans="2:3" x14ac:dyDescent="0.35">
      <c r="B644" s="12"/>
      <c r="C644" s="12"/>
    </row>
    <row r="645" spans="2:3" x14ac:dyDescent="0.35">
      <c r="B645" s="12"/>
      <c r="C645" s="12"/>
    </row>
    <row r="646" spans="2:3" x14ac:dyDescent="0.35">
      <c r="B646" s="12"/>
      <c r="C646" s="12"/>
    </row>
    <row r="647" spans="2:3" x14ac:dyDescent="0.35">
      <c r="B647" s="12"/>
      <c r="C647" s="12"/>
    </row>
    <row r="648" spans="2:3" x14ac:dyDescent="0.35">
      <c r="B648" s="12"/>
      <c r="C648" s="12"/>
    </row>
    <row r="649" spans="2:3" x14ac:dyDescent="0.35">
      <c r="B649" s="12"/>
      <c r="C649" s="12"/>
    </row>
    <row r="650" spans="2:3" x14ac:dyDescent="0.35">
      <c r="B650" s="12"/>
      <c r="C650" s="12"/>
    </row>
    <row r="651" spans="2:3" x14ac:dyDescent="0.35">
      <c r="B651" s="12"/>
      <c r="C651" s="12"/>
    </row>
    <row r="652" spans="2:3" x14ac:dyDescent="0.35">
      <c r="B652" s="12"/>
      <c r="C652" s="12"/>
    </row>
    <row r="653" spans="2:3" x14ac:dyDescent="0.35">
      <c r="B653" s="12"/>
      <c r="C653" s="12"/>
    </row>
    <row r="654" spans="2:3" x14ac:dyDescent="0.35">
      <c r="B654" s="12"/>
      <c r="C654" s="12"/>
    </row>
    <row r="655" spans="2:3" x14ac:dyDescent="0.35">
      <c r="B655" s="12"/>
      <c r="C655" s="12"/>
    </row>
    <row r="656" spans="2:3" x14ac:dyDescent="0.35">
      <c r="B656" s="12"/>
      <c r="C656" s="12"/>
    </row>
    <row r="657" spans="2:3" x14ac:dyDescent="0.35">
      <c r="B657" s="12"/>
      <c r="C657" s="12"/>
    </row>
    <row r="658" spans="2:3" x14ac:dyDescent="0.35">
      <c r="B658" s="12"/>
      <c r="C658" s="12"/>
    </row>
    <row r="659" spans="2:3" x14ac:dyDescent="0.35">
      <c r="B659" s="12"/>
      <c r="C659" s="12"/>
    </row>
    <row r="660" spans="2:3" x14ac:dyDescent="0.35">
      <c r="B660" s="12"/>
      <c r="C660" s="12"/>
    </row>
    <row r="661" spans="2:3" x14ac:dyDescent="0.35">
      <c r="B661" s="12"/>
      <c r="C661" s="12"/>
    </row>
    <row r="662" spans="2:3" x14ac:dyDescent="0.35">
      <c r="B662" s="12"/>
      <c r="C662" s="12"/>
    </row>
    <row r="663" spans="2:3" x14ac:dyDescent="0.35">
      <c r="B663" s="12"/>
      <c r="C663" s="12"/>
    </row>
    <row r="664" spans="2:3" x14ac:dyDescent="0.35">
      <c r="B664" s="12"/>
      <c r="C664" s="12"/>
    </row>
    <row r="665" spans="2:3" x14ac:dyDescent="0.35">
      <c r="B665" s="12"/>
      <c r="C665" s="12"/>
    </row>
    <row r="666" spans="2:3" x14ac:dyDescent="0.35">
      <c r="B666" s="12"/>
      <c r="C666" s="12"/>
    </row>
    <row r="667" spans="2:3" x14ac:dyDescent="0.35">
      <c r="B667" s="12"/>
      <c r="C667" s="12"/>
    </row>
    <row r="668" spans="2:3" x14ac:dyDescent="0.35">
      <c r="B668" s="12"/>
      <c r="C668" s="12"/>
    </row>
    <row r="669" spans="2:3" x14ac:dyDescent="0.35">
      <c r="B669" s="12"/>
      <c r="C669" s="12"/>
    </row>
    <row r="670" spans="2:3" x14ac:dyDescent="0.35">
      <c r="B670" s="12"/>
      <c r="C670" s="12"/>
    </row>
    <row r="671" spans="2:3" x14ac:dyDescent="0.35">
      <c r="B671" s="12"/>
      <c r="C671" s="12"/>
    </row>
    <row r="672" spans="2:3" x14ac:dyDescent="0.35">
      <c r="B672" s="12"/>
      <c r="C672" s="12"/>
    </row>
    <row r="673" spans="2:3" x14ac:dyDescent="0.35">
      <c r="B673" s="12"/>
      <c r="C673" s="12"/>
    </row>
    <row r="674" spans="2:3" x14ac:dyDescent="0.35">
      <c r="B674" s="12"/>
      <c r="C674" s="12"/>
    </row>
    <row r="675" spans="2:3" x14ac:dyDescent="0.35">
      <c r="B675" s="12"/>
      <c r="C675" s="12"/>
    </row>
    <row r="676" spans="2:3" x14ac:dyDescent="0.35">
      <c r="B676" s="12"/>
      <c r="C676" s="12"/>
    </row>
    <row r="677" spans="2:3" x14ac:dyDescent="0.35">
      <c r="B677" s="12"/>
      <c r="C677" s="12"/>
    </row>
    <row r="678" spans="2:3" x14ac:dyDescent="0.35">
      <c r="B678" s="12"/>
      <c r="C678" s="12"/>
    </row>
    <row r="679" spans="2:3" x14ac:dyDescent="0.35">
      <c r="B679" s="12"/>
      <c r="C679" s="12"/>
    </row>
    <row r="680" spans="2:3" x14ac:dyDescent="0.35">
      <c r="B680" s="12"/>
      <c r="C680" s="12"/>
    </row>
    <row r="681" spans="2:3" x14ac:dyDescent="0.35">
      <c r="B681" s="12"/>
      <c r="C681" s="12"/>
    </row>
    <row r="682" spans="2:3" x14ac:dyDescent="0.35">
      <c r="B682" s="12"/>
      <c r="C682" s="12"/>
    </row>
    <row r="683" spans="2:3" x14ac:dyDescent="0.35">
      <c r="B683" s="12"/>
      <c r="C683" s="12"/>
    </row>
    <row r="684" spans="2:3" x14ac:dyDescent="0.35">
      <c r="B684" s="12"/>
      <c r="C684" s="12"/>
    </row>
    <row r="685" spans="2:3" x14ac:dyDescent="0.35">
      <c r="B685" s="12"/>
      <c r="C685" s="12"/>
    </row>
    <row r="686" spans="2:3" x14ac:dyDescent="0.35">
      <c r="B686" s="12"/>
      <c r="C686" s="12"/>
    </row>
    <row r="687" spans="2:3" x14ac:dyDescent="0.35">
      <c r="B687" s="12"/>
      <c r="C687" s="12"/>
    </row>
    <row r="688" spans="2:3" x14ac:dyDescent="0.35">
      <c r="B688" s="12"/>
      <c r="C688" s="12"/>
    </row>
    <row r="689" spans="2:3" x14ac:dyDescent="0.35">
      <c r="B689" s="12"/>
      <c r="C689" s="12"/>
    </row>
    <row r="690" spans="2:3" x14ac:dyDescent="0.35">
      <c r="B690" s="12"/>
      <c r="C690" s="12"/>
    </row>
    <row r="691" spans="2:3" x14ac:dyDescent="0.35">
      <c r="B691" s="12"/>
      <c r="C691" s="12"/>
    </row>
    <row r="692" spans="2:3" x14ac:dyDescent="0.35">
      <c r="B692" s="12"/>
      <c r="C692" s="12"/>
    </row>
    <row r="693" spans="2:3" x14ac:dyDescent="0.35">
      <c r="B693" s="12"/>
      <c r="C693" s="12"/>
    </row>
    <row r="694" spans="2:3" x14ac:dyDescent="0.35">
      <c r="B694" s="12"/>
      <c r="C694" s="12"/>
    </row>
    <row r="695" spans="2:3" x14ac:dyDescent="0.35">
      <c r="B695" s="12"/>
      <c r="C695" s="12"/>
    </row>
    <row r="696" spans="2:3" x14ac:dyDescent="0.35">
      <c r="B696" s="12"/>
      <c r="C696" s="12"/>
    </row>
    <row r="697" spans="2:3" x14ac:dyDescent="0.35">
      <c r="B697" s="12"/>
      <c r="C697" s="12"/>
    </row>
    <row r="698" spans="2:3" x14ac:dyDescent="0.35">
      <c r="B698" s="12"/>
      <c r="C698" s="12"/>
    </row>
    <row r="699" spans="2:3" x14ac:dyDescent="0.35">
      <c r="B699" s="12"/>
      <c r="C699" s="12"/>
    </row>
    <row r="700" spans="2:3" x14ac:dyDescent="0.35">
      <c r="B700" s="12"/>
      <c r="C700" s="12"/>
    </row>
    <row r="701" spans="2:3" x14ac:dyDescent="0.35">
      <c r="B701" s="12"/>
      <c r="C701" s="12"/>
    </row>
    <row r="702" spans="2:3" x14ac:dyDescent="0.35">
      <c r="B702" s="12"/>
      <c r="C702" s="12"/>
    </row>
    <row r="703" spans="2:3" x14ac:dyDescent="0.35">
      <c r="B703" s="12"/>
      <c r="C703" s="12"/>
    </row>
    <row r="704" spans="2:3" x14ac:dyDescent="0.35">
      <c r="B704" s="12"/>
      <c r="C704" s="12"/>
    </row>
    <row r="705" spans="2:3" x14ac:dyDescent="0.35">
      <c r="B705" s="12"/>
      <c r="C705" s="12"/>
    </row>
    <row r="706" spans="2:3" x14ac:dyDescent="0.35">
      <c r="B706" s="12"/>
      <c r="C706" s="12"/>
    </row>
    <row r="707" spans="2:3" x14ac:dyDescent="0.35">
      <c r="B707" s="12"/>
      <c r="C707" s="12"/>
    </row>
    <row r="708" spans="2:3" x14ac:dyDescent="0.35">
      <c r="B708" s="12"/>
      <c r="C708" s="12"/>
    </row>
    <row r="709" spans="2:3" x14ac:dyDescent="0.35">
      <c r="B709" s="12"/>
      <c r="C709" s="12"/>
    </row>
    <row r="710" spans="2:3" x14ac:dyDescent="0.35">
      <c r="B710" s="12"/>
      <c r="C710" s="12"/>
    </row>
    <row r="711" spans="2:3" x14ac:dyDescent="0.35">
      <c r="B711" s="12"/>
      <c r="C711" s="12"/>
    </row>
    <row r="712" spans="2:3" x14ac:dyDescent="0.35">
      <c r="B712" s="12"/>
      <c r="C712" s="12"/>
    </row>
    <row r="713" spans="2:3" x14ac:dyDescent="0.35">
      <c r="B713" s="12"/>
      <c r="C713" s="12"/>
    </row>
    <row r="714" spans="2:3" x14ac:dyDescent="0.35">
      <c r="B714" s="12"/>
      <c r="C714" s="12"/>
    </row>
    <row r="715" spans="2:3" x14ac:dyDescent="0.35">
      <c r="B715" s="12"/>
      <c r="C715" s="12"/>
    </row>
    <row r="716" spans="2:3" x14ac:dyDescent="0.35">
      <c r="B716" s="12"/>
      <c r="C716" s="12"/>
    </row>
    <row r="717" spans="2:3" x14ac:dyDescent="0.35">
      <c r="B717" s="12"/>
      <c r="C717" s="12"/>
    </row>
    <row r="718" spans="2:3" x14ac:dyDescent="0.35">
      <c r="B718" s="12"/>
      <c r="C718" s="12"/>
    </row>
    <row r="719" spans="2:3" x14ac:dyDescent="0.35">
      <c r="B719" s="12"/>
      <c r="C719" s="12"/>
    </row>
    <row r="720" spans="2:3" x14ac:dyDescent="0.35">
      <c r="B720" s="12"/>
      <c r="C720" s="12"/>
    </row>
    <row r="721" spans="2:3" x14ac:dyDescent="0.35">
      <c r="B721" s="12"/>
      <c r="C721" s="12"/>
    </row>
    <row r="722" spans="2:3" x14ac:dyDescent="0.35">
      <c r="B722" s="12"/>
      <c r="C722" s="12"/>
    </row>
    <row r="723" spans="2:3" x14ac:dyDescent="0.35">
      <c r="B723" s="12"/>
      <c r="C723" s="12"/>
    </row>
    <row r="724" spans="2:3" x14ac:dyDescent="0.35">
      <c r="B724" s="12"/>
      <c r="C724" s="12"/>
    </row>
    <row r="725" spans="2:3" x14ac:dyDescent="0.35">
      <c r="B725" s="12"/>
      <c r="C725" s="12"/>
    </row>
    <row r="726" spans="2:3" x14ac:dyDescent="0.35">
      <c r="B726" s="12"/>
      <c r="C726" s="12"/>
    </row>
    <row r="727" spans="2:3" x14ac:dyDescent="0.35">
      <c r="B727" s="12"/>
      <c r="C727" s="12"/>
    </row>
    <row r="728" spans="2:3" x14ac:dyDescent="0.35">
      <c r="B728" s="12"/>
      <c r="C728" s="12"/>
    </row>
    <row r="729" spans="2:3" x14ac:dyDescent="0.35">
      <c r="B729" s="12"/>
      <c r="C729" s="12"/>
    </row>
    <row r="730" spans="2:3" x14ac:dyDescent="0.35">
      <c r="B730" s="12"/>
      <c r="C730" s="12"/>
    </row>
    <row r="731" spans="2:3" x14ac:dyDescent="0.35">
      <c r="B731" s="12"/>
      <c r="C731" s="12"/>
    </row>
    <row r="732" spans="2:3" x14ac:dyDescent="0.35">
      <c r="B732" s="12"/>
      <c r="C732" s="12"/>
    </row>
    <row r="733" spans="2:3" x14ac:dyDescent="0.35">
      <c r="B733" s="12"/>
      <c r="C733" s="12"/>
    </row>
    <row r="734" spans="2:3" x14ac:dyDescent="0.35">
      <c r="B734" s="12"/>
      <c r="C734" s="12"/>
    </row>
    <row r="735" spans="2:3" x14ac:dyDescent="0.35">
      <c r="B735" s="12"/>
      <c r="C735" s="12"/>
    </row>
    <row r="736" spans="2:3" x14ac:dyDescent="0.35">
      <c r="B736" s="12"/>
      <c r="C736" s="12"/>
    </row>
    <row r="737" spans="2:3" x14ac:dyDescent="0.35">
      <c r="B737" s="12"/>
      <c r="C737" s="12"/>
    </row>
    <row r="738" spans="2:3" x14ac:dyDescent="0.35">
      <c r="B738" s="12"/>
      <c r="C738" s="12"/>
    </row>
    <row r="739" spans="2:3" x14ac:dyDescent="0.35">
      <c r="B739" s="12"/>
      <c r="C739" s="12"/>
    </row>
    <row r="740" spans="2:3" x14ac:dyDescent="0.35">
      <c r="B740" s="12"/>
      <c r="C740" s="12"/>
    </row>
    <row r="741" spans="2:3" x14ac:dyDescent="0.35">
      <c r="B741" s="12"/>
      <c r="C741" s="12"/>
    </row>
    <row r="742" spans="2:3" x14ac:dyDescent="0.35">
      <c r="B742" s="12"/>
      <c r="C742" s="12"/>
    </row>
    <row r="743" spans="2:3" x14ac:dyDescent="0.35">
      <c r="B743" s="12"/>
      <c r="C743" s="12"/>
    </row>
    <row r="744" spans="2:3" x14ac:dyDescent="0.35">
      <c r="B744" s="12"/>
      <c r="C744" s="12"/>
    </row>
    <row r="745" spans="2:3" x14ac:dyDescent="0.35">
      <c r="B745" s="12"/>
      <c r="C745" s="12"/>
    </row>
    <row r="746" spans="2:3" x14ac:dyDescent="0.35">
      <c r="B746" s="12"/>
      <c r="C746" s="12"/>
    </row>
    <row r="747" spans="2:3" x14ac:dyDescent="0.35">
      <c r="B747" s="12"/>
      <c r="C747" s="12"/>
    </row>
    <row r="748" spans="2:3" x14ac:dyDescent="0.35">
      <c r="B748" s="12"/>
      <c r="C748" s="12"/>
    </row>
    <row r="749" spans="2:3" x14ac:dyDescent="0.35">
      <c r="B749" s="12"/>
      <c r="C749" s="12"/>
    </row>
    <row r="750" spans="2:3" x14ac:dyDescent="0.35">
      <c r="B750" s="12"/>
      <c r="C750" s="12"/>
    </row>
    <row r="751" spans="2:3" x14ac:dyDescent="0.35">
      <c r="B751" s="12"/>
      <c r="C751" s="12"/>
    </row>
    <row r="752" spans="2:3" x14ac:dyDescent="0.35">
      <c r="B752" s="12"/>
      <c r="C752" s="12"/>
    </row>
    <row r="753" spans="2:3" x14ac:dyDescent="0.35">
      <c r="B753" s="12"/>
      <c r="C753" s="12"/>
    </row>
    <row r="754" spans="2:3" x14ac:dyDescent="0.35">
      <c r="B754" s="12"/>
      <c r="C754" s="12"/>
    </row>
    <row r="755" spans="2:3" x14ac:dyDescent="0.35">
      <c r="B755" s="12"/>
      <c r="C755" s="12"/>
    </row>
    <row r="756" spans="2:3" x14ac:dyDescent="0.35">
      <c r="B756" s="12"/>
      <c r="C756" s="12"/>
    </row>
    <row r="757" spans="2:3" x14ac:dyDescent="0.35">
      <c r="B757" s="12"/>
      <c r="C757" s="12"/>
    </row>
    <row r="758" spans="2:3" x14ac:dyDescent="0.35">
      <c r="B758" s="12"/>
      <c r="C758" s="12"/>
    </row>
    <row r="759" spans="2:3" x14ac:dyDescent="0.35">
      <c r="B759" s="12"/>
      <c r="C759" s="12"/>
    </row>
    <row r="760" spans="2:3" x14ac:dyDescent="0.35">
      <c r="B760" s="12"/>
      <c r="C760" s="12"/>
    </row>
    <row r="761" spans="2:3" x14ac:dyDescent="0.35">
      <c r="B761" s="12"/>
      <c r="C761" s="12"/>
    </row>
    <row r="762" spans="2:3" x14ac:dyDescent="0.35">
      <c r="B762" s="12"/>
      <c r="C762" s="12"/>
    </row>
    <row r="763" spans="2:3" x14ac:dyDescent="0.35">
      <c r="B763" s="12"/>
      <c r="C763" s="12"/>
    </row>
    <row r="764" spans="2:3" x14ac:dyDescent="0.35">
      <c r="B764" s="12"/>
      <c r="C764" s="12"/>
    </row>
    <row r="765" spans="2:3" x14ac:dyDescent="0.35">
      <c r="B765" s="12"/>
      <c r="C765" s="12"/>
    </row>
    <row r="766" spans="2:3" x14ac:dyDescent="0.35">
      <c r="B766" s="12"/>
      <c r="C766" s="12"/>
    </row>
    <row r="767" spans="2:3" x14ac:dyDescent="0.35">
      <c r="B767" s="12"/>
      <c r="C767" s="12"/>
    </row>
    <row r="768" spans="2:3" x14ac:dyDescent="0.35">
      <c r="B768" s="12"/>
      <c r="C768" s="12"/>
    </row>
    <row r="769" spans="2:3" x14ac:dyDescent="0.35">
      <c r="B769" s="12"/>
      <c r="C769" s="12"/>
    </row>
    <row r="770" spans="2:3" x14ac:dyDescent="0.35">
      <c r="B770" s="12"/>
      <c r="C770" s="12"/>
    </row>
    <row r="771" spans="2:3" x14ac:dyDescent="0.35">
      <c r="B771" s="12"/>
      <c r="C771" s="12"/>
    </row>
    <row r="772" spans="2:3" x14ac:dyDescent="0.35">
      <c r="B772" s="12"/>
      <c r="C772" s="12"/>
    </row>
    <row r="773" spans="2:3" x14ac:dyDescent="0.35">
      <c r="B773" s="12"/>
      <c r="C773" s="12"/>
    </row>
    <row r="774" spans="2:3" x14ac:dyDescent="0.35">
      <c r="B774" s="12"/>
      <c r="C774" s="12"/>
    </row>
    <row r="775" spans="2:3" x14ac:dyDescent="0.35">
      <c r="B775" s="12"/>
      <c r="C775" s="12"/>
    </row>
    <row r="776" spans="2:3" x14ac:dyDescent="0.35">
      <c r="B776" s="12"/>
      <c r="C776" s="12"/>
    </row>
    <row r="777" spans="2:3" x14ac:dyDescent="0.35">
      <c r="B777" s="12"/>
      <c r="C777" s="12"/>
    </row>
    <row r="778" spans="2:3" x14ac:dyDescent="0.35">
      <c r="B778" s="12"/>
      <c r="C778" s="12"/>
    </row>
    <row r="779" spans="2:3" x14ac:dyDescent="0.35">
      <c r="B779" s="12"/>
      <c r="C779" s="12"/>
    </row>
    <row r="780" spans="2:3" x14ac:dyDescent="0.35">
      <c r="B780" s="12"/>
      <c r="C780" s="12"/>
    </row>
    <row r="781" spans="2:3" x14ac:dyDescent="0.35">
      <c r="B781" s="12"/>
      <c r="C781" s="12"/>
    </row>
    <row r="782" spans="2:3" x14ac:dyDescent="0.35">
      <c r="B782" s="12"/>
      <c r="C782" s="12"/>
    </row>
    <row r="783" spans="2:3" x14ac:dyDescent="0.35">
      <c r="B783" s="12"/>
      <c r="C783" s="12"/>
    </row>
    <row r="784" spans="2:3" x14ac:dyDescent="0.35">
      <c r="B784" s="12"/>
      <c r="C784" s="12"/>
    </row>
    <row r="785" spans="2:3" x14ac:dyDescent="0.35">
      <c r="B785" s="12"/>
      <c r="C785" s="12"/>
    </row>
    <row r="786" spans="2:3" x14ac:dyDescent="0.35">
      <c r="B786" s="12"/>
      <c r="C786" s="12"/>
    </row>
    <row r="787" spans="2:3" x14ac:dyDescent="0.35">
      <c r="B787" s="12"/>
      <c r="C787" s="12"/>
    </row>
    <row r="788" spans="2:3" x14ac:dyDescent="0.35">
      <c r="B788" s="12"/>
      <c r="C788" s="12"/>
    </row>
    <row r="789" spans="2:3" x14ac:dyDescent="0.35">
      <c r="B789" s="12"/>
      <c r="C789" s="12"/>
    </row>
    <row r="790" spans="2:3" x14ac:dyDescent="0.35">
      <c r="B790" s="12"/>
      <c r="C790" s="12"/>
    </row>
    <row r="791" spans="2:3" x14ac:dyDescent="0.35">
      <c r="B791" s="12"/>
      <c r="C791" s="12"/>
    </row>
    <row r="792" spans="2:3" x14ac:dyDescent="0.35">
      <c r="B792" s="12"/>
      <c r="C792" s="12"/>
    </row>
    <row r="793" spans="2:3" x14ac:dyDescent="0.35">
      <c r="B793" s="12"/>
      <c r="C793" s="12"/>
    </row>
    <row r="794" spans="2:3" x14ac:dyDescent="0.35">
      <c r="B794" s="12"/>
      <c r="C794" s="12"/>
    </row>
    <row r="795" spans="2:3" x14ac:dyDescent="0.35">
      <c r="B795" s="12"/>
      <c r="C795" s="12"/>
    </row>
    <row r="796" spans="2:3" x14ac:dyDescent="0.35">
      <c r="B796" s="12"/>
      <c r="C796" s="12"/>
    </row>
    <row r="797" spans="2:3" x14ac:dyDescent="0.35">
      <c r="B797" s="12"/>
      <c r="C797" s="12"/>
    </row>
    <row r="798" spans="2:3" x14ac:dyDescent="0.35">
      <c r="B798" s="12"/>
      <c r="C798" s="12"/>
    </row>
    <row r="799" spans="2:3" x14ac:dyDescent="0.35">
      <c r="B799" s="12"/>
      <c r="C799" s="12"/>
    </row>
    <row r="800" spans="2:3" x14ac:dyDescent="0.35">
      <c r="B800" s="12"/>
      <c r="C800" s="12"/>
    </row>
    <row r="801" spans="2:3" x14ac:dyDescent="0.35">
      <c r="B801" s="12"/>
      <c r="C801" s="12"/>
    </row>
    <row r="802" spans="2:3" x14ac:dyDescent="0.35">
      <c r="B802" s="12"/>
      <c r="C802" s="12"/>
    </row>
    <row r="803" spans="2:3" x14ac:dyDescent="0.35">
      <c r="B803" s="12"/>
      <c r="C803" s="12"/>
    </row>
    <row r="804" spans="2:3" x14ac:dyDescent="0.35">
      <c r="B804" s="12"/>
      <c r="C804" s="12"/>
    </row>
    <row r="805" spans="2:3" x14ac:dyDescent="0.35">
      <c r="B805" s="12"/>
      <c r="C805" s="12"/>
    </row>
    <row r="806" spans="2:3" x14ac:dyDescent="0.35">
      <c r="B806" s="12"/>
      <c r="C806" s="12"/>
    </row>
    <row r="807" spans="2:3" x14ac:dyDescent="0.35">
      <c r="B807" s="12"/>
      <c r="C807" s="12"/>
    </row>
    <row r="808" spans="2:3" x14ac:dyDescent="0.35">
      <c r="B808" s="12"/>
      <c r="C808" s="12"/>
    </row>
    <row r="809" spans="2:3" x14ac:dyDescent="0.35">
      <c r="B809" s="12"/>
      <c r="C809" s="12"/>
    </row>
    <row r="810" spans="2:3" x14ac:dyDescent="0.35">
      <c r="B810" s="12"/>
      <c r="C810" s="12"/>
    </row>
    <row r="811" spans="2:3" x14ac:dyDescent="0.35">
      <c r="B811" s="12"/>
      <c r="C811" s="12"/>
    </row>
    <row r="812" spans="2:3" x14ac:dyDescent="0.35">
      <c r="B812" s="12"/>
      <c r="C812" s="12"/>
    </row>
    <row r="813" spans="2:3" x14ac:dyDescent="0.35">
      <c r="B813" s="12"/>
      <c r="C813" s="12"/>
    </row>
    <row r="814" spans="2:3" x14ac:dyDescent="0.35">
      <c r="B814" s="12"/>
      <c r="C814" s="12"/>
    </row>
    <row r="815" spans="2:3" x14ac:dyDescent="0.35">
      <c r="B815" s="12"/>
      <c r="C815" s="12"/>
    </row>
    <row r="816" spans="2:3" x14ac:dyDescent="0.35">
      <c r="B816" s="12"/>
      <c r="C816" s="12"/>
    </row>
    <row r="817" spans="2:3" x14ac:dyDescent="0.35">
      <c r="B817" s="12"/>
      <c r="C817" s="12"/>
    </row>
    <row r="818" spans="2:3" x14ac:dyDescent="0.35">
      <c r="B818" s="12"/>
      <c r="C818" s="12"/>
    </row>
    <row r="819" spans="2:3" x14ac:dyDescent="0.35">
      <c r="B819" s="12"/>
      <c r="C819" s="12"/>
    </row>
    <row r="820" spans="2:3" x14ac:dyDescent="0.35">
      <c r="B820" s="12"/>
      <c r="C820" s="12"/>
    </row>
    <row r="821" spans="2:3" x14ac:dyDescent="0.35">
      <c r="B821" s="12"/>
      <c r="C821" s="12"/>
    </row>
    <row r="822" spans="2:3" x14ac:dyDescent="0.35">
      <c r="B822" s="12"/>
      <c r="C822" s="12"/>
    </row>
    <row r="823" spans="2:3" x14ac:dyDescent="0.35">
      <c r="B823" s="12"/>
      <c r="C823" s="12"/>
    </row>
    <row r="824" spans="2:3" x14ac:dyDescent="0.35">
      <c r="B824" s="12"/>
      <c r="C824" s="12"/>
    </row>
    <row r="825" spans="2:3" x14ac:dyDescent="0.35">
      <c r="B825" s="12"/>
      <c r="C825" s="12"/>
    </row>
    <row r="826" spans="2:3" x14ac:dyDescent="0.35">
      <c r="B826" s="12"/>
      <c r="C826" s="12"/>
    </row>
    <row r="827" spans="2:3" x14ac:dyDescent="0.35">
      <c r="B827" s="12"/>
      <c r="C827" s="12"/>
    </row>
    <row r="828" spans="2:3" x14ac:dyDescent="0.35">
      <c r="B828" s="12"/>
      <c r="C828" s="12"/>
    </row>
    <row r="829" spans="2:3" x14ac:dyDescent="0.35">
      <c r="B829" s="12"/>
      <c r="C829" s="12"/>
    </row>
    <row r="830" spans="2:3" x14ac:dyDescent="0.35">
      <c r="B830" s="12"/>
      <c r="C830" s="12"/>
    </row>
    <row r="831" spans="2:3" x14ac:dyDescent="0.35">
      <c r="B831" s="12"/>
      <c r="C831" s="12"/>
    </row>
    <row r="832" spans="2:3" x14ac:dyDescent="0.35">
      <c r="B832" s="12"/>
      <c r="C832" s="12"/>
    </row>
    <row r="833" spans="2:3" x14ac:dyDescent="0.35">
      <c r="B833" s="12"/>
      <c r="C833" s="12"/>
    </row>
    <row r="834" spans="2:3" x14ac:dyDescent="0.35">
      <c r="B834" s="12"/>
      <c r="C834" s="12"/>
    </row>
    <row r="835" spans="2:3" x14ac:dyDescent="0.35">
      <c r="B835" s="12"/>
      <c r="C835" s="12"/>
    </row>
    <row r="836" spans="2:3" x14ac:dyDescent="0.35">
      <c r="B836" s="12"/>
      <c r="C836" s="12"/>
    </row>
    <row r="837" spans="2:3" x14ac:dyDescent="0.35">
      <c r="B837" s="12"/>
      <c r="C837" s="12"/>
    </row>
    <row r="838" spans="2:3" x14ac:dyDescent="0.35">
      <c r="B838" s="12"/>
      <c r="C838" s="12"/>
    </row>
    <row r="839" spans="2:3" x14ac:dyDescent="0.35">
      <c r="B839" s="12"/>
      <c r="C839" s="12"/>
    </row>
    <row r="840" spans="2:3" x14ac:dyDescent="0.35">
      <c r="B840" s="12"/>
      <c r="C840" s="12"/>
    </row>
    <row r="841" spans="2:3" x14ac:dyDescent="0.35">
      <c r="B841" s="12"/>
      <c r="C841" s="12"/>
    </row>
    <row r="842" spans="2:3" x14ac:dyDescent="0.35">
      <c r="B842" s="12"/>
      <c r="C842" s="12"/>
    </row>
    <row r="843" spans="2:3" x14ac:dyDescent="0.35">
      <c r="B843" s="12"/>
      <c r="C843" s="12"/>
    </row>
    <row r="844" spans="2:3" x14ac:dyDescent="0.35">
      <c r="B844" s="12"/>
      <c r="C844" s="12"/>
    </row>
    <row r="845" spans="2:3" x14ac:dyDescent="0.35">
      <c r="B845" s="12"/>
      <c r="C845" s="12"/>
    </row>
    <row r="846" spans="2:3" x14ac:dyDescent="0.35">
      <c r="B846" s="12"/>
      <c r="C846" s="12"/>
    </row>
    <row r="847" spans="2:3" x14ac:dyDescent="0.35">
      <c r="B847" s="12"/>
      <c r="C847" s="12"/>
    </row>
    <row r="848" spans="2:3" x14ac:dyDescent="0.35">
      <c r="B848" s="12"/>
      <c r="C848" s="12"/>
    </row>
    <row r="849" spans="2:3" x14ac:dyDescent="0.35">
      <c r="B849" s="12"/>
      <c r="C849" s="12"/>
    </row>
    <row r="850" spans="2:3" x14ac:dyDescent="0.35">
      <c r="B850" s="12"/>
      <c r="C850" s="12"/>
    </row>
    <row r="851" spans="2:3" x14ac:dyDescent="0.35">
      <c r="B851" s="12"/>
      <c r="C851" s="12"/>
    </row>
    <row r="852" spans="2:3" x14ac:dyDescent="0.35">
      <c r="B852" s="12"/>
      <c r="C852" s="12"/>
    </row>
    <row r="853" spans="2:3" x14ac:dyDescent="0.35">
      <c r="B853" s="12"/>
      <c r="C853" s="12"/>
    </row>
    <row r="854" spans="2:3" x14ac:dyDescent="0.35">
      <c r="B854" s="12"/>
      <c r="C854" s="12"/>
    </row>
    <row r="855" spans="2:3" x14ac:dyDescent="0.35">
      <c r="B855" s="12"/>
      <c r="C855" s="12"/>
    </row>
    <row r="856" spans="2:3" x14ac:dyDescent="0.35">
      <c r="B856" s="12"/>
      <c r="C856" s="12"/>
    </row>
    <row r="857" spans="2:3" x14ac:dyDescent="0.35">
      <c r="B857" s="12"/>
      <c r="C857" s="12"/>
    </row>
    <row r="858" spans="2:3" x14ac:dyDescent="0.35">
      <c r="B858" s="12"/>
      <c r="C858" s="12"/>
    </row>
    <row r="859" spans="2:3" x14ac:dyDescent="0.35">
      <c r="B859" s="12"/>
      <c r="C859" s="12"/>
    </row>
    <row r="860" spans="2:3" x14ac:dyDescent="0.35">
      <c r="B860" s="12"/>
      <c r="C860" s="12"/>
    </row>
    <row r="861" spans="2:3" x14ac:dyDescent="0.35">
      <c r="B861" s="12"/>
      <c r="C861" s="12"/>
    </row>
    <row r="862" spans="2:3" x14ac:dyDescent="0.35">
      <c r="B862" s="12"/>
      <c r="C862" s="12"/>
    </row>
    <row r="863" spans="2:3" x14ac:dyDescent="0.35">
      <c r="B863" s="12"/>
      <c r="C863" s="12"/>
    </row>
    <row r="864" spans="2:3" x14ac:dyDescent="0.35">
      <c r="B864" s="12"/>
      <c r="C864" s="12"/>
    </row>
    <row r="865" spans="2:3" x14ac:dyDescent="0.35">
      <c r="B865" s="12"/>
      <c r="C865" s="12"/>
    </row>
    <row r="866" spans="2:3" x14ac:dyDescent="0.35">
      <c r="B866" s="12"/>
      <c r="C866" s="12"/>
    </row>
    <row r="867" spans="2:3" x14ac:dyDescent="0.35">
      <c r="B867" s="12"/>
      <c r="C867" s="12"/>
    </row>
    <row r="868" spans="2:3" x14ac:dyDescent="0.35">
      <c r="B868" s="12"/>
      <c r="C868" s="12"/>
    </row>
    <row r="869" spans="2:3" x14ac:dyDescent="0.35">
      <c r="B869" s="12"/>
      <c r="C869" s="12"/>
    </row>
    <row r="870" spans="2:3" x14ac:dyDescent="0.35">
      <c r="B870" s="12"/>
      <c r="C870" s="12"/>
    </row>
    <row r="871" spans="2:3" x14ac:dyDescent="0.35">
      <c r="B871" s="12"/>
      <c r="C871" s="12"/>
    </row>
    <row r="872" spans="2:3" x14ac:dyDescent="0.35">
      <c r="B872" s="12"/>
      <c r="C872" s="12"/>
    </row>
    <row r="873" spans="2:3" x14ac:dyDescent="0.35">
      <c r="B873" s="12"/>
      <c r="C873" s="12"/>
    </row>
    <row r="874" spans="2:3" x14ac:dyDescent="0.35">
      <c r="B874" s="12"/>
      <c r="C874" s="12"/>
    </row>
    <row r="875" spans="2:3" x14ac:dyDescent="0.35">
      <c r="B875" s="12"/>
      <c r="C875" s="12"/>
    </row>
    <row r="876" spans="2:3" x14ac:dyDescent="0.35">
      <c r="B876" s="12"/>
      <c r="C876" s="12"/>
    </row>
    <row r="877" spans="2:3" x14ac:dyDescent="0.35">
      <c r="B877" s="12"/>
      <c r="C877" s="12"/>
    </row>
    <row r="878" spans="2:3" x14ac:dyDescent="0.35">
      <c r="B878" s="12"/>
      <c r="C878" s="12"/>
    </row>
    <row r="879" spans="2:3" x14ac:dyDescent="0.35">
      <c r="B879" s="12"/>
      <c r="C879" s="12"/>
    </row>
    <row r="880" spans="2:3" x14ac:dyDescent="0.35">
      <c r="B880" s="12"/>
      <c r="C880" s="12"/>
    </row>
    <row r="881" spans="2:3" x14ac:dyDescent="0.35">
      <c r="B881" s="12"/>
      <c r="C881" s="12"/>
    </row>
    <row r="882" spans="2:3" x14ac:dyDescent="0.35">
      <c r="B882" s="12"/>
      <c r="C882" s="12"/>
    </row>
    <row r="883" spans="2:3" x14ac:dyDescent="0.35">
      <c r="B883" s="12"/>
      <c r="C883" s="12"/>
    </row>
    <row r="884" spans="2:3" x14ac:dyDescent="0.35">
      <c r="B884" s="12"/>
      <c r="C884" s="12"/>
    </row>
    <row r="885" spans="2:3" x14ac:dyDescent="0.35">
      <c r="B885" s="12"/>
      <c r="C885" s="12"/>
    </row>
    <row r="886" spans="2:3" x14ac:dyDescent="0.35">
      <c r="B886" s="12"/>
      <c r="C886" s="12"/>
    </row>
    <row r="887" spans="2:3" x14ac:dyDescent="0.35">
      <c r="B887" s="12"/>
      <c r="C887" s="12"/>
    </row>
    <row r="888" spans="2:3" x14ac:dyDescent="0.35">
      <c r="B888" s="12"/>
      <c r="C888" s="12"/>
    </row>
    <row r="889" spans="2:3" x14ac:dyDescent="0.35">
      <c r="B889" s="12"/>
      <c r="C889" s="12"/>
    </row>
    <row r="890" spans="2:3" x14ac:dyDescent="0.35">
      <c r="B890" s="12"/>
      <c r="C890" s="12"/>
    </row>
    <row r="891" spans="2:3" x14ac:dyDescent="0.35">
      <c r="B891" s="12"/>
      <c r="C891" s="12"/>
    </row>
    <row r="892" spans="2:3" x14ac:dyDescent="0.35">
      <c r="B892" s="12"/>
      <c r="C892" s="12"/>
    </row>
    <row r="893" spans="2:3" x14ac:dyDescent="0.35">
      <c r="B893" s="12"/>
      <c r="C893" s="12"/>
    </row>
    <row r="894" spans="2:3" x14ac:dyDescent="0.35">
      <c r="B894" s="12"/>
      <c r="C894" s="12"/>
    </row>
    <row r="895" spans="2:3" x14ac:dyDescent="0.35">
      <c r="B895" s="12"/>
      <c r="C895" s="12"/>
    </row>
    <row r="896" spans="2:3" x14ac:dyDescent="0.35">
      <c r="B896" s="12"/>
      <c r="C896" s="12"/>
    </row>
    <row r="897" spans="2:3" x14ac:dyDescent="0.35">
      <c r="B897" s="12"/>
      <c r="C897" s="12"/>
    </row>
    <row r="898" spans="2:3" x14ac:dyDescent="0.35">
      <c r="B898" s="12"/>
      <c r="C898" s="12"/>
    </row>
    <row r="899" spans="2:3" x14ac:dyDescent="0.35">
      <c r="B899" s="12"/>
      <c r="C899" s="12"/>
    </row>
    <row r="900" spans="2:3" x14ac:dyDescent="0.35">
      <c r="B900" s="12"/>
      <c r="C900" s="12"/>
    </row>
    <row r="901" spans="2:3" x14ac:dyDescent="0.35">
      <c r="B901" s="12"/>
      <c r="C901" s="12"/>
    </row>
    <row r="902" spans="2:3" x14ac:dyDescent="0.35">
      <c r="B902" s="12"/>
      <c r="C902" s="12"/>
    </row>
    <row r="903" spans="2:3" x14ac:dyDescent="0.35">
      <c r="B903" s="12"/>
      <c r="C903" s="12"/>
    </row>
    <row r="904" spans="2:3" x14ac:dyDescent="0.35">
      <c r="B904" s="12"/>
      <c r="C904" s="12"/>
    </row>
    <row r="905" spans="2:3" x14ac:dyDescent="0.35">
      <c r="B905" s="12"/>
      <c r="C905" s="12"/>
    </row>
    <row r="906" spans="2:3" x14ac:dyDescent="0.35">
      <c r="B906" s="12"/>
      <c r="C906" s="12"/>
    </row>
    <row r="907" spans="2:3" x14ac:dyDescent="0.35">
      <c r="B907" s="12"/>
      <c r="C907" s="12"/>
    </row>
    <row r="908" spans="2:3" x14ac:dyDescent="0.35">
      <c r="B908" s="12"/>
      <c r="C908" s="12"/>
    </row>
    <row r="909" spans="2:3" x14ac:dyDescent="0.35">
      <c r="B909" s="12"/>
      <c r="C909" s="12"/>
    </row>
    <row r="910" spans="2:3" x14ac:dyDescent="0.35">
      <c r="B910" s="12"/>
      <c r="C910" s="12"/>
    </row>
    <row r="911" spans="2:3" x14ac:dyDescent="0.35">
      <c r="B911" s="12"/>
      <c r="C911" s="12"/>
    </row>
    <row r="912" spans="2:3" x14ac:dyDescent="0.35">
      <c r="B912" s="12"/>
      <c r="C912" s="12"/>
    </row>
    <row r="913" spans="2:3" x14ac:dyDescent="0.35">
      <c r="B913" s="12"/>
      <c r="C913" s="12"/>
    </row>
    <row r="914" spans="2:3" x14ac:dyDescent="0.35">
      <c r="B914" s="12"/>
      <c r="C914" s="12"/>
    </row>
    <row r="915" spans="2:3" x14ac:dyDescent="0.35">
      <c r="B915" s="12"/>
      <c r="C915" s="12"/>
    </row>
    <row r="916" spans="2:3" x14ac:dyDescent="0.35">
      <c r="B916" s="12"/>
      <c r="C916" s="12"/>
    </row>
    <row r="917" spans="2:3" x14ac:dyDescent="0.35">
      <c r="B917" s="12"/>
      <c r="C917" s="12"/>
    </row>
    <row r="918" spans="2:3" x14ac:dyDescent="0.35">
      <c r="B918" s="12"/>
      <c r="C918" s="12"/>
    </row>
    <row r="919" spans="2:3" x14ac:dyDescent="0.35">
      <c r="B919" s="12"/>
      <c r="C919" s="12"/>
    </row>
    <row r="920" spans="2:3" x14ac:dyDescent="0.35">
      <c r="B920" s="12"/>
      <c r="C920" s="12"/>
    </row>
    <row r="921" spans="2:3" x14ac:dyDescent="0.35">
      <c r="B921" s="12"/>
      <c r="C921" s="12"/>
    </row>
    <row r="922" spans="2:3" x14ac:dyDescent="0.35">
      <c r="B922" s="12"/>
      <c r="C922" s="12"/>
    </row>
    <row r="923" spans="2:3" x14ac:dyDescent="0.35">
      <c r="B923" s="12"/>
      <c r="C923" s="12"/>
    </row>
    <row r="924" spans="2:3" x14ac:dyDescent="0.35">
      <c r="B924" s="12"/>
      <c r="C924" s="12"/>
    </row>
    <row r="925" spans="2:3" x14ac:dyDescent="0.35">
      <c r="B925" s="12"/>
      <c r="C925" s="12"/>
    </row>
    <row r="926" spans="2:3" x14ac:dyDescent="0.35">
      <c r="B926" s="12"/>
      <c r="C926" s="12"/>
    </row>
    <row r="927" spans="2:3" x14ac:dyDescent="0.35">
      <c r="B927" s="12"/>
      <c r="C927" s="12"/>
    </row>
    <row r="928" spans="2:3" x14ac:dyDescent="0.35">
      <c r="B928" s="12"/>
      <c r="C928" s="12"/>
    </row>
    <row r="929" spans="2:3" x14ac:dyDescent="0.35">
      <c r="B929" s="12"/>
      <c r="C929" s="12"/>
    </row>
    <row r="930" spans="2:3" x14ac:dyDescent="0.35">
      <c r="B930" s="12"/>
      <c r="C930" s="12"/>
    </row>
    <row r="931" spans="2:3" x14ac:dyDescent="0.35">
      <c r="B931" s="12"/>
      <c r="C931" s="12"/>
    </row>
    <row r="932" spans="2:3" x14ac:dyDescent="0.35">
      <c r="B932" s="12"/>
      <c r="C932" s="12"/>
    </row>
    <row r="933" spans="2:3" x14ac:dyDescent="0.35">
      <c r="B933" s="12"/>
      <c r="C933" s="12"/>
    </row>
    <row r="934" spans="2:3" x14ac:dyDescent="0.35">
      <c r="B934" s="12"/>
      <c r="C934" s="12"/>
    </row>
    <row r="935" spans="2:3" x14ac:dyDescent="0.35">
      <c r="B935" s="12"/>
      <c r="C935" s="12"/>
    </row>
    <row r="936" spans="2:3" x14ac:dyDescent="0.35">
      <c r="B936" s="12"/>
      <c r="C936" s="12"/>
    </row>
    <row r="937" spans="2:3" x14ac:dyDescent="0.35">
      <c r="B937" s="12"/>
      <c r="C937" s="12"/>
    </row>
    <row r="938" spans="2:3" x14ac:dyDescent="0.35">
      <c r="B938" s="12"/>
      <c r="C938" s="12"/>
    </row>
    <row r="939" spans="2:3" x14ac:dyDescent="0.35">
      <c r="B939" s="12"/>
      <c r="C939" s="12"/>
    </row>
    <row r="940" spans="2:3" x14ac:dyDescent="0.35">
      <c r="B940" s="12"/>
      <c r="C940" s="12"/>
    </row>
    <row r="941" spans="2:3" x14ac:dyDescent="0.35">
      <c r="B941" s="12"/>
      <c r="C941" s="12"/>
    </row>
    <row r="942" spans="2:3" x14ac:dyDescent="0.35">
      <c r="B942" s="12"/>
      <c r="C942" s="12"/>
    </row>
    <row r="943" spans="2:3" x14ac:dyDescent="0.35">
      <c r="B943" s="12"/>
      <c r="C943" s="12"/>
    </row>
    <row r="944" spans="2:3" x14ac:dyDescent="0.35">
      <c r="B944" s="12"/>
      <c r="C944" s="12"/>
    </row>
    <row r="945" spans="2:3" x14ac:dyDescent="0.35">
      <c r="B945" s="12"/>
      <c r="C945" s="12"/>
    </row>
    <row r="946" spans="2:3" x14ac:dyDescent="0.35">
      <c r="B946" s="12"/>
      <c r="C946" s="12"/>
    </row>
    <row r="947" spans="2:3" x14ac:dyDescent="0.35">
      <c r="B947" s="12"/>
      <c r="C947" s="12"/>
    </row>
    <row r="948" spans="2:3" x14ac:dyDescent="0.35">
      <c r="B948" s="12"/>
      <c r="C948" s="12"/>
    </row>
    <row r="949" spans="2:3" x14ac:dyDescent="0.35">
      <c r="B949" s="12"/>
      <c r="C949" s="12"/>
    </row>
    <row r="950" spans="2:3" x14ac:dyDescent="0.35">
      <c r="B950" s="12"/>
      <c r="C950" s="12"/>
    </row>
    <row r="951" spans="2:3" x14ac:dyDescent="0.35">
      <c r="B951" s="12"/>
      <c r="C951" s="12"/>
    </row>
    <row r="952" spans="2:3" x14ac:dyDescent="0.35">
      <c r="B952" s="12"/>
      <c r="C952" s="12"/>
    </row>
    <row r="953" spans="2:3" x14ac:dyDescent="0.35">
      <c r="B953" s="12"/>
      <c r="C953" s="12"/>
    </row>
    <row r="954" spans="2:3" x14ac:dyDescent="0.35">
      <c r="B954" s="12"/>
      <c r="C954" s="12"/>
    </row>
    <row r="955" spans="2:3" x14ac:dyDescent="0.35">
      <c r="B955" s="12"/>
      <c r="C955" s="12"/>
    </row>
    <row r="956" spans="2:3" x14ac:dyDescent="0.35">
      <c r="B956" s="12"/>
      <c r="C956" s="12"/>
    </row>
    <row r="957" spans="2:3" x14ac:dyDescent="0.35">
      <c r="B957" s="12"/>
      <c r="C957" s="12"/>
    </row>
    <row r="958" spans="2:3" x14ac:dyDescent="0.35">
      <c r="B958" s="12"/>
      <c r="C958" s="12"/>
    </row>
    <row r="959" spans="2:3" x14ac:dyDescent="0.35">
      <c r="B959" s="12"/>
      <c r="C959" s="12"/>
    </row>
    <row r="960" spans="2:3" x14ac:dyDescent="0.35">
      <c r="B960" s="12"/>
      <c r="C960" s="12"/>
    </row>
    <row r="961" spans="2:3" x14ac:dyDescent="0.35">
      <c r="B961" s="12"/>
      <c r="C961" s="12"/>
    </row>
    <row r="962" spans="2:3" x14ac:dyDescent="0.35">
      <c r="B962" s="12"/>
      <c r="C962" s="12"/>
    </row>
    <row r="963" spans="2:3" x14ac:dyDescent="0.35">
      <c r="B963" s="12"/>
      <c r="C963" s="12"/>
    </row>
    <row r="964" spans="2:3" x14ac:dyDescent="0.35">
      <c r="B964" s="12"/>
      <c r="C964" s="12"/>
    </row>
    <row r="965" spans="2:3" x14ac:dyDescent="0.35">
      <c r="B965" s="12"/>
      <c r="C965" s="12"/>
    </row>
    <row r="966" spans="2:3" x14ac:dyDescent="0.35">
      <c r="B966" s="12"/>
      <c r="C966" s="12"/>
    </row>
    <row r="967" spans="2:3" x14ac:dyDescent="0.35">
      <c r="B967" s="12"/>
      <c r="C967" s="12"/>
    </row>
    <row r="968" spans="2:3" x14ac:dyDescent="0.35">
      <c r="B968" s="12"/>
      <c r="C968" s="12"/>
    </row>
    <row r="969" spans="2:3" x14ac:dyDescent="0.35">
      <c r="B969" s="12"/>
      <c r="C969" s="12"/>
    </row>
    <row r="970" spans="2:3" x14ac:dyDescent="0.35">
      <c r="B970" s="12"/>
      <c r="C970" s="12"/>
    </row>
    <row r="971" spans="2:3" x14ac:dyDescent="0.35">
      <c r="B971" s="12"/>
      <c r="C971" s="12"/>
    </row>
    <row r="972" spans="2:3" x14ac:dyDescent="0.35">
      <c r="B972" s="12"/>
      <c r="C972" s="12"/>
    </row>
    <row r="973" spans="2:3" x14ac:dyDescent="0.35">
      <c r="B973" s="12"/>
      <c r="C973" s="12"/>
    </row>
    <row r="974" spans="2:3" x14ac:dyDescent="0.35">
      <c r="B974" s="12"/>
      <c r="C974" s="12"/>
    </row>
    <row r="975" spans="2:3" x14ac:dyDescent="0.35">
      <c r="B975" s="12"/>
      <c r="C975" s="12"/>
    </row>
    <row r="976" spans="2:3" x14ac:dyDescent="0.35">
      <c r="B976" s="12"/>
      <c r="C976" s="12"/>
    </row>
    <row r="977" spans="2:3" x14ac:dyDescent="0.35">
      <c r="B977" s="12"/>
      <c r="C977" s="12"/>
    </row>
    <row r="978" spans="2:3" x14ac:dyDescent="0.35">
      <c r="B978" s="12"/>
      <c r="C978" s="12"/>
    </row>
    <row r="979" spans="2:3" x14ac:dyDescent="0.35">
      <c r="B979" s="12"/>
      <c r="C979" s="12"/>
    </row>
    <row r="980" spans="2:3" x14ac:dyDescent="0.35">
      <c r="B980" s="12"/>
      <c r="C980" s="12"/>
    </row>
    <row r="981" spans="2:3" x14ac:dyDescent="0.35">
      <c r="B981" s="12"/>
      <c r="C981" s="12"/>
    </row>
    <row r="982" spans="2:3" x14ac:dyDescent="0.35">
      <c r="B982" s="12"/>
      <c r="C982" s="12"/>
    </row>
    <row r="983" spans="2:3" x14ac:dyDescent="0.35">
      <c r="B983" s="12"/>
      <c r="C983" s="12"/>
    </row>
    <row r="984" spans="2:3" x14ac:dyDescent="0.35">
      <c r="B984" s="12"/>
      <c r="C984" s="12"/>
    </row>
    <row r="985" spans="2:3" x14ac:dyDescent="0.35">
      <c r="B985" s="12"/>
      <c r="C985" s="12"/>
    </row>
    <row r="986" spans="2:3" x14ac:dyDescent="0.35">
      <c r="B986" s="12"/>
      <c r="C986" s="12"/>
    </row>
    <row r="987" spans="2:3" x14ac:dyDescent="0.35">
      <c r="B987" s="12"/>
      <c r="C987" s="12"/>
    </row>
    <row r="988" spans="2:3" x14ac:dyDescent="0.35">
      <c r="B988" s="12"/>
      <c r="C988" s="12"/>
    </row>
    <row r="989" spans="2:3" x14ac:dyDescent="0.35">
      <c r="B989" s="12"/>
      <c r="C989" s="12"/>
    </row>
    <row r="990" spans="2:3" x14ac:dyDescent="0.35">
      <c r="B990" s="12"/>
      <c r="C990" s="12"/>
    </row>
    <row r="991" spans="2:3" x14ac:dyDescent="0.35">
      <c r="B991" s="12"/>
      <c r="C991" s="12"/>
    </row>
    <row r="992" spans="2:3" x14ac:dyDescent="0.35">
      <c r="B992" s="12"/>
      <c r="C992" s="12"/>
    </row>
    <row r="993" spans="2:3" x14ac:dyDescent="0.35">
      <c r="B993" s="12"/>
      <c r="C993" s="12"/>
    </row>
    <row r="994" spans="2:3" x14ac:dyDescent="0.35">
      <c r="B994" s="12"/>
      <c r="C994" s="12"/>
    </row>
    <row r="995" spans="2:3" x14ac:dyDescent="0.35">
      <c r="B995" s="12"/>
      <c r="C995" s="12"/>
    </row>
    <row r="996" spans="2:3" x14ac:dyDescent="0.35">
      <c r="B996" s="12"/>
      <c r="C996" s="12"/>
    </row>
    <row r="997" spans="2:3" x14ac:dyDescent="0.35">
      <c r="B997" s="12"/>
      <c r="C997" s="12"/>
    </row>
    <row r="998" spans="2:3" x14ac:dyDescent="0.35">
      <c r="B998" s="12"/>
      <c r="C998" s="12"/>
    </row>
    <row r="999" spans="2:3" x14ac:dyDescent="0.35">
      <c r="B999" s="12"/>
      <c r="C999" s="12"/>
    </row>
    <row r="1000" spans="2:3" x14ac:dyDescent="0.35">
      <c r="B1000" s="12"/>
      <c r="C1000" s="12"/>
    </row>
    <row r="1001" spans="2:3" x14ac:dyDescent="0.35">
      <c r="B1001" s="12"/>
      <c r="C1001" s="12"/>
    </row>
  </sheetData>
  <mergeCells count="398">
    <mergeCell ref="BD25:BE25"/>
    <mergeCell ref="BF25:BG25"/>
    <mergeCell ref="BH25:BI25"/>
    <mergeCell ref="BJ25:BK25"/>
    <mergeCell ref="AR25:AS25"/>
    <mergeCell ref="AT25:AU25"/>
    <mergeCell ref="AV25:AW25"/>
    <mergeCell ref="AX25:AY25"/>
    <mergeCell ref="AZ25:BA25"/>
    <mergeCell ref="BB25:BC25"/>
    <mergeCell ref="AF25:AG25"/>
    <mergeCell ref="AH25:AI25"/>
    <mergeCell ref="AJ25:AK25"/>
    <mergeCell ref="AL25:AM25"/>
    <mergeCell ref="AN25:AO25"/>
    <mergeCell ref="AP25:AQ25"/>
    <mergeCell ref="T25:U25"/>
    <mergeCell ref="V25:W25"/>
    <mergeCell ref="X25:Y25"/>
    <mergeCell ref="Z25:AA25"/>
    <mergeCell ref="AB25:AC25"/>
    <mergeCell ref="AD25:AE25"/>
    <mergeCell ref="BF24:BG24"/>
    <mergeCell ref="BH24:BI24"/>
    <mergeCell ref="BJ24:BK24"/>
    <mergeCell ref="J25:K25"/>
    <mergeCell ref="L25:M25"/>
    <mergeCell ref="N25:O25"/>
    <mergeCell ref="P25:Q25"/>
    <mergeCell ref="R25:S25"/>
    <mergeCell ref="AT24:AU24"/>
    <mergeCell ref="AV24:AW24"/>
    <mergeCell ref="AX24:AY24"/>
    <mergeCell ref="AZ24:BA24"/>
    <mergeCell ref="BB24:BC24"/>
    <mergeCell ref="BD24:BE24"/>
    <mergeCell ref="AH24:AI24"/>
    <mergeCell ref="AJ24:AK24"/>
    <mergeCell ref="AL24:AM24"/>
    <mergeCell ref="AN24:AO24"/>
    <mergeCell ref="AP24:AQ24"/>
    <mergeCell ref="AR24:AS24"/>
    <mergeCell ref="V24:W24"/>
    <mergeCell ref="X24:Y24"/>
    <mergeCell ref="Z24:AA24"/>
    <mergeCell ref="AB24:AC24"/>
    <mergeCell ref="AD24:AE24"/>
    <mergeCell ref="AF24:AG24"/>
    <mergeCell ref="J24:K24"/>
    <mergeCell ref="L24:M24"/>
    <mergeCell ref="N24:O24"/>
    <mergeCell ref="P24:Q24"/>
    <mergeCell ref="R24:S24"/>
    <mergeCell ref="T24:U24"/>
    <mergeCell ref="BD17:BE17"/>
    <mergeCell ref="AF17:AG17"/>
    <mergeCell ref="AH17:AI17"/>
    <mergeCell ref="AJ17:AK17"/>
    <mergeCell ref="AL17:AM17"/>
    <mergeCell ref="AN17:AO17"/>
    <mergeCell ref="AP17:AQ17"/>
    <mergeCell ref="T17:U17"/>
    <mergeCell ref="V17:W17"/>
    <mergeCell ref="X17:Y17"/>
    <mergeCell ref="Z17:AA17"/>
    <mergeCell ref="AB17:AC17"/>
    <mergeCell ref="AD17:AE17"/>
    <mergeCell ref="BF17:BG17"/>
    <mergeCell ref="BH17:BI17"/>
    <mergeCell ref="BJ17:BK17"/>
    <mergeCell ref="AR17:AS17"/>
    <mergeCell ref="AT17:AU17"/>
    <mergeCell ref="AV17:AW17"/>
    <mergeCell ref="AX17:AY17"/>
    <mergeCell ref="AZ17:BA17"/>
    <mergeCell ref="BB17:BC17"/>
    <mergeCell ref="BF16:BG16"/>
    <mergeCell ref="BH16:BI16"/>
    <mergeCell ref="BJ16:BK16"/>
    <mergeCell ref="J17:K17"/>
    <mergeCell ref="L17:M17"/>
    <mergeCell ref="N17:O17"/>
    <mergeCell ref="P17:Q17"/>
    <mergeCell ref="R17:S17"/>
    <mergeCell ref="AT16:AU16"/>
    <mergeCell ref="AV16:AW16"/>
    <mergeCell ref="AX16:AY16"/>
    <mergeCell ref="AZ16:BA16"/>
    <mergeCell ref="BB16:BC16"/>
    <mergeCell ref="BD16:BE16"/>
    <mergeCell ref="AH16:AI16"/>
    <mergeCell ref="AJ16:AK16"/>
    <mergeCell ref="AL16:AM16"/>
    <mergeCell ref="AN16:AO16"/>
    <mergeCell ref="AP16:AQ16"/>
    <mergeCell ref="AR16:AS16"/>
    <mergeCell ref="V16:W16"/>
    <mergeCell ref="X16:Y16"/>
    <mergeCell ref="Z16:AA16"/>
    <mergeCell ref="AB16:AC16"/>
    <mergeCell ref="AD16:AE16"/>
    <mergeCell ref="AF16:AG16"/>
    <mergeCell ref="J16:K16"/>
    <mergeCell ref="L16:M16"/>
    <mergeCell ref="N16:O16"/>
    <mergeCell ref="P16:Q16"/>
    <mergeCell ref="R16:S16"/>
    <mergeCell ref="T16:U16"/>
    <mergeCell ref="BD15:BE15"/>
    <mergeCell ref="AF15:AG15"/>
    <mergeCell ref="AH15:AI15"/>
    <mergeCell ref="AJ15:AK15"/>
    <mergeCell ref="AL15:AM15"/>
    <mergeCell ref="AN15:AO15"/>
    <mergeCell ref="AP15:AQ15"/>
    <mergeCell ref="T15:U15"/>
    <mergeCell ref="V15:W15"/>
    <mergeCell ref="X15:Y15"/>
    <mergeCell ref="Z15:AA15"/>
    <mergeCell ref="AB15:AC15"/>
    <mergeCell ref="AD15:AE15"/>
    <mergeCell ref="BF15:BG15"/>
    <mergeCell ref="BH15:BI15"/>
    <mergeCell ref="BJ15:BK15"/>
    <mergeCell ref="AR15:AS15"/>
    <mergeCell ref="AT15:AU15"/>
    <mergeCell ref="AV15:AW15"/>
    <mergeCell ref="AX15:AY15"/>
    <mergeCell ref="AZ15:BA15"/>
    <mergeCell ref="BB15:BC15"/>
    <mergeCell ref="BF13:BG13"/>
    <mergeCell ref="BH13:BI13"/>
    <mergeCell ref="BJ13:BK13"/>
    <mergeCell ref="J15:K15"/>
    <mergeCell ref="L15:M15"/>
    <mergeCell ref="N15:O15"/>
    <mergeCell ref="P15:Q15"/>
    <mergeCell ref="R15:S15"/>
    <mergeCell ref="AT13:AU13"/>
    <mergeCell ref="AV13:AW13"/>
    <mergeCell ref="AX13:AY13"/>
    <mergeCell ref="AZ13:BA13"/>
    <mergeCell ref="BB13:BC13"/>
    <mergeCell ref="BD13:BE13"/>
    <mergeCell ref="AH13:AI13"/>
    <mergeCell ref="AJ13:AK13"/>
    <mergeCell ref="AL13:AM13"/>
    <mergeCell ref="AN13:AO13"/>
    <mergeCell ref="AP13:AQ13"/>
    <mergeCell ref="AR13:AS13"/>
    <mergeCell ref="V13:W13"/>
    <mergeCell ref="X13:Y13"/>
    <mergeCell ref="Z13:AA13"/>
    <mergeCell ref="AB13:AC13"/>
    <mergeCell ref="AD13:AE13"/>
    <mergeCell ref="AF13:AG13"/>
    <mergeCell ref="J13:K13"/>
    <mergeCell ref="L13:M13"/>
    <mergeCell ref="N13:O13"/>
    <mergeCell ref="P13:Q13"/>
    <mergeCell ref="R13:S13"/>
    <mergeCell ref="T13:U13"/>
    <mergeCell ref="BD12:BE12"/>
    <mergeCell ref="AF12:AG12"/>
    <mergeCell ref="AH12:AI12"/>
    <mergeCell ref="AJ12:AK12"/>
    <mergeCell ref="AL12:AM12"/>
    <mergeCell ref="AN12:AO12"/>
    <mergeCell ref="AP12:AQ12"/>
    <mergeCell ref="T12:U12"/>
    <mergeCell ref="V12:W12"/>
    <mergeCell ref="X12:Y12"/>
    <mergeCell ref="Z12:AA12"/>
    <mergeCell ref="AB12:AC12"/>
    <mergeCell ref="AD12:AE12"/>
    <mergeCell ref="BF12:BG12"/>
    <mergeCell ref="BH12:BI12"/>
    <mergeCell ref="BJ12:BK12"/>
    <mergeCell ref="AR12:AS12"/>
    <mergeCell ref="AT12:AU12"/>
    <mergeCell ref="AV12:AW12"/>
    <mergeCell ref="AX12:AY12"/>
    <mergeCell ref="AZ12:BA12"/>
    <mergeCell ref="BB12:BC12"/>
    <mergeCell ref="BF9:BG9"/>
    <mergeCell ref="BH9:BI9"/>
    <mergeCell ref="BJ9:BK9"/>
    <mergeCell ref="J12:K12"/>
    <mergeCell ref="L12:M12"/>
    <mergeCell ref="N12:O12"/>
    <mergeCell ref="P12:Q12"/>
    <mergeCell ref="R12:S12"/>
    <mergeCell ref="AT9:AU9"/>
    <mergeCell ref="AV9:AW9"/>
    <mergeCell ref="AX9:AY9"/>
    <mergeCell ref="AZ9:BA9"/>
    <mergeCell ref="BB9:BC9"/>
    <mergeCell ref="BD9:BE9"/>
    <mergeCell ref="AH9:AI9"/>
    <mergeCell ref="AJ9:AK9"/>
    <mergeCell ref="AL9:AM9"/>
    <mergeCell ref="AN9:AO9"/>
    <mergeCell ref="AP9:AQ9"/>
    <mergeCell ref="AR9:AS9"/>
    <mergeCell ref="V9:W9"/>
    <mergeCell ref="X9:Y9"/>
    <mergeCell ref="Z9:AA9"/>
    <mergeCell ref="AB9:AC9"/>
    <mergeCell ref="AD9:AE9"/>
    <mergeCell ref="AF9:AG9"/>
    <mergeCell ref="BH8:BI8"/>
    <mergeCell ref="BJ8:BK8"/>
    <mergeCell ref="J9:K9"/>
    <mergeCell ref="L9:M9"/>
    <mergeCell ref="N9:O9"/>
    <mergeCell ref="P9:Q9"/>
    <mergeCell ref="R9:S9"/>
    <mergeCell ref="T9:U9"/>
    <mergeCell ref="AV8:AW8"/>
    <mergeCell ref="AX8:AY8"/>
    <mergeCell ref="AZ8:BA8"/>
    <mergeCell ref="BB8:BC8"/>
    <mergeCell ref="BD8:BE8"/>
    <mergeCell ref="BF8:BG8"/>
    <mergeCell ref="AJ8:AK8"/>
    <mergeCell ref="AL8:AM8"/>
    <mergeCell ref="AN8:AO8"/>
    <mergeCell ref="AP8:AQ8"/>
    <mergeCell ref="AR8:AS8"/>
    <mergeCell ref="AT8:AU8"/>
    <mergeCell ref="X8:Y8"/>
    <mergeCell ref="Z8:AA8"/>
    <mergeCell ref="AB8:AC8"/>
    <mergeCell ref="AD8:AE8"/>
    <mergeCell ref="AF8:AG8"/>
    <mergeCell ref="AH8:AI8"/>
    <mergeCell ref="BJ7:BK7"/>
    <mergeCell ref="J8:K8"/>
    <mergeCell ref="L8:M8"/>
    <mergeCell ref="N8:O8"/>
    <mergeCell ref="P8:Q8"/>
    <mergeCell ref="R8:S8"/>
    <mergeCell ref="T8:U8"/>
    <mergeCell ref="V8:W8"/>
    <mergeCell ref="AX7:AY7"/>
    <mergeCell ref="AZ7:BA7"/>
    <mergeCell ref="BB7:BC7"/>
    <mergeCell ref="BD7:BE7"/>
    <mergeCell ref="BF7:BG7"/>
    <mergeCell ref="BH7:BI7"/>
    <mergeCell ref="AL7:AM7"/>
    <mergeCell ref="AN7:AO7"/>
    <mergeCell ref="AP7:AQ7"/>
    <mergeCell ref="AR7:AS7"/>
    <mergeCell ref="AT7:AU7"/>
    <mergeCell ref="AV7:AW7"/>
    <mergeCell ref="Z7:AA7"/>
    <mergeCell ref="AB7:AC7"/>
    <mergeCell ref="AD7:AE7"/>
    <mergeCell ref="AF7:AG7"/>
    <mergeCell ref="AH7:AI7"/>
    <mergeCell ref="AJ7:AK7"/>
    <mergeCell ref="J7:K7"/>
    <mergeCell ref="L7:M7"/>
    <mergeCell ref="N7:O7"/>
    <mergeCell ref="P7:Q7"/>
    <mergeCell ref="R7:S7"/>
    <mergeCell ref="T7:U7"/>
    <mergeCell ref="V7:W7"/>
    <mergeCell ref="X7:Y7"/>
    <mergeCell ref="AZ6:BA6"/>
    <mergeCell ref="BB6:BC6"/>
    <mergeCell ref="BD6:BE6"/>
    <mergeCell ref="BF6:BG6"/>
    <mergeCell ref="BH6:BI6"/>
    <mergeCell ref="BJ6:BK6"/>
    <mergeCell ref="AN6:AO6"/>
    <mergeCell ref="AP6:AQ6"/>
    <mergeCell ref="AR6:AS6"/>
    <mergeCell ref="AT6:AU6"/>
    <mergeCell ref="AV6:AW6"/>
    <mergeCell ref="AX6:AY6"/>
    <mergeCell ref="AB6:AC6"/>
    <mergeCell ref="AD6:AE6"/>
    <mergeCell ref="AF6:AG6"/>
    <mergeCell ref="AH6:AI6"/>
    <mergeCell ref="AJ6:AK6"/>
    <mergeCell ref="AL6:AM6"/>
    <mergeCell ref="J6:K6"/>
    <mergeCell ref="L6:M6"/>
    <mergeCell ref="N6:O6"/>
    <mergeCell ref="P6:Q6"/>
    <mergeCell ref="R6:S6"/>
    <mergeCell ref="T6:U6"/>
    <mergeCell ref="V6:W6"/>
    <mergeCell ref="X6:Y6"/>
    <mergeCell ref="Z6:AA6"/>
    <mergeCell ref="BB2:BC2"/>
    <mergeCell ref="BD2:BE2"/>
    <mergeCell ref="BF2:BG2"/>
    <mergeCell ref="BH2:BI2"/>
    <mergeCell ref="BJ2:BK2"/>
    <mergeCell ref="AP2:AQ2"/>
    <mergeCell ref="AR2:AS2"/>
    <mergeCell ref="AT2:AU2"/>
    <mergeCell ref="AV2:AW2"/>
    <mergeCell ref="AX2:AY2"/>
    <mergeCell ref="AZ2:BA2"/>
    <mergeCell ref="AD2:AE2"/>
    <mergeCell ref="AF2:AG2"/>
    <mergeCell ref="AH2:AI2"/>
    <mergeCell ref="AJ2:AK2"/>
    <mergeCell ref="AL2:AM2"/>
    <mergeCell ref="AN2:AO2"/>
    <mergeCell ref="R2:S2"/>
    <mergeCell ref="T2:U2"/>
    <mergeCell ref="V2:W2"/>
    <mergeCell ref="X2:Y2"/>
    <mergeCell ref="Z2:AA2"/>
    <mergeCell ref="AB2:AC2"/>
    <mergeCell ref="BD1:BE1"/>
    <mergeCell ref="BF1:BG1"/>
    <mergeCell ref="BH1:BI1"/>
    <mergeCell ref="BJ1:BK1"/>
    <mergeCell ref="AR1:AS1"/>
    <mergeCell ref="AT1:AU1"/>
    <mergeCell ref="AV1:AW1"/>
    <mergeCell ref="AX1:AY1"/>
    <mergeCell ref="AZ1:BA1"/>
    <mergeCell ref="BB1:BC1"/>
    <mergeCell ref="AF1:AG1"/>
    <mergeCell ref="AH1:AI1"/>
    <mergeCell ref="AJ1:AK1"/>
    <mergeCell ref="AL1:AM1"/>
    <mergeCell ref="AN1:AO1"/>
    <mergeCell ref="AP1:AQ1"/>
    <mergeCell ref="T1:U1"/>
    <mergeCell ref="V1:W1"/>
    <mergeCell ref="X1:Y1"/>
    <mergeCell ref="Z1:AA1"/>
    <mergeCell ref="AB1:AC1"/>
    <mergeCell ref="AD1:AE1"/>
    <mergeCell ref="H25:I25"/>
    <mergeCell ref="J1:K1"/>
    <mergeCell ref="L1:M1"/>
    <mergeCell ref="N1:O1"/>
    <mergeCell ref="P1:Q1"/>
    <mergeCell ref="R1:S1"/>
    <mergeCell ref="J2:K2"/>
    <mergeCell ref="L2:M2"/>
    <mergeCell ref="N2:O2"/>
    <mergeCell ref="P2:Q2"/>
    <mergeCell ref="H12:I12"/>
    <mergeCell ref="H13:I13"/>
    <mergeCell ref="H15:I15"/>
    <mergeCell ref="H16:I16"/>
    <mergeCell ref="H17:I17"/>
    <mergeCell ref="H24:I24"/>
    <mergeCell ref="H1:I1"/>
    <mergeCell ref="H2:I2"/>
    <mergeCell ref="H6:I6"/>
    <mergeCell ref="H7:I7"/>
    <mergeCell ref="H8:I8"/>
    <mergeCell ref="H9:I9"/>
    <mergeCell ref="F12:G12"/>
    <mergeCell ref="F15:G15"/>
    <mergeCell ref="F16:G16"/>
    <mergeCell ref="F17:G17"/>
    <mergeCell ref="F24:G24"/>
    <mergeCell ref="F25:G25"/>
    <mergeCell ref="F13:G13"/>
    <mergeCell ref="D25:E25"/>
    <mergeCell ref="D15:E15"/>
    <mergeCell ref="D16:E16"/>
    <mergeCell ref="D17:E17"/>
    <mergeCell ref="D12:E12"/>
    <mergeCell ref="F1:G1"/>
    <mergeCell ref="F2:G2"/>
    <mergeCell ref="F6:G6"/>
    <mergeCell ref="F7:G7"/>
    <mergeCell ref="F8:G8"/>
    <mergeCell ref="F9:G9"/>
    <mergeCell ref="D1:E1"/>
    <mergeCell ref="D2:E2"/>
    <mergeCell ref="D6:E6"/>
    <mergeCell ref="D7:E7"/>
    <mergeCell ref="D8:E8"/>
    <mergeCell ref="D9:E9"/>
    <mergeCell ref="B25:C25"/>
    <mergeCell ref="B10:C10"/>
    <mergeCell ref="B11:C11"/>
    <mergeCell ref="B14:C14"/>
    <mergeCell ref="B15:C15"/>
    <mergeCell ref="B24:C24"/>
    <mergeCell ref="B1:C2"/>
    <mergeCell ref="D24:E24"/>
    <mergeCell ref="D13:E13"/>
    <mergeCell ref="B13:C13"/>
  </mergeCells>
  <conditionalFormatting sqref="D17:E17">
    <cfRule type="cellIs" dxfId="23" priority="73" operator="equal">
      <formula>TRUE</formula>
    </cfRule>
  </conditionalFormatting>
  <conditionalFormatting sqref="D27:D36">
    <cfRule type="expression" dxfId="22" priority="72">
      <formula>E27</formula>
    </cfRule>
  </conditionalFormatting>
  <conditionalFormatting sqref="D6:E9">
    <cfRule type="dataBar" priority="69">
      <dataBar>
        <cfvo type="percent" val="0"/>
        <cfvo type="num" val="1"/>
        <color rgb="FF001E00"/>
      </dataBar>
      <extLst>
        <ext xmlns:x14="http://schemas.microsoft.com/office/spreadsheetml/2009/9/main" uri="{B025F937-C7B1-47D3-B67F-A62EFF666E3E}">
          <x14:id>{F858F7DC-55A8-42FF-87DA-71E0417376BB}</x14:id>
        </ext>
      </extLst>
    </cfRule>
  </conditionalFormatting>
  <conditionalFormatting sqref="F27:F36">
    <cfRule type="expression" dxfId="21" priority="65">
      <formula>G27</formula>
    </cfRule>
  </conditionalFormatting>
  <conditionalFormatting sqref="F17:G17">
    <cfRule type="cellIs" dxfId="20" priority="59" operator="equal">
      <formula>TRUE</formula>
    </cfRule>
  </conditionalFormatting>
  <conditionalFormatting sqref="F6:G9">
    <cfRule type="dataBar" priority="56">
      <dataBar>
        <cfvo type="percent" val="0"/>
        <cfvo type="num" val="1"/>
        <color rgb="FF001E00"/>
      </dataBar>
      <extLst>
        <ext xmlns:x14="http://schemas.microsoft.com/office/spreadsheetml/2009/9/main" uri="{B025F937-C7B1-47D3-B67F-A62EFF666E3E}">
          <x14:id>{9E28A470-A143-43DD-8708-55D3AFB48318}</x14:id>
        </ext>
      </extLst>
    </cfRule>
  </conditionalFormatting>
  <conditionalFormatting sqref="H27:H36">
    <cfRule type="expression" dxfId="19" priority="22">
      <formula>I27</formula>
    </cfRule>
  </conditionalFormatting>
  <conditionalFormatting sqref="H17:I17">
    <cfRule type="cellIs" dxfId="18" priority="21" operator="equal">
      <formula>TRUE</formula>
    </cfRule>
  </conditionalFormatting>
  <conditionalFormatting sqref="H6:I9">
    <cfRule type="dataBar" priority="20">
      <dataBar>
        <cfvo type="percent" val="0"/>
        <cfvo type="num" val="1"/>
        <color rgb="FF001E00"/>
      </dataBar>
      <extLst>
        <ext xmlns:x14="http://schemas.microsoft.com/office/spreadsheetml/2009/9/main" uri="{B025F937-C7B1-47D3-B67F-A62EFF666E3E}">
          <x14:id>{3E5BAE23-132C-44B9-83B6-D32A55121623}</x14:id>
        </ext>
      </extLst>
    </cfRule>
  </conditionalFormatting>
  <conditionalFormatting sqref="H14 F14 D14 J14 L14 N14 P14 R14 T14 V14 X14 Z14 AB14 AD14 AF14 AH14 AJ14 AL14 AN14 AP14 AR14 AT14 AV14 AX14 AZ14 BB14 BD14 BF14 BH14 BJ14">
    <cfRule type="expression" dxfId="17" priority="6">
      <formula>OR(D$13,NOT(D$12))</formula>
    </cfRule>
  </conditionalFormatting>
  <conditionalFormatting sqref="K14 M14 O14 Q14 S14 U14 W14 Y14 AA14 AC14 AE14 AG14 AI14 AK14 AM14 AO14 AQ14 AS14 AU14 AW14 AY14 BA14 BC14 BE14 BG14 BI14 BK14 I14 G14 E14">
    <cfRule type="expression" dxfId="16" priority="7">
      <formula>OR(D$13,NOT(D$12))</formula>
    </cfRule>
  </conditionalFormatting>
  <conditionalFormatting sqref="J27:J36 L27:L36 N27:N36 P27:P36 R27:R36 T27:T36 V27:V36 X27:X36 Z27:Z36 AB27:AB36 AD27:AD36 AF27:AF36 AH27:AH36 AJ27:AJ36 AL27:AL36 AN27:AN36 AP27:AP36 AR27:AR36 AT27:AT36 AV27:AV36 AX27:AX36 AZ27:AZ36 BB27:BB36 BD27:BD36 BF27:BF36 BH27:BH36 BJ27:BJ36">
    <cfRule type="expression" dxfId="15" priority="5">
      <formula>K27</formula>
    </cfRule>
  </conditionalFormatting>
  <conditionalFormatting sqref="J17:BK17">
    <cfRule type="cellIs" dxfId="14" priority="4" operator="equal">
      <formula>TRUE</formula>
    </cfRule>
  </conditionalFormatting>
  <conditionalFormatting sqref="J6:BK9">
    <cfRule type="dataBar" priority="3">
      <dataBar>
        <cfvo type="percent" val="0"/>
        <cfvo type="num" val="1"/>
        <color rgb="FF001E00"/>
      </dataBar>
      <extLst>
        <ext xmlns:x14="http://schemas.microsoft.com/office/spreadsheetml/2009/9/main" uri="{B025F937-C7B1-47D3-B67F-A62EFF666E3E}">
          <x14:id>{2525914B-7BD3-48F3-AFC1-4ED319FB43F4}</x14:id>
        </ext>
      </extLst>
    </cfRule>
  </conditionalFormatting>
  <conditionalFormatting sqref="D22 F22 H22 L22 J22 N22 P22 R22 T22 V22 X22 Z22 AB22 AD22 AF22 AH22 AJ22 AL22 AN22 AP22 AR22 AT22 AV22 AX22 AZ22 BB22 BD22 BF22 BH22 BJ22">
    <cfRule type="colorScale" priority="2">
      <colorScale>
        <cfvo type="num" val="0"/>
        <cfvo type="num" val="6"/>
        <color theme="1"/>
        <color rgb="FF480000"/>
      </colorScale>
    </cfRule>
  </conditionalFormatting>
  <conditionalFormatting sqref="E22 G22 I22 M22 K22 O22 Q22 S22 U22 W22 Y22 AA22 AC22 AE22 AG22 AI22 AK22 AM22 AO22 AQ22 AS22 AU22 AW22 AY22 BA22 BC22 BE22 BG22 BI22 BK22">
    <cfRule type="colorScale" priority="1">
      <colorScale>
        <cfvo type="num" val="0"/>
        <cfvo type="num" val="5"/>
        <color theme="1"/>
        <color rgb="FF000048"/>
      </colorScale>
    </cfRule>
  </conditionalFormatting>
  <conditionalFormatting sqref="D14:BK15">
    <cfRule type="cellIs" dxfId="13" priority="8" operator="equal">
      <formula>"Liberal"</formula>
    </cfRule>
    <cfRule type="cellIs" dxfId="12" priority="9" operator="equal">
      <formula>"Fascist"</formula>
    </cfRule>
  </conditionalFormatting>
  <dataValidations count="8">
    <dataValidation type="list" allowBlank="1" showInputMessage="1" showErrorMessage="1" errorTitle="Killed this turn?" error="Please enter TRUE, or leave the cell blank_x000a_" sqref="E27:E36 G27:G36 I27:I36 K27:K36 M27:M36 O27:O36 Q27:Q36 S27:S36 U27:U36 W27:W36 Y27:Y36 AA27:AA36 AC27:AC36 AE27:AE36 AG27:AG36 AI27:AI36 AK27:AK36 AM27:AM36 AO27:AO36 AQ27:AQ36 AS27:AS36 AU27:AU36 AW27:AW36 AY27:AY36 BA27:BA36 BC27:BC36 BE27:BE36 BG27:BG36 BI27:BI36 BK27:BK36" xr:uid="{FC2BD6EB-2CAC-4B03-BA7C-55D58AAC7E08}">
      <formula1>"TRUE"</formula1>
    </dataValidation>
    <dataValidation type="list" allowBlank="1" showInputMessage="1" showErrorMessage="1" errorTitle="First President" error="Please enter a player from the Player List_x000a_Please enter the player that has been designated as the first president_x000a_" sqref="B15:C15" xr:uid="{6269457A-3541-4A31-8438-43D0E3870949}">
      <formula1>_xlfn.ANCHORARRAY($D$27)</formula1>
    </dataValidation>
    <dataValidation type="list" allowBlank="1" showInputMessage="1" showErrorMessage="1" errorTitle="Successful Election" error="Please enter a boolean value_x000a_" sqref="D12:BK12" xr:uid="{8DBFAAF0-9FF6-4786-BCC3-F389D799A4AB}">
      <formula1>Boolean</formula1>
    </dataValidation>
    <dataValidation type="whole" operator="greaterThanOrEqual" allowBlank="1" showInputMessage="1" showErrorMessage="1" errorTitle="Initial Policies" error="Please enter a number._x000a_Please enter the number of initial Fascists and Liberals in the deck." sqref="B23:C23" xr:uid="{7CCC0691-0833-485D-B666-6C0542DCF978}">
      <formula1>0</formula1>
    </dataValidation>
    <dataValidation type="list" allowBlank="1" showInputMessage="1" showErrorMessage="1" errorTitle="Policy Cards" error="Please Enter either &quot;Liberal&quot; or &quot;Fascist&quot;_x000a_" sqref="D14:BK15" xr:uid="{94BEA616-657B-443E-AFB2-B1D3C000408A}">
      <formula1>Factions</formula1>
    </dataValidation>
    <dataValidation type="list" allowBlank="1" showInputMessage="1" showErrorMessage="1" errorTitle="Card Conflict" error="Please enter TRUE or leave the cell blank_x000a_" sqref="D17:BK17" xr:uid="{46F4C866-EB1D-4979-A765-848AC2E1FDA1}">
      <formula1>"TRUE"</formula1>
    </dataValidation>
    <dataValidation type="list" allowBlank="1" showInputMessage="1" showErrorMessage="1" errorTitle="Veto" error="Please enter TRUE or leave the cell blank_x000a__x000a_" sqref="D16:BK16" xr:uid="{AA141C55-4D68-471E-821F-9D67DD7EBF9E}">
      <formula1>"TRUE"</formula1>
    </dataValidation>
    <dataValidation type="list" allowBlank="1" showInputMessage="1" showErrorMessage="1" errorTitle="Chancellor" error="Please enter a player from the Player Alive List_x000a_Please enter the player that has been designated as chancellor" sqref="E11 G11 I11 K11 M11 O11 Q11 S11 U11 W11 Y11 AA11 AC11 AE11 AG11 AI11 AK11 AM11 AO11 AQ11 AS11 AU11 AW11 AY11 BA11 BC11 BE11 BG11 BI11 BK11" xr:uid="{3844BD3E-9E36-45BA-9D8A-D1D6E03ABCA4}">
      <formula1>_xlfn.ANCHORARRAY(D27)</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F858F7DC-55A8-42FF-87DA-71E0417376BB}">
            <x14:dataBar minLength="0" maxLength="100" border="1" gradient="0" negativeBarBorderColorSameAsPositive="0">
              <x14:cfvo type="percent">
                <xm:f>0</xm:f>
              </x14:cfvo>
              <x14:cfvo type="num">
                <xm:f>1</xm:f>
              </x14:cfvo>
              <x14:borderColor rgb="FF001E00"/>
              <x14:negativeFillColor rgb="FFFF0000"/>
              <x14:negativeBorderColor rgb="FFFF0000"/>
              <x14:axisColor rgb="FF000000"/>
            </x14:dataBar>
          </x14:cfRule>
          <xm:sqref>D6:E9</xm:sqref>
        </x14:conditionalFormatting>
        <x14:conditionalFormatting xmlns:xm="http://schemas.microsoft.com/office/excel/2006/main">
          <x14:cfRule type="dataBar" id="{9E28A470-A143-43DD-8708-55D3AFB48318}">
            <x14:dataBar minLength="0" maxLength="100" border="1" gradient="0" negativeBarBorderColorSameAsPositive="0">
              <x14:cfvo type="percent">
                <xm:f>0</xm:f>
              </x14:cfvo>
              <x14:cfvo type="num">
                <xm:f>1</xm:f>
              </x14:cfvo>
              <x14:borderColor rgb="FF001E00"/>
              <x14:negativeFillColor rgb="FFFF0000"/>
              <x14:negativeBorderColor rgb="FFFF0000"/>
              <x14:axisColor rgb="FF000000"/>
            </x14:dataBar>
          </x14:cfRule>
          <xm:sqref>F6:G9</xm:sqref>
        </x14:conditionalFormatting>
        <x14:conditionalFormatting xmlns:xm="http://schemas.microsoft.com/office/excel/2006/main">
          <x14:cfRule type="dataBar" id="{3E5BAE23-132C-44B9-83B6-D32A55121623}">
            <x14:dataBar minLength="0" maxLength="100" border="1" gradient="0" negativeBarBorderColorSameAsPositive="0">
              <x14:cfvo type="percent">
                <xm:f>0</xm:f>
              </x14:cfvo>
              <x14:cfvo type="num">
                <xm:f>1</xm:f>
              </x14:cfvo>
              <x14:borderColor rgb="FF001E00"/>
              <x14:negativeFillColor rgb="FFFF0000"/>
              <x14:negativeBorderColor rgb="FFFF0000"/>
              <x14:axisColor rgb="FF000000"/>
            </x14:dataBar>
          </x14:cfRule>
          <xm:sqref>H6:I9</xm:sqref>
        </x14:conditionalFormatting>
        <x14:conditionalFormatting xmlns:xm="http://schemas.microsoft.com/office/excel/2006/main">
          <x14:cfRule type="dataBar" id="{2525914B-7BD3-48F3-AFC1-4ED319FB43F4}">
            <x14:dataBar minLength="0" maxLength="100" border="1" gradient="0" negativeBarBorderColorSameAsPositive="0">
              <x14:cfvo type="percent">
                <xm:f>0</xm:f>
              </x14:cfvo>
              <x14:cfvo type="num">
                <xm:f>1</xm:f>
              </x14:cfvo>
              <x14:borderColor rgb="FF001E00"/>
              <x14:negativeFillColor rgb="FFFF0000"/>
              <x14:negativeBorderColor rgb="FFFF0000"/>
              <x14:axisColor rgb="FF000000"/>
            </x14:dataBar>
          </x14:cfRule>
          <xm:sqref>J6:BK9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Template</vt:lpstr>
      <vt:lpstr>Boolean</vt:lpstr>
      <vt:lpstr>Factions</vt:lpstr>
      <vt:lpstr>Player_List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Skye Chen</dc:creator>
  <cp:lastModifiedBy>Skye Chen</cp:lastModifiedBy>
  <dcterms:created xsi:type="dcterms:W3CDTF">2015-06-05T18:17:20Z</dcterms:created>
  <dcterms:modified xsi:type="dcterms:W3CDTF">2020-10-22T01:03:28Z</dcterms:modified>
</cp:coreProperties>
</file>