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月工时统计表" sheetId="4" r:id="rId1"/>
    <sheet name="月度工作总结" sheetId="9" r:id="rId2"/>
    <sheet name="自我评价" sheetId="5" r:id="rId3"/>
    <sheet name="个人发展规划与意见&amp;建议" sheetId="6" r:id="rId4"/>
  </sheets>
  <calcPr calcId="144525"/>
  <pivotCaches>
    <pivotCache cacheId="0" r:id="rId5"/>
  </pivotCaches>
</workbook>
</file>

<file path=xl/comments1.xml><?xml version="1.0" encoding="utf-8"?>
<comments xmlns="http://schemas.openxmlformats.org/spreadsheetml/2006/main">
  <authors>
    <author>truehealth</author>
  </authors>
  <commentList>
    <comment ref="B4" authorId="0">
      <text>
        <r>
          <rPr>
            <b/>
            <sz val="9"/>
            <rFont val="宋体"/>
            <charset val="134"/>
          </rPr>
          <t>truehealth:</t>
        </r>
        <r>
          <rPr>
            <sz val="9"/>
            <rFont val="宋体"/>
            <charset val="134"/>
          </rPr>
          <t xml:space="preserve">
下拉菜单选择项目
</t>
        </r>
      </text>
    </comment>
    <comment ref="D4" authorId="0">
      <text>
        <r>
          <rPr>
            <b/>
            <sz val="9"/>
            <rFont val="宋体"/>
            <charset val="134"/>
          </rPr>
          <t>truehealth:</t>
        </r>
        <r>
          <rPr>
            <sz val="9"/>
            <rFont val="宋体"/>
            <charset val="134"/>
          </rPr>
          <t xml:space="preserve">
参照月初的个人工作计划工作对比完成情况进行结果描述</t>
        </r>
      </text>
    </comment>
    <comment ref="H4" authorId="0">
      <text>
        <r>
          <rPr>
            <b/>
            <sz val="9"/>
            <rFont val="宋体"/>
            <charset val="134"/>
          </rPr>
          <t>truehealth:</t>
        </r>
        <r>
          <rPr>
            <sz val="9"/>
            <rFont val="宋体"/>
            <charset val="134"/>
          </rPr>
          <t xml:space="preserve">
成果列举</t>
        </r>
      </text>
    </comment>
    <comment ref="J4" authorId="0">
      <text>
        <r>
          <rPr>
            <b/>
            <sz val="9"/>
            <rFont val="宋体"/>
            <charset val="134"/>
          </rPr>
          <t>truehealth:</t>
        </r>
        <r>
          <rPr>
            <sz val="9"/>
            <rFont val="宋体"/>
            <charset val="134"/>
          </rPr>
          <t xml:space="preserve">
根据完成的项目工作节点实际占用的工时</t>
        </r>
      </text>
    </comment>
    <comment ref="K4" authorId="0">
      <text>
        <r>
          <rPr>
            <b/>
            <sz val="9"/>
            <rFont val="宋体"/>
            <charset val="134"/>
          </rPr>
          <t>truehealth:</t>
        </r>
        <r>
          <rPr>
            <sz val="9"/>
            <rFont val="宋体"/>
            <charset val="134"/>
          </rPr>
          <t xml:space="preserve">
每个项目满分为100分</t>
        </r>
      </text>
    </comment>
  </commentList>
</comments>
</file>

<file path=xl/sharedStrings.xml><?xml version="1.0" encoding="utf-8"?>
<sst xmlns="http://schemas.openxmlformats.org/spreadsheetml/2006/main" count="176" uniqueCount="135">
  <si>
    <t>真健康--在研项目2023年9月份工时日志统计表</t>
  </si>
  <si>
    <t>日期</t>
  </si>
  <si>
    <t>项目代码及名称</t>
  </si>
  <si>
    <t>工时</t>
  </si>
  <si>
    <t>工作内容</t>
  </si>
  <si>
    <t>工时汇总：鼠标光标放在下表任意位置，右键点击刷
                新即可汇总工时，并填至《工作总结表》中</t>
  </si>
  <si>
    <t>日期：只需在下表更改第一行月份，下拉及可调整日期</t>
  </si>
  <si>
    <t>项目名称：下表不用任何操作</t>
  </si>
  <si>
    <t>D-TH-05便携式穿刺手术导航定位系统</t>
  </si>
  <si>
    <t>移植3代嵌入式软件，使用标准库和keil开发环境</t>
  </si>
  <si>
    <t>行标签</t>
  </si>
  <si>
    <t>求和项:工时</t>
  </si>
  <si>
    <t>项目代号&amp;项目名称</t>
  </si>
  <si>
    <t>(空白)</t>
  </si>
  <si>
    <t>R-TH-01主从自动穿刺技术研究</t>
  </si>
  <si>
    <t>R-TH-02光学导航设备国产替代技术研究</t>
  </si>
  <si>
    <t>移植完成三代程序，测试adc采样问题</t>
  </si>
  <si>
    <t>D-TH-03肺活量计</t>
  </si>
  <si>
    <t>R-TH-03多模态融合技术研究</t>
  </si>
  <si>
    <t>测试电机控制不到位问题原因</t>
  </si>
  <si>
    <t>总计</t>
  </si>
  <si>
    <t>R-TH-04肝部消融能量场仿真技术研究</t>
  </si>
  <si>
    <t>添加电机电位器位置闭环控制算法</t>
  </si>
  <si>
    <t>R-TH-05肝部穿刺手术路径规划技术研究</t>
  </si>
  <si>
    <t>添加并测试电机电位器位置闭环控制算法</t>
  </si>
  <si>
    <t>R-TH-06肺部穿刺手术路径规划技术研究</t>
  </si>
  <si>
    <t>R-TH-07机械臂设备国产替代技术研究</t>
  </si>
  <si>
    <t>D-TH-01穿刺手术导航定位系统 TH-S1</t>
  </si>
  <si>
    <t>D-TH-02穿刺手术导航定位系统 TH-S</t>
  </si>
  <si>
    <t>测试电机电位器位置闭环控制算法，测试电机校准问题</t>
  </si>
  <si>
    <t>添加并测试时间戳功能</t>
  </si>
  <si>
    <t>D-TH-04医学图像处理软件</t>
  </si>
  <si>
    <t>编写三代机下位机软件状态分析和软件设计说明</t>
  </si>
  <si>
    <t>测试解决校准异常问题停机功能失效问题等</t>
  </si>
  <si>
    <t>D-TH-06超声机器人系统</t>
  </si>
  <si>
    <t>测试肺活量计时间戳不准确问题，改为使用中断计时</t>
  </si>
  <si>
    <t>D-TH-07导航定位引导陡脉冲治疗仪（牡丹）</t>
  </si>
  <si>
    <t>D-TH-08穿刺手术导航定位系统 TH-S Plus</t>
  </si>
  <si>
    <t>D-TH-09穿刺手术导航定位系统 TH-S Pro</t>
  </si>
  <si>
    <t>增加设备模块，执行周期1ms，提高采样精度</t>
  </si>
  <si>
    <t>D-TH-10肝部消融TPS系统</t>
  </si>
  <si>
    <t>增加位置控制测试程序，测试编码器和电位器精度</t>
  </si>
  <si>
    <t>D-TH-11导航定位引导微波治疗仪（芍药）</t>
  </si>
  <si>
    <t>测试编码器和电位器位置采集精度，记录数据</t>
  </si>
  <si>
    <t>D-TH-12导航定位引导射频消融仪</t>
  </si>
  <si>
    <t>整理电位器编码器精度测试数据，改为使用编码器闭环</t>
  </si>
  <si>
    <t>HZJK-01一次性使用导向器</t>
  </si>
  <si>
    <t>测试编码器闭环，优化校准功能，增加crc校验</t>
  </si>
  <si>
    <t>HZJK-02一次性使用CT定位穿刺角度引导器</t>
  </si>
  <si>
    <t>K-TH-01课题类1---基于临床场景的医用机器人医工转化平台</t>
  </si>
  <si>
    <t>K-TH-02课题类2---十四五微创</t>
  </si>
  <si>
    <t>优化并测试校准功能，优化驱动板串口通信接收</t>
  </si>
  <si>
    <t>K-TH-03课题类3--十四五广州</t>
  </si>
  <si>
    <t>测试编码器位置反馈控制程序，编写上位机通信crc校验</t>
  </si>
  <si>
    <t>K-TH-04课题类4--北京科委新项目</t>
  </si>
  <si>
    <t>编写测试通信模块，测试收发数据，整机测试</t>
  </si>
  <si>
    <t>001公共项目</t>
  </si>
  <si>
    <t>绘制三代新方案的软件架构图和各个模块的流程图</t>
  </si>
  <si>
    <t>002其他（研发管理、调试、研讨会、培训、写专利等）</t>
  </si>
  <si>
    <t>个人月度工作总结</t>
  </si>
  <si>
    <t>姓名</t>
  </si>
  <si>
    <t>陈卓哲</t>
  </si>
  <si>
    <t>部门</t>
  </si>
  <si>
    <t>产品开发部</t>
  </si>
  <si>
    <t>职位</t>
  </si>
  <si>
    <t>嵌入式软件工程师</t>
  </si>
  <si>
    <t>总结月份</t>
  </si>
  <si>
    <t>23-9</t>
  </si>
  <si>
    <t>工作总结</t>
  </si>
  <si>
    <t>项目进度评估</t>
  </si>
  <si>
    <t>项目名称</t>
  </si>
  <si>
    <t>完成情况描述</t>
  </si>
  <si>
    <t>成果输出</t>
  </si>
  <si>
    <t>自评分</t>
  </si>
  <si>
    <t xml:space="preserve">1.移植完成三代程序，使用标准库，开发环境使用keilmdk5，重写并测试底层串口、spi、adc等驱动。
2.测试电机控制到位前会有拖拽现象原因，原因是使用编码器做位置反馈，又用电位器位置补偿导致控制冲突造成。为解决拖拽现象，添加电机电位器位置闭环控制算法，在控制板上使用电位器做位置闭环，向驱动板发送速度指令，测试控制效果，无拖拽现象。
3.测试电机校准异常问题，原因是张大头驱动板细分参数被改，另外发现不触发堵转是由于电流参数被改为3000，改回1000后正常，参数改变原因未知。
4.解决上位机控制停机功能失效问题，原因为发一次速度0指令可能驱动板没收到，降低控制周期为5ms并在停机时发送10次速度0再切换状态机。
5.梳理现有下位机控制逻辑，编写《三代机状态分析》和《便携式穿刺机器人嵌入式软件设计说明》，并开会讲解讨论。
6.讨论后续控制板驱动板设计，考虑合并方案的可行性，目前先验证当前自制驱动板。绘制三代新方案的软件架构图和各个模块的流程图。
7.增加设备模块，执行adc数据的采集、滤波、位置数据转换等工作，执行周期1ms，提高采样精度。
8.测试编码器和电位器位置采集精度，记录数据。测试结果表明在精度，滞回特性，分辨率，和线性度，编码器都优于电位器。编码器滞回0.03mm，最大误差0.05mm，电位器滞回0.3mm，误差0.5mm。
9.优化校准功能，校准开始首先寻找电位器的有效位置，避免使用电位器的无效范围。增加校准速度。增加长度自动识别，校准开始时识别电机长度类型并写入存储器，每次上电时读取电机类型，无需使用宏定义区分。目前电位器在前后头尾边缘部分大概3mm的长度测量值不线性，修改校准程序，在头尾3mm用0.1mm间隔校准，增加60个校准点位，提高精度。
10.编写测试编码器位置反馈控制程序，发现驱动板在位置模式运动过程中再次发送位置模式指令会导致电机突然快速运动，尝试每次发送位置指令前先发送停止指令仍不能解决，暂时改变控制逻辑解决，每次未走到位前不接收新指令。整机测试编码器位置反馈控制，目前不同运动方向到达相同位置时精度较差，有0.5mm，考虑为机械间隙导致，后发现是电机本身丝杠活动导致。
11.修改电机驱动板通信波特率为115200。增加电机驱动板通信crc校验功能。增加上位机通信crc校验。
12.编写测试通信模块，接收数据处理功能，测试收发数据，优化张大头驱动板串口通信接收
</t>
  </si>
  <si>
    <t>1.三代送检目前使用张大头驱动板，控制板软件功能符合基本送检要求。
2.编写《三代机状态分析》和新版软件架构框图。</t>
  </si>
  <si>
    <t>1.添加并测试时间戳功能。
2.测试肺活量计20ms时间不准确问题，原因是怀疑由于wifi发送的api函数内部有阻塞机制导致的任务轮询时间不稳定，由于官方sdk函数内容看不到，现使用定时器计时并上传时间戳数据，另外添加了设备id信息。</t>
  </si>
  <si>
    <t>1.完成时间戳功能添加。</t>
  </si>
  <si>
    <t>小计</t>
  </si>
  <si>
    <t>收获与不足</t>
  </si>
  <si>
    <r>
      <t>个人成长与收获：</t>
    </r>
    <r>
      <rPr>
        <b/>
        <sz val="9"/>
        <rFont val="等线"/>
        <charset val="134"/>
      </rPr>
      <t>刚来公司一个月，这个月主要对三代项目现有下位机软件进行移植和优化，解决控制逻辑、驱动运行、电机控制精度等各方面问题，了解了三代项目的具体情况。通过三代项目，我对步进电机驱动，FOC等电机知识有了更深的了解，希望在后续工作中完全掌握电机驱动相关知识。</t>
    </r>
  </si>
  <si>
    <r>
      <t>个人差距与不足：</t>
    </r>
    <r>
      <rPr>
        <b/>
        <sz val="9"/>
        <rFont val="等线"/>
        <charset val="134"/>
      </rPr>
      <t>目前对FOC电机驱动方面仍需要学习。</t>
    </r>
  </si>
  <si>
    <t>自评人签名：</t>
  </si>
  <si>
    <t>自评日期：</t>
  </si>
  <si>
    <t>个人评价表</t>
  </si>
  <si>
    <t>指标要素</t>
  </si>
  <si>
    <t>权重</t>
  </si>
  <si>
    <t>自我评分</t>
  </si>
  <si>
    <t>一、专业技能</t>
  </si>
  <si>
    <t>熟练掌握本岗位需要的专业知识与技能</t>
  </si>
  <si>
    <t>能够迅速理解并把握关键问题，具有较强的解决问题的能力</t>
  </si>
  <si>
    <t>工作中能不断提出新想法、新措施、注意规避风险</t>
  </si>
  <si>
    <t>二、执行能力</t>
  </si>
  <si>
    <t>能够按照计划严格执行，并确保在细节上减少差错</t>
  </si>
  <si>
    <t>能够充分利用时间和资源，完成任务速度快，质量高</t>
  </si>
  <si>
    <t>具有极强的自我管理能力，通过有效的计划提高工作效率</t>
  </si>
  <si>
    <t>具有很强的坚韧性，遇到困难时能够迎难而上，主动寻找解决方法</t>
  </si>
  <si>
    <t>能够长期严格遵守工作规定与标准，有非常强的自觉性和纪律性</t>
  </si>
  <si>
    <t>三、团队合作</t>
  </si>
  <si>
    <t>愿意与他人合作共事，相互支持，充分发挥各自的优势，保持良好的团队工作氛围</t>
  </si>
  <si>
    <t>容易与他人建立可信赖的积极发展的长期关系</t>
  </si>
  <si>
    <t>易于与他人沟通，积极促进团队协作，在团队中是自然的核心人物，并能引导团队达到组织目标</t>
  </si>
  <si>
    <t>愿意帮助其他成员解决问题，或无保留地将自己所掌握的技能传授给其他成员</t>
  </si>
  <si>
    <t>对他人较关心，体谅他人，善于领会他人的请求，并付之于适当的言行</t>
  </si>
  <si>
    <t>四、学习能力</t>
  </si>
  <si>
    <t>能够坚持学习业务知识、工作技能</t>
  </si>
  <si>
    <t>具有较强的逻辑思维能力</t>
  </si>
  <si>
    <t>具有较强的分析与总结能力</t>
  </si>
  <si>
    <t>能够认识到自己的不足，具有较强的主动学习、主动提高的意识和能力</t>
  </si>
  <si>
    <t>五、综合素质</t>
  </si>
  <si>
    <t>个人认为在以下方面的技能比较突出请打√（可多选）</t>
  </si>
  <si>
    <t>□领导决策能力  □分析判断能力  □组织协调能力  □沟通协调能力  □语言表达能力  □文字表达能力      □理解执行能力  □学习成长能力  □开拓创新能力  □社会活动能力</t>
  </si>
  <si>
    <t>个人认为在以下方面的意识比较突出请打√（可多选）</t>
  </si>
  <si>
    <t>□团队合作意识  □保密意识      □钻研精神      □服务意识      □坚持学习意识  □责任意识</t>
  </si>
  <si>
    <t>六、其他优势或突出技能</t>
  </si>
  <si>
    <t>合计</t>
  </si>
  <si>
    <t>自评人：陈卓哲</t>
  </si>
  <si>
    <t>个人发展规划与意见&amp;建议</t>
  </si>
  <si>
    <t>月份</t>
  </si>
  <si>
    <t>发展规划内容</t>
  </si>
  <si>
    <t>个人发展规划</t>
  </si>
  <si>
    <t>入职1个月时间，已熟悉目前的工作内容，也很喜欢目前领导同事的工作氛围，希望我的能力能够为公司带来更好的产品和技术。
目前对FOC电机驱动，机械臂控制等比较有兴趣，后续会学习相关知识。目前主要负责三代项目的下位机软件开发，在新设计版本上会尽量将软件架构做好，完善各个功能模块，不仅便于测试和维护，未来也可以用在其它项目上。另外呼吸项目后续希望可以跟临床大夫讨论下需求，发掘这类产品的市场和未来方向。</t>
  </si>
  <si>
    <t>序号</t>
  </si>
  <si>
    <t>意见&amp;建议</t>
  </si>
  <si>
    <t>意见&amp;建议方向</t>
  </si>
  <si>
    <t>内容</t>
  </si>
  <si>
    <t>对产品/项目意见建议</t>
  </si>
  <si>
    <t>无</t>
  </si>
  <si>
    <t>对部门意见建议</t>
  </si>
  <si>
    <t>对公司意见建议</t>
  </si>
  <si>
    <t>其他方面意见建议</t>
  </si>
  <si>
    <t>需协助配合工作</t>
  </si>
  <si>
    <t>协作与配合</t>
  </si>
  <si>
    <t>员工签名：</t>
  </si>
  <si>
    <t>日期：</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</si>
</sst>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51">
    <font>
      <sz val="11"/>
      <color theme="1"/>
      <name val="宋体"/>
      <charset val="134"/>
      <scheme val="minor"/>
    </font>
    <font>
      <b/>
      <sz val="16"/>
      <name val="等线"/>
      <charset val="134"/>
    </font>
    <font>
      <b/>
      <sz val="10"/>
      <name val="等线"/>
      <charset val="134"/>
    </font>
    <font>
      <b/>
      <sz val="12"/>
      <name val="等线"/>
      <charset val="134"/>
    </font>
    <font>
      <b/>
      <sz val="10"/>
      <color theme="0"/>
      <name val="等线"/>
      <charset val="134"/>
    </font>
    <font>
      <sz val="10"/>
      <color theme="1"/>
      <name val="等线"/>
      <charset val="134"/>
    </font>
    <font>
      <b/>
      <sz val="11"/>
      <color theme="1"/>
      <name val="等线"/>
      <charset val="134"/>
    </font>
    <font>
      <b/>
      <sz val="11"/>
      <color theme="1"/>
      <name val="宋体"/>
      <charset val="134"/>
      <scheme val="minor"/>
    </font>
    <font>
      <b/>
      <sz val="16"/>
      <color theme="1"/>
      <name val="等线"/>
      <charset val="134"/>
    </font>
    <font>
      <b/>
      <sz val="12"/>
      <color theme="1"/>
      <name val="宋体"/>
      <charset val="134"/>
    </font>
    <font>
      <b/>
      <sz val="10"/>
      <color rgb="FF000000"/>
      <name val="宋体"/>
      <charset val="134"/>
    </font>
    <font>
      <sz val="10"/>
      <color rgb="FF000000"/>
      <name val="Arial"/>
      <charset val="134"/>
    </font>
    <font>
      <b/>
      <sz val="10"/>
      <color theme="1"/>
      <name val="宋体"/>
      <charset val="134"/>
    </font>
    <font>
      <sz val="10"/>
      <color theme="1"/>
      <name val="Arial"/>
      <charset val="134"/>
    </font>
    <font>
      <sz val="10"/>
      <color theme="1"/>
      <name val="宋体"/>
      <charset val="134"/>
    </font>
    <font>
      <b/>
      <sz val="10"/>
      <color theme="1"/>
      <name val="Arial"/>
      <charset val="134"/>
    </font>
    <font>
      <sz val="10"/>
      <color rgb="FF000000"/>
      <name val="宋体"/>
      <charset val="134"/>
    </font>
    <font>
      <sz val="10"/>
      <name val="等线"/>
      <charset val="134"/>
    </font>
    <font>
      <sz val="9"/>
      <name val="等线"/>
      <charset val="134"/>
    </font>
    <font>
      <b/>
      <sz val="11"/>
      <color theme="0"/>
      <name val="等线"/>
      <charset val="134"/>
    </font>
    <font>
      <sz val="11"/>
      <color theme="1"/>
      <name val="等线"/>
      <charset val="134"/>
    </font>
    <font>
      <sz val="10"/>
      <color theme="1"/>
      <name val="宋体"/>
      <charset val="134"/>
      <scheme val="minor"/>
    </font>
    <font>
      <b/>
      <sz val="12"/>
      <color theme="1"/>
      <name val="微软雅黑 Light"/>
      <charset val="134"/>
    </font>
    <font>
      <sz val="9"/>
      <color rgb="FFFF0000"/>
      <name val="宋体"/>
      <charset val="134"/>
      <scheme val="minor"/>
    </font>
    <font>
      <b/>
      <sz val="9"/>
      <color rgb="FFFF0000"/>
      <name val="微软雅黑 Light"/>
      <charset val="134"/>
    </font>
    <font>
      <sz val="10"/>
      <color theme="1"/>
      <name val="微软雅黑 Light"/>
      <charset val="134"/>
    </font>
    <font>
      <sz val="9"/>
      <color theme="1"/>
      <name val="宋体"/>
      <charset val="134"/>
      <scheme val="minor"/>
    </font>
    <font>
      <b/>
      <sz val="9"/>
      <color rgb="FFFF0000"/>
      <name val="宋体"/>
      <charset val="134"/>
      <scheme val="minor"/>
    </font>
    <font>
      <sz val="8"/>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等线"/>
      <charset val="134"/>
    </font>
    <font>
      <b/>
      <sz val="9"/>
      <name val="宋体"/>
      <charset val="134"/>
    </font>
    <font>
      <sz val="9"/>
      <name val="宋体"/>
      <charset val="134"/>
    </font>
  </fonts>
  <fills count="36">
    <fill>
      <patternFill patternType="none"/>
    </fill>
    <fill>
      <patternFill patternType="gray125"/>
    </fill>
    <fill>
      <patternFill patternType="solid">
        <fgColor theme="4" tint="-0.249977111117893"/>
        <bgColor indexed="64"/>
      </patternFill>
    </fill>
    <fill>
      <patternFill patternType="solid">
        <fgColor theme="8" tint="0.799981688894314"/>
        <bgColor indexed="64"/>
      </patternFill>
    </fill>
    <fill>
      <patternFill patternType="solid">
        <fgColor theme="0"/>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D8D8D8"/>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bottom style="medium">
        <color auto="1"/>
      </bottom>
      <diagonal/>
    </border>
    <border>
      <left style="medium">
        <color auto="1"/>
      </left>
      <right/>
      <top/>
      <bottom style="medium">
        <color auto="1"/>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0" fillId="9" borderId="36"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7" applyNumberFormat="0" applyFill="0" applyAlignment="0" applyProtection="0">
      <alignment vertical="center"/>
    </xf>
    <xf numFmtId="0" fontId="35" fillId="0" borderId="37" applyNumberFormat="0" applyFill="0" applyAlignment="0" applyProtection="0">
      <alignment vertical="center"/>
    </xf>
    <xf numFmtId="0" fontId="36" fillId="0" borderId="38" applyNumberFormat="0" applyFill="0" applyAlignment="0" applyProtection="0">
      <alignment vertical="center"/>
    </xf>
    <xf numFmtId="0" fontId="36" fillId="0" borderId="0" applyNumberFormat="0" applyFill="0" applyBorder="0" applyAlignment="0" applyProtection="0">
      <alignment vertical="center"/>
    </xf>
    <xf numFmtId="0" fontId="37" fillId="10" borderId="39" applyNumberFormat="0" applyAlignment="0" applyProtection="0">
      <alignment vertical="center"/>
    </xf>
    <xf numFmtId="0" fontId="38" fillId="11" borderId="40" applyNumberFormat="0" applyAlignment="0" applyProtection="0">
      <alignment vertical="center"/>
    </xf>
    <xf numFmtId="0" fontId="39" fillId="11" borderId="39" applyNumberFormat="0" applyAlignment="0" applyProtection="0">
      <alignment vertical="center"/>
    </xf>
    <xf numFmtId="0" fontId="40" fillId="12" borderId="41" applyNumberFormat="0" applyAlignment="0" applyProtection="0">
      <alignment vertical="center"/>
    </xf>
    <xf numFmtId="0" fontId="41" fillId="0" borderId="42" applyNumberFormat="0" applyFill="0" applyAlignment="0" applyProtection="0">
      <alignment vertical="center"/>
    </xf>
    <xf numFmtId="0" fontId="42" fillId="0" borderId="43" applyNumberFormat="0" applyFill="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7" fillId="8" borderId="0" applyNumberFormat="0" applyBorder="0" applyAlignment="0" applyProtection="0">
      <alignment vertical="center"/>
    </xf>
    <xf numFmtId="0" fontId="47"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6" fillId="22" borderId="0" applyNumberFormat="0" applyBorder="0" applyAlignment="0" applyProtection="0">
      <alignment vertical="center"/>
    </xf>
    <xf numFmtId="0" fontId="46"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6" fillId="26" borderId="0" applyNumberFormat="0" applyBorder="0" applyAlignment="0" applyProtection="0">
      <alignment vertical="center"/>
    </xf>
    <xf numFmtId="0" fontId="46" fillId="27" borderId="0" applyNumberFormat="0" applyBorder="0" applyAlignment="0" applyProtection="0">
      <alignment vertical="center"/>
    </xf>
    <xf numFmtId="0" fontId="47" fillId="5" borderId="0" applyNumberFormat="0" applyBorder="0" applyAlignment="0" applyProtection="0">
      <alignment vertical="center"/>
    </xf>
    <xf numFmtId="0" fontId="47" fillId="28" borderId="0" applyNumberFormat="0" applyBorder="0" applyAlignment="0" applyProtection="0">
      <alignment vertical="center"/>
    </xf>
    <xf numFmtId="0" fontId="46" fillId="29" borderId="0" applyNumberFormat="0" applyBorder="0" applyAlignment="0" applyProtection="0">
      <alignment vertical="center"/>
    </xf>
    <xf numFmtId="0" fontId="46" fillId="30" borderId="0" applyNumberFormat="0" applyBorder="0" applyAlignment="0" applyProtection="0">
      <alignment vertical="center"/>
    </xf>
    <xf numFmtId="0" fontId="47" fillId="3"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7" fillId="6" borderId="0" applyNumberFormat="0" applyBorder="0" applyAlignment="0" applyProtection="0">
      <alignment vertical="center"/>
    </xf>
    <xf numFmtId="0" fontId="47" fillId="34" borderId="0" applyNumberFormat="0" applyBorder="0" applyAlignment="0" applyProtection="0">
      <alignment vertical="center"/>
    </xf>
    <xf numFmtId="0" fontId="46" fillId="35" borderId="0" applyNumberFormat="0" applyBorder="0" applyAlignment="0" applyProtection="0">
      <alignment vertical="center"/>
    </xf>
  </cellStyleXfs>
  <cellXfs count="137">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3" fillId="3" borderId="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vertical="top" wrapText="1"/>
    </xf>
    <xf numFmtId="0" fontId="3" fillId="0" borderId="2" xfId="0" applyFont="1" applyBorder="1" applyAlignment="1">
      <alignment vertical="top" wrapText="1"/>
    </xf>
    <xf numFmtId="0" fontId="4" fillId="2" borderId="10" xfId="0" applyFont="1" applyFill="1" applyBorder="1" applyAlignment="1">
      <alignment horizontal="center" vertical="center" wrapText="1"/>
    </xf>
    <xf numFmtId="0" fontId="5" fillId="4" borderId="2"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2" fillId="0" borderId="3" xfId="0" applyFont="1" applyBorder="1" applyAlignment="1">
      <alignment horizontal="center" vertical="center" wrapText="1"/>
    </xf>
    <xf numFmtId="49" fontId="2" fillId="0" borderId="4"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5" fillId="4" borderId="4" xfId="0" applyFont="1" applyFill="1" applyBorder="1" applyAlignment="1">
      <alignment horizontal="left" vertical="center" wrapText="1"/>
    </xf>
    <xf numFmtId="0" fontId="3" fillId="0" borderId="4" xfId="0" applyFont="1" applyBorder="1" applyAlignment="1">
      <alignment vertical="top" wrapText="1"/>
    </xf>
    <xf numFmtId="0" fontId="5" fillId="4" borderId="4" xfId="0" applyFont="1" applyFill="1" applyBorder="1" applyAlignment="1">
      <alignment vertical="center" wrapText="1"/>
    </xf>
    <xf numFmtId="0" fontId="0" fillId="0" borderId="0" xfId="0" applyAlignment="1">
      <alignment vertical="center" wrapText="1"/>
    </xf>
    <xf numFmtId="14" fontId="6" fillId="0" borderId="0" xfId="0" applyNumberFormat="1" applyFont="1" applyAlignment="1">
      <alignment horizontal="left" vertical="center" wrapText="1"/>
    </xf>
    <xf numFmtId="0" fontId="6" fillId="0" borderId="0" xfId="0" applyFont="1" applyAlignment="1">
      <alignment vertical="center" wrapText="1"/>
    </xf>
    <xf numFmtId="0" fontId="7" fillId="0" borderId="0" xfId="0" applyFont="1">
      <alignment vertical="center"/>
    </xf>
    <xf numFmtId="0" fontId="6" fillId="0" borderId="0" xfId="0" applyFont="1">
      <alignment vertical="center"/>
    </xf>
    <xf numFmtId="0" fontId="8" fillId="0" borderId="0" xfId="0" applyFont="1" applyAlignment="1">
      <alignment horizontal="center"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 xfId="0" applyFont="1" applyFill="1" applyBorder="1" applyAlignment="1">
      <alignment horizontal="center"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xf numFmtId="0" fontId="10" fillId="7" borderId="4" xfId="0" applyFont="1" applyFill="1" applyBorder="1" applyAlignment="1">
      <alignment horizontal="left" vertical="center"/>
    </xf>
    <xf numFmtId="0" fontId="11" fillId="7" borderId="11" xfId="0" applyFont="1" applyFill="1" applyBorder="1" applyAlignment="1">
      <alignment horizontal="center" vertical="center"/>
    </xf>
    <xf numFmtId="0" fontId="12" fillId="7" borderId="11" xfId="0" applyFont="1" applyFill="1" applyBorder="1" applyAlignment="1">
      <alignment horizontal="center" vertical="center" wrapText="1"/>
    </xf>
    <xf numFmtId="0" fontId="13" fillId="0" borderId="12" xfId="0" applyFont="1" applyBorder="1" applyAlignment="1">
      <alignment horizontal="center" vertical="center"/>
    </xf>
    <xf numFmtId="0" fontId="14" fillId="0" borderId="1" xfId="0" applyFont="1" applyBorder="1" applyAlignment="1">
      <alignment horizontal="left" vertical="center"/>
    </xf>
    <xf numFmtId="0" fontId="14" fillId="0" borderId="4" xfId="0" applyFont="1" applyBorder="1" applyAlignment="1">
      <alignment horizontal="left" vertical="center"/>
    </xf>
    <xf numFmtId="0" fontId="13" fillId="0" borderId="11" xfId="0" applyFont="1" applyBorder="1" applyAlignment="1">
      <alignment horizontal="center" vertical="center"/>
    </xf>
    <xf numFmtId="0" fontId="14" fillId="0" borderId="11" xfId="0" applyFont="1" applyBorder="1" applyAlignment="1">
      <alignment horizontal="center" vertical="center"/>
    </xf>
    <xf numFmtId="0" fontId="12" fillId="7" borderId="1" xfId="0" applyFont="1" applyFill="1" applyBorder="1" applyAlignment="1">
      <alignment horizontal="left" vertical="center"/>
    </xf>
    <xf numFmtId="0" fontId="12" fillId="7" borderId="2" xfId="0" applyFont="1" applyFill="1" applyBorder="1" applyAlignment="1">
      <alignment horizontal="left" vertical="center"/>
    </xf>
    <xf numFmtId="0" fontId="12" fillId="7" borderId="4" xfId="0" applyFont="1" applyFill="1" applyBorder="1" applyAlignment="1">
      <alignment horizontal="left" vertical="center"/>
    </xf>
    <xf numFmtId="0" fontId="15" fillId="7" borderId="11" xfId="0" applyFont="1" applyFill="1" applyBorder="1" applyAlignment="1">
      <alignment horizontal="center" vertical="center"/>
    </xf>
    <xf numFmtId="0" fontId="14" fillId="0" borderId="11" xfId="0" applyFont="1" applyBorder="1" applyAlignment="1">
      <alignment horizontal="left" vertical="center" wrapText="1"/>
    </xf>
    <xf numFmtId="0" fontId="14" fillId="0" borderId="1"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10" fillId="4" borderId="1" xfId="0" applyFont="1" applyFill="1" applyBorder="1" applyAlignment="1">
      <alignment horizontal="left" vertical="top"/>
    </xf>
    <xf numFmtId="0" fontId="10" fillId="4" borderId="2" xfId="0" applyFont="1" applyFill="1" applyBorder="1" applyAlignment="1">
      <alignment horizontal="left" vertical="top"/>
    </xf>
    <xf numFmtId="0" fontId="10" fillId="4" borderId="4" xfId="0" applyFont="1" applyFill="1" applyBorder="1" applyAlignment="1">
      <alignment horizontal="left" vertical="top"/>
    </xf>
    <xf numFmtId="0" fontId="16" fillId="6" borderId="1" xfId="0" applyFont="1" applyFill="1" applyBorder="1" applyAlignment="1">
      <alignment horizontal="center" vertical="center"/>
    </xf>
    <xf numFmtId="0" fontId="16" fillId="6" borderId="2" xfId="0" applyFont="1" applyFill="1" applyBorder="1" applyAlignment="1">
      <alignment horizontal="center" vertical="center"/>
    </xf>
    <xf numFmtId="0" fontId="16" fillId="6" borderId="4" xfId="0" applyFont="1" applyFill="1" applyBorder="1" applyAlignment="1">
      <alignment horizontal="center" vertical="center"/>
    </xf>
    <xf numFmtId="0" fontId="11" fillId="6" borderId="11" xfId="0" applyFont="1" applyFill="1" applyBorder="1" applyAlignment="1">
      <alignment horizontal="center" vertical="center"/>
    </xf>
    <xf numFmtId="0" fontId="12" fillId="6" borderId="11" xfId="0" applyFont="1" applyFill="1" applyBorder="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right" vertical="center"/>
    </xf>
    <xf numFmtId="14" fontId="6" fillId="0" borderId="0" xfId="0" applyNumberFormat="1" applyFont="1" applyAlignment="1">
      <alignment horizontal="center" vertical="center"/>
    </xf>
    <xf numFmtId="0" fontId="6" fillId="0" borderId="0" xfId="0" applyFont="1" applyAlignment="1">
      <alignment horizontal="center"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4" fillId="2" borderId="17" xfId="0" applyFont="1" applyFill="1" applyBorder="1" applyAlignment="1">
      <alignment horizontal="center" vertical="center" wrapText="1"/>
    </xf>
    <xf numFmtId="0" fontId="17" fillId="0" borderId="8" xfId="0" applyFont="1" applyBorder="1" applyAlignment="1">
      <alignment horizontal="left" vertical="center" wrapText="1"/>
    </xf>
    <xf numFmtId="0" fontId="17" fillId="0" borderId="18" xfId="0" applyFont="1" applyBorder="1" applyAlignment="1">
      <alignment horizontal="left" vertical="center" wrapText="1"/>
    </xf>
    <xf numFmtId="0" fontId="18" fillId="0" borderId="19" xfId="0" applyFont="1" applyBorder="1" applyAlignment="1">
      <alignment horizontal="left" vertical="center" wrapText="1"/>
    </xf>
    <xf numFmtId="0" fontId="18" fillId="0" borderId="20" xfId="0" applyFont="1" applyBorder="1" applyAlignment="1">
      <alignment horizontal="left" vertical="center" wrapText="1"/>
    </xf>
    <xf numFmtId="0" fontId="17" fillId="0" borderId="21" xfId="0" applyFont="1" applyBorder="1" applyAlignment="1">
      <alignment horizontal="left" vertical="center" wrapText="1"/>
    </xf>
    <xf numFmtId="0" fontId="17" fillId="0" borderId="22" xfId="0" applyFont="1" applyBorder="1" applyAlignment="1">
      <alignment horizontal="left" vertical="center" wrapText="1"/>
    </xf>
    <xf numFmtId="0" fontId="18" fillId="0" borderId="23" xfId="0" applyFont="1" applyBorder="1" applyAlignment="1">
      <alignment horizontal="left" vertical="center" wrapText="1"/>
    </xf>
    <xf numFmtId="0" fontId="17" fillId="0" borderId="24" xfId="0" applyFont="1" applyBorder="1" applyAlignment="1">
      <alignment horizontal="left" vertical="center" wrapText="1"/>
    </xf>
    <xf numFmtId="0" fontId="17" fillId="0" borderId="25" xfId="0" applyFont="1" applyBorder="1" applyAlignment="1">
      <alignment horizontal="left" vertical="center" wrapText="1"/>
    </xf>
    <xf numFmtId="0" fontId="18" fillId="0" borderId="26" xfId="0" applyFont="1" applyBorder="1" applyAlignment="1">
      <alignment horizontal="left" vertical="center" wrapText="1"/>
    </xf>
    <xf numFmtId="0" fontId="18" fillId="0" borderId="27" xfId="0" applyFont="1" applyBorder="1" applyAlignment="1">
      <alignment horizontal="left" vertical="center" wrapText="1"/>
    </xf>
    <xf numFmtId="0" fontId="4" fillId="2" borderId="12"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19" fillId="2" borderId="13" xfId="0" applyFont="1" applyFill="1" applyBorder="1" applyAlignment="1">
      <alignment horizontal="center" vertical="center" wrapText="1"/>
    </xf>
    <xf numFmtId="0" fontId="6" fillId="0" borderId="1" xfId="0" applyFont="1" applyBorder="1" applyAlignment="1">
      <alignment horizontal="left" vertical="top" wrapText="1"/>
    </xf>
    <xf numFmtId="0" fontId="20" fillId="0" borderId="2" xfId="0" applyFont="1" applyBorder="1" applyAlignment="1">
      <alignment horizontal="left" vertical="top" wrapText="1"/>
    </xf>
    <xf numFmtId="0" fontId="19" fillId="2" borderId="12" xfId="0" applyFont="1" applyFill="1" applyBorder="1" applyAlignment="1">
      <alignment horizontal="center" vertical="center" wrapText="1"/>
    </xf>
    <xf numFmtId="0" fontId="6" fillId="0" borderId="7" xfId="0" applyFont="1" applyBorder="1" applyAlignment="1">
      <alignment horizontal="left" vertical="top" wrapText="1"/>
    </xf>
    <xf numFmtId="0" fontId="20" fillId="0" borderId="6" xfId="0" applyFont="1" applyBorder="1" applyAlignment="1">
      <alignment horizontal="left" vertical="top" wrapText="1"/>
    </xf>
    <xf numFmtId="0" fontId="2" fillId="0" borderId="3" xfId="0" applyFont="1" applyBorder="1" applyAlignment="1">
      <alignment vertical="center" wrapText="1"/>
    </xf>
    <xf numFmtId="0" fontId="1" fillId="3" borderId="4" xfId="0" applyFont="1" applyFill="1" applyBorder="1" applyAlignment="1">
      <alignment horizontal="center" vertical="center" wrapText="1"/>
    </xf>
    <xf numFmtId="0" fontId="18" fillId="0" borderId="18" xfId="0" applyFont="1" applyBorder="1" applyAlignment="1">
      <alignment horizontal="left" vertical="center" wrapText="1"/>
    </xf>
    <xf numFmtId="0" fontId="18" fillId="0" borderId="19"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2" xfId="0" applyFont="1" applyBorder="1" applyAlignment="1">
      <alignment horizontal="left"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25" xfId="0" applyFont="1" applyBorder="1" applyAlignment="1">
      <alignment horizontal="left" vertical="center" wrapText="1"/>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7" fillId="5" borderId="33"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20" fillId="0" borderId="4" xfId="0" applyFont="1" applyBorder="1" applyAlignment="1">
      <alignment horizontal="left" vertical="top" wrapText="1"/>
    </xf>
    <xf numFmtId="0" fontId="20" fillId="0" borderId="11" xfId="0" applyFont="1" applyBorder="1" applyAlignment="1">
      <alignment horizontal="left" vertical="top" wrapText="1"/>
    </xf>
    <xf numFmtId="14" fontId="6" fillId="0" borderId="0" xfId="0" applyNumberFormat="1" applyFont="1" applyAlignment="1">
      <alignment vertical="center" wrapText="1"/>
    </xf>
    <xf numFmtId="0" fontId="21" fillId="0" borderId="0" xfId="0" applyFont="1">
      <alignment vertical="center"/>
    </xf>
    <xf numFmtId="0" fontId="22" fillId="5" borderId="23" xfId="0" applyFont="1" applyFill="1" applyBorder="1" applyAlignment="1">
      <alignment horizontal="center" vertical="center"/>
    </xf>
    <xf numFmtId="0" fontId="22" fillId="5" borderId="34" xfId="0" applyFont="1" applyFill="1" applyBorder="1" applyAlignment="1">
      <alignment horizontal="center" vertical="center"/>
    </xf>
    <xf numFmtId="0" fontId="22" fillId="5" borderId="22" xfId="0" applyFont="1" applyFill="1" applyBorder="1" applyAlignment="1">
      <alignment horizontal="center" vertical="center"/>
    </xf>
    <xf numFmtId="0" fontId="22" fillId="5" borderId="29" xfId="0" applyFont="1" applyFill="1" applyBorder="1" applyAlignment="1">
      <alignment horizontal="center" vertical="center"/>
    </xf>
    <xf numFmtId="0" fontId="23" fillId="0" borderId="0" xfId="0" applyFont="1">
      <alignment vertical="center"/>
    </xf>
    <xf numFmtId="0" fontId="24" fillId="5" borderId="35" xfId="0" applyFont="1" applyFill="1" applyBorder="1" applyAlignment="1">
      <alignment horizontal="left" vertical="center" wrapText="1"/>
    </xf>
    <xf numFmtId="0" fontId="24" fillId="5" borderId="0" xfId="0" applyFont="1" applyFill="1" applyAlignment="1">
      <alignment horizontal="left" vertical="center" wrapText="1"/>
    </xf>
    <xf numFmtId="176" fontId="25" fillId="0" borderId="29" xfId="0" applyNumberFormat="1" applyFont="1" applyBorder="1" applyAlignment="1">
      <alignment horizontal="center" vertical="center"/>
    </xf>
    <xf numFmtId="0" fontId="25" fillId="0" borderId="29" xfId="0" applyFont="1" applyBorder="1" applyAlignment="1">
      <alignment horizontal="center" vertical="center"/>
    </xf>
    <xf numFmtId="0" fontId="26" fillId="0" borderId="0" xfId="0" applyFont="1">
      <alignment vertical="center"/>
    </xf>
    <xf numFmtId="0" fontId="26" fillId="0" borderId="0" xfId="0" applyFont="1" applyAlignment="1">
      <alignment horizontal="left" vertical="center"/>
    </xf>
    <xf numFmtId="0" fontId="25" fillId="0" borderId="0" xfId="0" applyFont="1" applyAlignment="1">
      <alignment horizontal="center" vertical="center"/>
    </xf>
    <xf numFmtId="0" fontId="27" fillId="5" borderId="0" xfId="0" applyFont="1" applyFill="1" applyAlignment="1">
      <alignment horizontal="center" vertical="center" wrapText="1"/>
    </xf>
    <xf numFmtId="0" fontId="27" fillId="5" borderId="0" xfId="0" applyFont="1" applyFill="1" applyAlignment="1">
      <alignment horizontal="center" vertical="center"/>
    </xf>
    <xf numFmtId="0" fontId="0" fillId="8" borderId="0" xfId="0" applyFont="1" applyFill="1" applyAlignment="1">
      <alignment horizontal="center" vertical="center"/>
    </xf>
    <xf numFmtId="0" fontId="28" fillId="8" borderId="0" xfId="0" applyFont="1" applyFill="1" applyAlignment="1">
      <alignment horizontal="center" vertical="center"/>
    </xf>
    <xf numFmtId="14" fontId="21" fillId="6" borderId="0" xfId="0" applyNumberFormat="1" applyFont="1" applyFill="1" applyAlignment="1">
      <alignment horizontal="center" vertical="center"/>
    </xf>
    <xf numFmtId="0" fontId="21" fillId="3" borderId="0" xfId="0" applyFont="1" applyFill="1">
      <alignment vertical="center"/>
    </xf>
    <xf numFmtId="0" fontId="2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6">
    <dxf>
      <font>
        <sz val="9"/>
      </font>
    </dxf>
    <dxf>
      <font>
        <sz val="9"/>
      </font>
    </dxf>
    <dxf>
      <font>
        <sz val="9"/>
      </font>
    </dxf>
    <dxf>
      <font>
        <sz val="9"/>
      </font>
    </dxf>
    <dxf>
      <font>
        <sz val="9"/>
      </font>
    </dxf>
    <dxf>
      <font>
        <sz val="9"/>
      </font>
    </dxf>
  </dxfs>
  <tableStyles count="0" defaultTableStyle="TableStyleMedium2" defaultPivotStyle="PivotStyleLight16"/>
  <colors>
    <mruColors>
      <color rgb="0095C0EB"/>
      <color rgb="008CAFF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127000</xdr:colOff>
      <xdr:row>1</xdr:row>
      <xdr:rowOff>86132</xdr:rowOff>
    </xdr:to>
    <xdr:pic>
      <xdr:nvPicPr>
        <xdr:cNvPr id="3" name="图片 3" descr="文本, 徽标&#10;&#10;描述已自动生成"/>
        <xdr:cNvPicPr>
          <a:picLocks noChangeAspect="1"/>
        </xdr:cNvPicPr>
      </xdr:nvPicPr>
      <xdr:blipFill>
        <a:blip r:embed="rId1"/>
        <a:stretch>
          <a:fillRect/>
        </a:stretch>
      </xdr:blipFill>
      <xdr:spPr>
        <a:xfrm>
          <a:off x="0" y="0"/>
          <a:ext cx="793750" cy="3600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277509</xdr:colOff>
      <xdr:row>1</xdr:row>
      <xdr:rowOff>76200</xdr:rowOff>
    </xdr:to>
    <xdr:pic>
      <xdr:nvPicPr>
        <xdr:cNvPr id="3" name="图片 3" descr="文本, 徽标&#10;&#10;描述已自动生成"/>
        <xdr:cNvPicPr>
          <a:picLocks noChangeAspect="1"/>
        </xdr:cNvPicPr>
      </xdr:nvPicPr>
      <xdr:blipFill>
        <a:blip r:embed="rId1"/>
        <a:stretch>
          <a:fillRect/>
        </a:stretch>
      </xdr:blipFill>
      <xdr:spPr>
        <a:xfrm>
          <a:off x="0" y="0"/>
          <a:ext cx="829945" cy="3619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228600</xdr:colOff>
      <xdr:row>2</xdr:row>
      <xdr:rowOff>8817</xdr:rowOff>
    </xdr:to>
    <xdr:pic>
      <xdr:nvPicPr>
        <xdr:cNvPr id="3" name="图片 3" descr="文本, 徽标&#10;&#10;描述已自动生成"/>
        <xdr:cNvPicPr>
          <a:picLocks noChangeAspect="1"/>
        </xdr:cNvPicPr>
      </xdr:nvPicPr>
      <xdr:blipFill>
        <a:blip r:embed="rId1"/>
        <a:stretch>
          <a:fillRect/>
        </a:stretch>
      </xdr:blipFill>
      <xdr:spPr>
        <a:xfrm>
          <a:off x="0" y="0"/>
          <a:ext cx="742950" cy="382270"/>
        </a:xfrm>
        <a:prstGeom prst="rect">
          <a:avLst/>
        </a:prstGeom>
        <a:noFill/>
        <a:ln w="9525">
          <a:no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8" refreshedVersion="5" minRefreshableVersion="3" refreshedDate="45197.714212963" refreshedBy="xz" recordCount="25">
  <cacheSource type="worksheet">
    <worksheetSource ref="B2:C104" sheet="月工时统计表"/>
  </cacheSource>
  <cacheFields count="2">
    <cacheField name="项目代码及名称" numFmtId="0">
      <sharedItems containsBlank="1" count="8">
        <s v="D-TH-05便携式穿刺手术导航定位系统"/>
        <m/>
        <s v="D-TH-03肺活量计"/>
        <s v="D-TH-06便携式穿刺手术导航定位系统" u="1"/>
        <s v="D-TH-07便携式穿刺手术导航定位系统" u="1"/>
        <s v="D-TH-08便携式穿刺手术导航定位系统" u="1"/>
        <s v="R-TH-04肝部消融能量场仿真技术研究" u="1"/>
        <s v="R-TH-02光学导航设备国产替代技术研究" u="1"/>
      </sharedItems>
    </cacheField>
    <cacheField name="工时" numFmtId="0">
      <sharedItems containsString="0" containsBlank="1" containsNumber="1" containsInteger="1" minValue="8" maxValue="8" count="2">
        <n v="8"/>
        <m/>
      </sharedItems>
    </cacheField>
  </cacheFields>
</pivotCacheDefinition>
</file>

<file path=xl/pivotCache/pivotCacheRecords1.xml><?xml version="1.0" encoding="utf-8"?>
<pivotCacheRecords xmlns="http://schemas.openxmlformats.org/spreadsheetml/2006/main" xmlns:r="http://schemas.openxmlformats.org/officeDocument/2006/relationships" count="25">
  <r>
    <x v="0"/>
    <x v="0"/>
  </r>
  <r>
    <x v="1"/>
    <x v="1"/>
  </r>
  <r>
    <x v="0"/>
    <x v="0"/>
  </r>
  <r>
    <x v="0"/>
    <x v="0"/>
  </r>
  <r>
    <x v="0"/>
    <x v="0"/>
  </r>
  <r>
    <x v="0"/>
    <x v="0"/>
  </r>
  <r>
    <x v="0"/>
    <x v="0"/>
  </r>
  <r>
    <x v="1"/>
    <x v="1"/>
  </r>
  <r>
    <x v="0"/>
    <x v="0"/>
  </r>
  <r>
    <x v="2"/>
    <x v="0"/>
  </r>
  <r>
    <x v="0"/>
    <x v="0"/>
  </r>
  <r>
    <x v="0"/>
    <x v="0"/>
  </r>
  <r>
    <x v="2"/>
    <x v="0"/>
  </r>
  <r>
    <x v="1"/>
    <x v="1"/>
  </r>
  <r>
    <x v="0"/>
    <x v="0"/>
  </r>
  <r>
    <x v="0"/>
    <x v="0"/>
  </r>
  <r>
    <x v="0"/>
    <x v="0"/>
  </r>
  <r>
    <x v="0"/>
    <x v="0"/>
  </r>
  <r>
    <x v="0"/>
    <x v="0"/>
  </r>
  <r>
    <x v="1"/>
    <x v="1"/>
  </r>
  <r>
    <x v="0"/>
    <x v="0"/>
  </r>
  <r>
    <x v="0"/>
    <x v="0"/>
  </r>
  <r>
    <x v="0"/>
    <x v="0"/>
  </r>
  <r>
    <x v="0"/>
    <x v="0"/>
  </r>
  <r>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8" useAutoFormatting="1" indent="0" outline="1" outlineData="1" showDrill="1" multipleFieldFilters="0">
  <location ref="F3:G7" firstHeaderRow="1" firstDataRow="1" firstDataCol="1"/>
  <pivotFields count="2">
    <pivotField axis="axisRow" showAll="0">
      <items count="9">
        <item m="1" x="7"/>
        <item m="1" x="6"/>
        <item x="1"/>
        <item x="0"/>
        <item x="2"/>
        <item m="1" x="3"/>
        <item m="1" x="4"/>
        <item m="1" x="5"/>
        <item t="default"/>
      </items>
    </pivotField>
    <pivotField dataField="1" showAll="0">
      <items count="3">
        <item x="0"/>
        <item x="1"/>
        <item t="default"/>
      </items>
    </pivotField>
  </pivotFields>
  <rowFields count="1">
    <field x="0"/>
  </rowFields>
  <rowItems count="4">
    <i>
      <x v="2"/>
    </i>
    <i>
      <x v="3"/>
    </i>
    <i>
      <x v="4"/>
    </i>
    <i t="grand">
      <x/>
    </i>
  </rowItems>
  <colItems count="1">
    <i/>
  </colItems>
  <dataFields count="1">
    <dataField name="求和项:工时" fld="1" baseField="0" baseItem="0"/>
  </dataFields>
  <formats count="6">
    <format dxfId="0">
      <pivotArea type="all" dataOnly="0" outline="0" fieldPosition="0"/>
    </format>
    <format dxfId="1">
      <pivotArea outline="0" collapsedLevelsAreSubtotals="1" fieldPosition="0"/>
    </format>
    <format dxfId="2">
      <pivotArea field="0" type="button" dataOnly="0" labelOnly="1" outline="0" fieldPosition="0"/>
    </format>
    <format dxfId="3">
      <pivotArea dataOnly="0" labelOnly="1" fieldPosition="0">
        <references count="1">
          <reference field="0" count="0"/>
        </references>
      </pivotArea>
    </format>
    <format dxfId="4">
      <pivotArea dataOnly="0" labelOnly="1" grandRow="1" outline="0" fieldPosition="0"/>
    </format>
    <format dxfId="5">
      <pivotArea dataOnly="0" labelOnly="1" outline="0" fieldPosition="0"/>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54"/>
  <sheetViews>
    <sheetView tabSelected="1" workbookViewId="0">
      <selection activeCell="F16" sqref="F16"/>
    </sheetView>
  </sheetViews>
  <sheetFormatPr defaultColWidth="9" defaultRowHeight="13.5"/>
  <cols>
    <col min="1" max="1" width="11.5" customWidth="1"/>
    <col min="2" max="2" width="36.125" customWidth="1"/>
    <col min="3" max="3" width="7.5" customWidth="1"/>
    <col min="4" max="4" width="40.5" customWidth="1"/>
    <col min="5" max="5" width="5.125" customWidth="1"/>
    <col min="6" max="6" width="27.875"/>
    <col min="7" max="7" width="10.375"/>
    <col min="8" max="8" width="3" customWidth="1"/>
    <col min="9" max="9" width="2.875" customWidth="1"/>
    <col min="10" max="10" width="16.875" style="1" customWidth="1"/>
    <col min="11" max="11" width="37.75" customWidth="1"/>
  </cols>
  <sheetData>
    <row r="1" ht="23.1" customHeight="1" spans="1:4">
      <c r="A1" s="118" t="s">
        <v>0</v>
      </c>
      <c r="B1" s="119"/>
      <c r="C1" s="119"/>
      <c r="D1" s="120"/>
    </row>
    <row r="2" ht="33.75" spans="1:11">
      <c r="A2" s="121" t="s">
        <v>1</v>
      </c>
      <c r="B2" s="121" t="s">
        <v>2</v>
      </c>
      <c r="C2" s="121" t="s">
        <v>3</v>
      </c>
      <c r="D2" s="121" t="s">
        <v>4</v>
      </c>
      <c r="E2" s="122"/>
      <c r="F2" s="123" t="s">
        <v>5</v>
      </c>
      <c r="G2" s="124"/>
      <c r="J2" s="130" t="s">
        <v>6</v>
      </c>
      <c r="K2" s="131" t="s">
        <v>7</v>
      </c>
    </row>
    <row r="3" s="117" customFormat="1" ht="16.5" spans="1:11">
      <c r="A3" s="125">
        <v>45170</v>
      </c>
      <c r="B3" s="126" t="s">
        <v>8</v>
      </c>
      <c r="C3" s="126">
        <v>8</v>
      </c>
      <c r="D3" s="126" t="s">
        <v>9</v>
      </c>
      <c r="F3" s="127" t="s">
        <v>10</v>
      </c>
      <c r="G3" s="127" t="s">
        <v>11</v>
      </c>
      <c r="H3"/>
      <c r="J3" s="132" t="s">
        <v>1</v>
      </c>
      <c r="K3" s="133" t="s">
        <v>12</v>
      </c>
    </row>
    <row r="4" s="117" customFormat="1" ht="16.5" spans="1:11">
      <c r="A4" s="125">
        <v>45171</v>
      </c>
      <c r="B4" s="126"/>
      <c r="C4" s="126"/>
      <c r="D4" s="126"/>
      <c r="F4" s="128" t="s">
        <v>13</v>
      </c>
      <c r="G4" s="127"/>
      <c r="H4"/>
      <c r="J4" s="134">
        <v>45170</v>
      </c>
      <c r="K4" s="135" t="s">
        <v>14</v>
      </c>
    </row>
    <row r="5" s="117" customFormat="1" ht="16.5" spans="1:11">
      <c r="A5" s="125">
        <v>45172</v>
      </c>
      <c r="B5" s="126"/>
      <c r="C5" s="126"/>
      <c r="D5" s="126"/>
      <c r="F5" s="128" t="s">
        <v>8</v>
      </c>
      <c r="G5" s="127">
        <v>144</v>
      </c>
      <c r="H5"/>
      <c r="J5" s="134">
        <v>45171</v>
      </c>
      <c r="K5" s="135" t="s">
        <v>15</v>
      </c>
    </row>
    <row r="6" s="117" customFormat="1" ht="16.5" spans="1:11">
      <c r="A6" s="125">
        <v>45173</v>
      </c>
      <c r="B6" s="126" t="s">
        <v>8</v>
      </c>
      <c r="C6" s="126">
        <v>8</v>
      </c>
      <c r="D6" s="126" t="s">
        <v>16</v>
      </c>
      <c r="F6" s="128" t="s">
        <v>17</v>
      </c>
      <c r="G6" s="127">
        <v>16</v>
      </c>
      <c r="H6"/>
      <c r="J6" s="134">
        <v>45172</v>
      </c>
      <c r="K6" s="135" t="s">
        <v>18</v>
      </c>
    </row>
    <row r="7" s="117" customFormat="1" ht="15.95" customHeight="1" spans="1:11">
      <c r="A7" s="125">
        <v>45174</v>
      </c>
      <c r="B7" s="126" t="s">
        <v>8</v>
      </c>
      <c r="C7" s="126">
        <v>8</v>
      </c>
      <c r="D7" s="126" t="s">
        <v>19</v>
      </c>
      <c r="F7" s="128" t="s">
        <v>20</v>
      </c>
      <c r="G7" s="127">
        <v>160</v>
      </c>
      <c r="H7"/>
      <c r="J7" s="134">
        <v>45173</v>
      </c>
      <c r="K7" s="135" t="s">
        <v>21</v>
      </c>
    </row>
    <row r="8" s="117" customFormat="1" ht="15.95" customHeight="1" spans="1:11">
      <c r="A8" s="125">
        <v>45175</v>
      </c>
      <c r="B8" s="126" t="s">
        <v>8</v>
      </c>
      <c r="C8" s="126">
        <v>8</v>
      </c>
      <c r="D8" s="126" t="s">
        <v>22</v>
      </c>
      <c r="F8"/>
      <c r="G8"/>
      <c r="H8"/>
      <c r="J8" s="134">
        <v>45174</v>
      </c>
      <c r="K8" s="135" t="s">
        <v>23</v>
      </c>
    </row>
    <row r="9" s="117" customFormat="1" ht="15.95" customHeight="1" spans="1:11">
      <c r="A9" s="125">
        <v>45176</v>
      </c>
      <c r="B9" s="126" t="s">
        <v>8</v>
      </c>
      <c r="C9" s="126">
        <v>8</v>
      </c>
      <c r="D9" s="126" t="s">
        <v>24</v>
      </c>
      <c r="F9"/>
      <c r="G9"/>
      <c r="H9"/>
      <c r="J9" s="134">
        <v>45175</v>
      </c>
      <c r="K9" s="135" t="s">
        <v>25</v>
      </c>
    </row>
    <row r="10" s="117" customFormat="1" ht="15.95" customHeight="1" spans="1:11">
      <c r="A10" s="125">
        <v>45177</v>
      </c>
      <c r="B10" s="126" t="s">
        <v>8</v>
      </c>
      <c r="C10" s="126">
        <v>8</v>
      </c>
      <c r="D10" s="126" t="s">
        <v>24</v>
      </c>
      <c r="F10"/>
      <c r="G10"/>
      <c r="H10"/>
      <c r="J10" s="134">
        <v>45176</v>
      </c>
      <c r="K10" s="135" t="s">
        <v>26</v>
      </c>
    </row>
    <row r="11" s="117" customFormat="1" ht="15.95" customHeight="1" spans="1:11">
      <c r="A11" s="125">
        <v>45178</v>
      </c>
      <c r="B11" s="126"/>
      <c r="C11" s="126"/>
      <c r="D11" s="126"/>
      <c r="F11"/>
      <c r="G11"/>
      <c r="H11"/>
      <c r="J11" s="134">
        <v>45177</v>
      </c>
      <c r="K11" s="135" t="s">
        <v>27</v>
      </c>
    </row>
    <row r="12" s="117" customFormat="1" ht="15.95" customHeight="1" spans="1:11">
      <c r="A12" s="125">
        <v>45179</v>
      </c>
      <c r="B12" s="126"/>
      <c r="C12" s="126"/>
      <c r="D12" s="126"/>
      <c r="F12"/>
      <c r="G12"/>
      <c r="H12"/>
      <c r="J12" s="134">
        <v>45178</v>
      </c>
      <c r="K12" s="135" t="s">
        <v>28</v>
      </c>
    </row>
    <row r="13" s="117" customFormat="1" ht="15.95" customHeight="1" spans="1:11">
      <c r="A13" s="125">
        <v>45180</v>
      </c>
      <c r="B13" s="126" t="s">
        <v>8</v>
      </c>
      <c r="C13" s="126">
        <v>8</v>
      </c>
      <c r="D13" s="126" t="s">
        <v>29</v>
      </c>
      <c r="F13"/>
      <c r="G13"/>
      <c r="H13"/>
      <c r="J13" s="134">
        <v>45179</v>
      </c>
      <c r="K13" s="135" t="s">
        <v>17</v>
      </c>
    </row>
    <row r="14" s="117" customFormat="1" ht="15.95" customHeight="1" spans="1:11">
      <c r="A14" s="125">
        <v>45181</v>
      </c>
      <c r="B14" s="126" t="s">
        <v>17</v>
      </c>
      <c r="C14" s="126">
        <v>8</v>
      </c>
      <c r="D14" s="126" t="s">
        <v>30</v>
      </c>
      <c r="F14"/>
      <c r="G14"/>
      <c r="H14"/>
      <c r="J14" s="134">
        <v>45180</v>
      </c>
      <c r="K14" s="135" t="s">
        <v>31</v>
      </c>
    </row>
    <row r="15" s="117" customFormat="1" ht="15.95" customHeight="1" spans="1:11">
      <c r="A15" s="125">
        <v>45182</v>
      </c>
      <c r="B15" s="126" t="s">
        <v>8</v>
      </c>
      <c r="C15" s="126">
        <v>8</v>
      </c>
      <c r="D15" s="126" t="s">
        <v>32</v>
      </c>
      <c r="F15"/>
      <c r="G15"/>
      <c r="H15"/>
      <c r="J15" s="134">
        <v>45181</v>
      </c>
      <c r="K15" s="135" t="s">
        <v>8</v>
      </c>
    </row>
    <row r="16" s="117" customFormat="1" ht="15.95" customHeight="1" spans="1:11">
      <c r="A16" s="125">
        <v>45183</v>
      </c>
      <c r="B16" s="126" t="s">
        <v>8</v>
      </c>
      <c r="C16" s="126">
        <v>8</v>
      </c>
      <c r="D16" s="126" t="s">
        <v>33</v>
      </c>
      <c r="F16"/>
      <c r="G16"/>
      <c r="H16"/>
      <c r="J16" s="134">
        <v>45182</v>
      </c>
      <c r="K16" s="135" t="s">
        <v>34</v>
      </c>
    </row>
    <row r="17" s="117" customFormat="1" ht="15.95" customHeight="1" spans="1:11">
      <c r="A17" s="125">
        <v>45184</v>
      </c>
      <c r="B17" s="126" t="s">
        <v>17</v>
      </c>
      <c r="C17" s="126">
        <v>8</v>
      </c>
      <c r="D17" s="126" t="s">
        <v>35</v>
      </c>
      <c r="F17"/>
      <c r="G17"/>
      <c r="H17"/>
      <c r="J17" s="134">
        <v>45183</v>
      </c>
      <c r="K17" s="135" t="s">
        <v>36</v>
      </c>
    </row>
    <row r="18" s="117" customFormat="1" ht="15.95" customHeight="1" spans="1:11">
      <c r="A18" s="125">
        <v>45185</v>
      </c>
      <c r="B18" s="126"/>
      <c r="C18" s="126"/>
      <c r="D18" s="126"/>
      <c r="F18"/>
      <c r="G18"/>
      <c r="H18"/>
      <c r="J18" s="134">
        <v>45184</v>
      </c>
      <c r="K18" s="135" t="s">
        <v>37</v>
      </c>
    </row>
    <row r="19" s="117" customFormat="1" ht="15.95" customHeight="1" spans="1:11">
      <c r="A19" s="125">
        <v>45186</v>
      </c>
      <c r="B19" s="126"/>
      <c r="C19" s="126"/>
      <c r="D19" s="126"/>
      <c r="F19"/>
      <c r="G19"/>
      <c r="H19"/>
      <c r="J19" s="134">
        <v>45185</v>
      </c>
      <c r="K19" s="135" t="s">
        <v>38</v>
      </c>
    </row>
    <row r="20" s="117" customFormat="1" ht="15.95" customHeight="1" spans="1:11">
      <c r="A20" s="125">
        <v>45187</v>
      </c>
      <c r="B20" s="126" t="s">
        <v>8</v>
      </c>
      <c r="C20" s="126">
        <v>8</v>
      </c>
      <c r="D20" s="126" t="s">
        <v>39</v>
      </c>
      <c r="F20"/>
      <c r="G20"/>
      <c r="H20"/>
      <c r="J20" s="134">
        <v>45186</v>
      </c>
      <c r="K20" s="135" t="s">
        <v>40</v>
      </c>
    </row>
    <row r="21" s="117" customFormat="1" ht="15.95" customHeight="1" spans="1:11">
      <c r="A21" s="125">
        <v>45188</v>
      </c>
      <c r="B21" s="126" t="s">
        <v>8</v>
      </c>
      <c r="C21" s="126">
        <v>8</v>
      </c>
      <c r="D21" s="126" t="s">
        <v>41</v>
      </c>
      <c r="J21" s="134">
        <v>45187</v>
      </c>
      <c r="K21" s="135" t="s">
        <v>42</v>
      </c>
    </row>
    <row r="22" s="117" customFormat="1" ht="15.95" customHeight="1" spans="1:11">
      <c r="A22" s="125">
        <v>45189</v>
      </c>
      <c r="B22" s="126" t="s">
        <v>8</v>
      </c>
      <c r="C22" s="126">
        <v>8</v>
      </c>
      <c r="D22" s="126" t="s">
        <v>43</v>
      </c>
      <c r="J22" s="134">
        <v>45188</v>
      </c>
      <c r="K22" s="135" t="s">
        <v>44</v>
      </c>
    </row>
    <row r="23" s="117" customFormat="1" ht="15.95" customHeight="1" spans="1:11">
      <c r="A23" s="125">
        <v>45190</v>
      </c>
      <c r="B23" s="126" t="s">
        <v>8</v>
      </c>
      <c r="C23" s="126">
        <v>8</v>
      </c>
      <c r="D23" s="126" t="s">
        <v>45</v>
      </c>
      <c r="J23" s="134">
        <v>45189</v>
      </c>
      <c r="K23" s="135" t="s">
        <v>46</v>
      </c>
    </row>
    <row r="24" s="117" customFormat="1" ht="15.95" customHeight="1" spans="1:11">
      <c r="A24" s="125">
        <v>45191</v>
      </c>
      <c r="B24" s="126" t="s">
        <v>8</v>
      </c>
      <c r="C24" s="126">
        <v>8</v>
      </c>
      <c r="D24" s="126" t="s">
        <v>47</v>
      </c>
      <c r="J24" s="134">
        <v>45190</v>
      </c>
      <c r="K24" s="135" t="s">
        <v>48</v>
      </c>
    </row>
    <row r="25" s="117" customFormat="1" ht="15.95" customHeight="1" spans="1:11">
      <c r="A25" s="125">
        <v>45192</v>
      </c>
      <c r="B25" s="126"/>
      <c r="C25" s="126"/>
      <c r="D25" s="126"/>
      <c r="J25" s="134">
        <v>45191</v>
      </c>
      <c r="K25" s="135" t="s">
        <v>49</v>
      </c>
    </row>
    <row r="26" s="117" customFormat="1" ht="15.95" customHeight="1" spans="1:11">
      <c r="A26" s="125">
        <v>45193</v>
      </c>
      <c r="B26" s="126"/>
      <c r="C26" s="126"/>
      <c r="D26" s="126"/>
      <c r="J26" s="134">
        <v>45192</v>
      </c>
      <c r="K26" s="135" t="s">
        <v>50</v>
      </c>
    </row>
    <row r="27" s="117" customFormat="1" ht="15.95" customHeight="1" spans="1:11">
      <c r="A27" s="125">
        <v>45194</v>
      </c>
      <c r="B27" s="126" t="s">
        <v>8</v>
      </c>
      <c r="C27" s="126">
        <v>8</v>
      </c>
      <c r="D27" s="126" t="s">
        <v>51</v>
      </c>
      <c r="J27" s="134">
        <v>45193</v>
      </c>
      <c r="K27" s="135" t="s">
        <v>52</v>
      </c>
    </row>
    <row r="28" s="117" customFormat="1" ht="15.95" customHeight="1" spans="1:11">
      <c r="A28" s="125">
        <v>45195</v>
      </c>
      <c r="B28" s="126" t="s">
        <v>8</v>
      </c>
      <c r="C28" s="126">
        <v>8</v>
      </c>
      <c r="D28" s="126" t="s">
        <v>53</v>
      </c>
      <c r="J28" s="134">
        <v>45194</v>
      </c>
      <c r="K28" s="135" t="s">
        <v>54</v>
      </c>
    </row>
    <row r="29" s="117" customFormat="1" ht="15.95" customHeight="1" spans="1:11">
      <c r="A29" s="125">
        <v>45196</v>
      </c>
      <c r="B29" s="126" t="s">
        <v>8</v>
      </c>
      <c r="C29" s="126">
        <v>8</v>
      </c>
      <c r="D29" s="126" t="s">
        <v>55</v>
      </c>
      <c r="J29" s="134">
        <v>45195</v>
      </c>
      <c r="K29" s="135" t="s">
        <v>56</v>
      </c>
    </row>
    <row r="30" s="117" customFormat="1" ht="15.95" customHeight="1" spans="1:11">
      <c r="A30" s="125">
        <v>45197</v>
      </c>
      <c r="B30" s="126" t="s">
        <v>8</v>
      </c>
      <c r="C30" s="126">
        <v>8</v>
      </c>
      <c r="D30" s="126" t="s">
        <v>57</v>
      </c>
      <c r="J30" s="134">
        <v>45196</v>
      </c>
      <c r="K30" s="135" t="s">
        <v>58</v>
      </c>
    </row>
    <row r="31" s="117" customFormat="1" ht="15.95" customHeight="1" spans="1:10">
      <c r="A31" s="125">
        <v>45198</v>
      </c>
      <c r="B31" s="126"/>
      <c r="C31" s="126"/>
      <c r="D31" s="126"/>
      <c r="J31" s="134">
        <v>45197</v>
      </c>
    </row>
    <row r="32" s="117" customFormat="1" ht="15.95" customHeight="1" spans="1:10">
      <c r="A32" s="125">
        <v>45199</v>
      </c>
      <c r="B32" s="126"/>
      <c r="C32" s="126"/>
      <c r="D32" s="126"/>
      <c r="J32" s="134">
        <v>45198</v>
      </c>
    </row>
    <row r="33" s="117" customFormat="1" ht="15.95" customHeight="1" spans="1:10">
      <c r="A33" s="125"/>
      <c r="B33" s="126"/>
      <c r="C33" s="126"/>
      <c r="D33" s="126"/>
      <c r="J33" s="134">
        <v>45199</v>
      </c>
    </row>
    <row r="34" s="117" customFormat="1" ht="15.95" customHeight="1" spans="1:10">
      <c r="A34" s="125"/>
      <c r="B34" s="126"/>
      <c r="C34" s="126"/>
      <c r="D34" s="126"/>
      <c r="J34" s="134">
        <v>45200</v>
      </c>
    </row>
    <row r="35" s="117" customFormat="1" ht="15.95" customHeight="1" spans="1:10">
      <c r="A35" s="125"/>
      <c r="B35" s="126"/>
      <c r="C35" s="126"/>
      <c r="D35" s="126"/>
      <c r="J35" s="136"/>
    </row>
    <row r="36" s="117" customFormat="1" ht="15.95" customHeight="1" spans="1:10">
      <c r="A36" s="125"/>
      <c r="B36" s="126"/>
      <c r="C36" s="126"/>
      <c r="D36" s="126"/>
      <c r="J36" s="136"/>
    </row>
    <row r="37" s="117" customFormat="1" ht="15.95" customHeight="1" spans="1:10">
      <c r="A37" s="125"/>
      <c r="B37" s="126"/>
      <c r="C37" s="126"/>
      <c r="D37" s="126"/>
      <c r="J37" s="136"/>
    </row>
    <row r="38" s="117" customFormat="1" ht="15.95" customHeight="1" spans="1:10">
      <c r="A38" s="125"/>
      <c r="B38" s="126"/>
      <c r="C38" s="126"/>
      <c r="D38" s="126"/>
      <c r="J38" s="136"/>
    </row>
    <row r="39" s="117" customFormat="1" ht="15.95" customHeight="1" spans="1:10">
      <c r="A39" s="125"/>
      <c r="B39" s="126"/>
      <c r="C39" s="126"/>
      <c r="D39" s="126"/>
      <c r="J39" s="136"/>
    </row>
    <row r="40" s="117" customFormat="1" ht="15.95" customHeight="1" spans="1:10">
      <c r="A40" s="125"/>
      <c r="B40" s="126"/>
      <c r="C40" s="126"/>
      <c r="D40" s="126"/>
      <c r="J40" s="136"/>
    </row>
    <row r="41" s="117" customFormat="1" ht="15.95" customHeight="1" spans="1:10">
      <c r="A41" s="125"/>
      <c r="B41" s="126"/>
      <c r="C41" s="126"/>
      <c r="D41" s="126"/>
      <c r="J41" s="136"/>
    </row>
    <row r="42" s="117" customFormat="1" ht="15.95" customHeight="1" spans="1:10">
      <c r="A42" s="125"/>
      <c r="B42" s="126"/>
      <c r="C42" s="126"/>
      <c r="D42" s="126"/>
      <c r="J42" s="136"/>
    </row>
    <row r="43" s="117" customFormat="1" ht="15.95" customHeight="1" spans="1:10">
      <c r="A43" s="125"/>
      <c r="B43" s="126"/>
      <c r="C43" s="126"/>
      <c r="D43" s="126"/>
      <c r="J43" s="136"/>
    </row>
    <row r="44" s="117" customFormat="1" ht="15.95" customHeight="1" spans="1:10">
      <c r="A44" s="125"/>
      <c r="B44" s="126"/>
      <c r="C44" s="126"/>
      <c r="D44" s="126"/>
      <c r="J44" s="136"/>
    </row>
    <row r="45" s="117" customFormat="1" ht="15.95" customHeight="1" spans="1:10">
      <c r="A45" s="125"/>
      <c r="B45" s="126"/>
      <c r="C45" s="126"/>
      <c r="D45" s="126"/>
      <c r="J45" s="136"/>
    </row>
    <row r="46" s="117" customFormat="1" ht="15.95" customHeight="1" spans="1:10">
      <c r="A46" s="129"/>
      <c r="B46" s="129"/>
      <c r="C46" s="129"/>
      <c r="D46" s="129"/>
      <c r="J46" s="136"/>
    </row>
    <row r="47" s="117" customFormat="1" ht="15.95" customHeight="1" spans="1:10">
      <c r="A47" s="129"/>
      <c r="B47" s="129"/>
      <c r="C47" s="129"/>
      <c r="D47" s="129"/>
      <c r="J47" s="136"/>
    </row>
    <row r="48" s="117" customFormat="1" ht="15.95" customHeight="1" spans="1:10">
      <c r="A48" s="129"/>
      <c r="B48" s="129"/>
      <c r="C48" s="129"/>
      <c r="D48" s="129"/>
      <c r="J48" s="136"/>
    </row>
    <row r="49" s="117" customFormat="1" ht="15.95" customHeight="1" spans="1:10">
      <c r="A49" s="129"/>
      <c r="B49" s="129"/>
      <c r="C49" s="129"/>
      <c r="D49" s="129"/>
      <c r="J49" s="136"/>
    </row>
    <row r="50" s="117" customFormat="1" ht="15.95" customHeight="1" spans="1:10">
      <c r="A50" s="129"/>
      <c r="B50" s="129"/>
      <c r="C50" s="129"/>
      <c r="D50" s="129"/>
      <c r="J50" s="136"/>
    </row>
    <row r="51" s="117" customFormat="1" ht="15.95" customHeight="1" spans="1:10">
      <c r="A51" s="129"/>
      <c r="B51" s="129"/>
      <c r="C51" s="129"/>
      <c r="D51" s="129"/>
      <c r="J51" s="136"/>
    </row>
    <row r="52" s="117" customFormat="1" ht="16.5" spans="1:10">
      <c r="A52" s="129"/>
      <c r="B52" s="129"/>
      <c r="C52" s="129"/>
      <c r="D52" s="129"/>
      <c r="J52" s="136"/>
    </row>
    <row r="53" spans="10:11">
      <c r="J53" s="136"/>
      <c r="K53" s="117"/>
    </row>
    <row r="54" spans="11:11">
      <c r="K54" s="117"/>
    </row>
  </sheetData>
  <mergeCells count="2">
    <mergeCell ref="A1:D1"/>
    <mergeCell ref="F2:G2"/>
  </mergeCells>
  <dataValidations count="6">
    <dataValidation type="list" allowBlank="1" showInputMessage="1" showErrorMessage="1" sqref="B5 B6 B7 B8 B9 B10 B13 B14 B15 B16 B17 B20 B21 B22 B23 B24 B27 B28 B29 B30 B3:B4 B11:B12 B18:B19 B25:B26 B31:B53">
      <formula1>$K$4:$K$34</formula1>
    </dataValidation>
    <dataValidation allowBlank="1" showInputMessage="1" showErrorMessage="1" sqref="C5 C6 C7 C8 C9 C10 C13 C21 C22 C3:C4 C11:C12 C14:C20 C23:C45"/>
    <dataValidation type="list" allowBlank="1" showInputMessage="1" showErrorMessage="1" sqref="A52">
      <formula1>$J$4:$J$209</formula1>
    </dataValidation>
    <dataValidation type="list" allowBlank="1" showInputMessage="1" showErrorMessage="1" sqref="B54">
      <formula1>$K$4:$K$35</formula1>
    </dataValidation>
    <dataValidation type="list" allowBlank="1" showInputMessage="1" showErrorMessage="1" sqref="A3:A49">
      <formula1>$J$4:$J$35</formula1>
    </dataValidation>
    <dataValidation type="list" allowBlank="1" showInputMessage="1" showErrorMessage="1" sqref="A50:A51">
      <formula1>$J$4:$J$877</formula1>
    </dataValidation>
  </dataValidations>
  <pageMargins left="0.7" right="0.7" top="0.75" bottom="0.75" header="0.3" footer="0.3"/>
  <pageSetup paperSize="9" scale="81" orientation="portrait"/>
  <headerFooter/>
  <colBreaks count="1" manualBreakCount="1">
    <brk id="4"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selection activeCell="Q7" sqref="Q7"/>
    </sheetView>
  </sheetViews>
  <sheetFormatPr defaultColWidth="9" defaultRowHeight="13.5"/>
  <cols>
    <col min="1" max="2" width="8.75" style="34"/>
    <col min="3" max="3" width="15.25" style="34" customWidth="1"/>
    <col min="4" max="5" width="8.75" style="34"/>
    <col min="6" max="6" width="14.5" style="34" customWidth="1"/>
    <col min="7" max="7" width="22.375" style="34" customWidth="1"/>
    <col min="8" max="8" width="9.875" style="34" customWidth="1"/>
    <col min="9" max="9" width="29.125" style="34" customWidth="1"/>
    <col min="10" max="10" width="8.75" style="34" customWidth="1"/>
    <col min="11" max="11" width="7.875" style="34" customWidth="1"/>
  </cols>
  <sheetData>
    <row r="1" ht="21.6" customHeight="1" spans="1:11">
      <c r="A1" s="2" t="s">
        <v>59</v>
      </c>
      <c r="B1" s="2"/>
      <c r="C1" s="2"/>
      <c r="D1" s="2"/>
      <c r="E1" s="2"/>
      <c r="F1" s="2"/>
      <c r="G1" s="2"/>
      <c r="H1" s="2"/>
      <c r="I1" s="2"/>
      <c r="J1" s="2"/>
      <c r="K1" s="2"/>
    </row>
    <row r="2" ht="25.5" customHeight="1" spans="1:11">
      <c r="A2" s="3" t="s">
        <v>60</v>
      </c>
      <c r="B2" s="4" t="s">
        <v>61</v>
      </c>
      <c r="C2" s="7"/>
      <c r="D2" s="4" t="s">
        <v>62</v>
      </c>
      <c r="E2" s="7"/>
      <c r="F2" s="3" t="s">
        <v>63</v>
      </c>
      <c r="G2" s="8"/>
      <c r="H2" s="8" t="s">
        <v>64</v>
      </c>
      <c r="I2" s="28" t="s">
        <v>65</v>
      </c>
      <c r="J2" s="100" t="s">
        <v>66</v>
      </c>
      <c r="K2" s="29" t="s">
        <v>67</v>
      </c>
    </row>
    <row r="3" ht="21" spans="1:11">
      <c r="A3" s="73" t="s">
        <v>68</v>
      </c>
      <c r="B3" s="74"/>
      <c r="C3" s="74"/>
      <c r="D3" s="74"/>
      <c r="E3" s="74"/>
      <c r="F3" s="74"/>
      <c r="G3" s="74"/>
      <c r="H3" s="74"/>
      <c r="I3" s="74"/>
      <c r="J3" s="74"/>
      <c r="K3" s="101"/>
    </row>
    <row r="4" ht="18.6" customHeight="1" spans="1:11">
      <c r="A4" s="75" t="s">
        <v>69</v>
      </c>
      <c r="B4" s="3" t="s">
        <v>70</v>
      </c>
      <c r="C4" s="19"/>
      <c r="D4" s="76" t="s">
        <v>71</v>
      </c>
      <c r="E4" s="77"/>
      <c r="F4" s="77"/>
      <c r="G4" s="78"/>
      <c r="H4" s="19" t="s">
        <v>72</v>
      </c>
      <c r="I4" s="19"/>
      <c r="J4" s="28" t="s">
        <v>3</v>
      </c>
      <c r="K4" s="8" t="s">
        <v>73</v>
      </c>
    </row>
    <row r="5" ht="408" customHeight="1" spans="1:11">
      <c r="A5" s="79"/>
      <c r="B5" s="80" t="s">
        <v>8</v>
      </c>
      <c r="C5" s="81"/>
      <c r="D5" s="82" t="s">
        <v>74</v>
      </c>
      <c r="E5" s="82"/>
      <c r="F5" s="82"/>
      <c r="G5" s="82"/>
      <c r="H5" s="83" t="s">
        <v>75</v>
      </c>
      <c r="I5" s="102"/>
      <c r="J5" s="103"/>
      <c r="K5" s="104"/>
    </row>
    <row r="6" ht="65" customHeight="1" spans="1:11">
      <c r="A6" s="79"/>
      <c r="B6" s="84" t="s">
        <v>17</v>
      </c>
      <c r="C6" s="85"/>
      <c r="D6" s="82" t="s">
        <v>76</v>
      </c>
      <c r="E6" s="82"/>
      <c r="F6" s="82"/>
      <c r="G6" s="82"/>
      <c r="H6" s="86" t="s">
        <v>77</v>
      </c>
      <c r="I6" s="105"/>
      <c r="J6" s="106"/>
      <c r="K6" s="107"/>
    </row>
    <row r="7" ht="39.95" customHeight="1" spans="1:11">
      <c r="A7" s="79"/>
      <c r="B7" s="84"/>
      <c r="C7" s="85"/>
      <c r="D7" s="82"/>
      <c r="E7" s="82"/>
      <c r="F7" s="82"/>
      <c r="G7" s="82"/>
      <c r="H7" s="86"/>
      <c r="I7" s="105"/>
      <c r="J7" s="106"/>
      <c r="K7" s="107"/>
    </row>
    <row r="8" ht="39.95" customHeight="1" spans="1:11">
      <c r="A8" s="79"/>
      <c r="B8" s="84"/>
      <c r="C8" s="85"/>
      <c r="D8" s="82"/>
      <c r="E8" s="82"/>
      <c r="F8" s="82"/>
      <c r="G8" s="82"/>
      <c r="H8" s="86"/>
      <c r="I8" s="105"/>
      <c r="J8" s="106"/>
      <c r="K8" s="107"/>
    </row>
    <row r="9" ht="39.95" customHeight="1" spans="1:11">
      <c r="A9" s="79"/>
      <c r="B9" s="84"/>
      <c r="C9" s="85"/>
      <c r="D9" s="82"/>
      <c r="E9" s="82"/>
      <c r="F9" s="82"/>
      <c r="G9" s="82"/>
      <c r="H9" s="86"/>
      <c r="I9" s="105"/>
      <c r="J9" s="106"/>
      <c r="K9" s="107"/>
    </row>
    <row r="10" ht="39.95" customHeight="1" spans="1:11">
      <c r="A10" s="79"/>
      <c r="B10" s="84"/>
      <c r="C10" s="85"/>
      <c r="D10" s="82"/>
      <c r="E10" s="82"/>
      <c r="F10" s="82"/>
      <c r="G10" s="82"/>
      <c r="H10" s="86"/>
      <c r="I10" s="105"/>
      <c r="J10" s="106"/>
      <c r="K10" s="107"/>
    </row>
    <row r="11" ht="39.95" customHeight="1" spans="1:11">
      <c r="A11" s="79"/>
      <c r="B11" s="87"/>
      <c r="C11" s="88"/>
      <c r="D11" s="89"/>
      <c r="E11" s="89"/>
      <c r="F11" s="89"/>
      <c r="G11" s="89"/>
      <c r="H11" s="90"/>
      <c r="I11" s="108"/>
      <c r="J11" s="109"/>
      <c r="K11" s="110"/>
    </row>
    <row r="12" ht="17.45" customHeight="1" spans="1:11">
      <c r="A12" s="91"/>
      <c r="B12" s="92" t="s">
        <v>78</v>
      </c>
      <c r="C12" s="93"/>
      <c r="D12" s="93"/>
      <c r="E12" s="93"/>
      <c r="F12" s="93"/>
      <c r="G12" s="93"/>
      <c r="H12" s="93"/>
      <c r="I12" s="111"/>
      <c r="J12" s="112">
        <f>SUM(J5:J11)</f>
        <v>0</v>
      </c>
      <c r="K12" s="113">
        <f t="shared" ref="K12" si="0">SUM(K5:K11)</f>
        <v>0</v>
      </c>
    </row>
    <row r="13" ht="54" customHeight="1" spans="1:11">
      <c r="A13" s="94" t="s">
        <v>79</v>
      </c>
      <c r="B13" s="95" t="s">
        <v>80</v>
      </c>
      <c r="C13" s="96"/>
      <c r="D13" s="96"/>
      <c r="E13" s="96"/>
      <c r="F13" s="96"/>
      <c r="G13" s="96"/>
      <c r="H13" s="96"/>
      <c r="I13" s="96"/>
      <c r="J13" s="96"/>
      <c r="K13" s="114"/>
    </row>
    <row r="14" ht="51.95" customHeight="1" spans="1:11">
      <c r="A14" s="97"/>
      <c r="B14" s="98" t="s">
        <v>81</v>
      </c>
      <c r="C14" s="99"/>
      <c r="D14" s="99"/>
      <c r="E14" s="99"/>
      <c r="F14" s="99"/>
      <c r="G14" s="99"/>
      <c r="H14" s="99"/>
      <c r="I14" s="99"/>
      <c r="J14" s="99"/>
      <c r="K14" s="115"/>
    </row>
    <row r="15" ht="9.6" customHeight="1" spans="2:9">
      <c r="B15" s="25"/>
      <c r="C15" s="25"/>
      <c r="D15" s="25"/>
      <c r="E15" s="25"/>
      <c r="F15" s="25"/>
      <c r="G15" s="25"/>
      <c r="H15" s="25"/>
      <c r="I15" s="25"/>
    </row>
    <row r="16" s="38" customFormat="1" ht="16.5" customHeight="1" spans="1:11">
      <c r="A16" s="26" t="s">
        <v>82</v>
      </c>
      <c r="B16" s="26"/>
      <c r="C16" s="27" t="s">
        <v>61</v>
      </c>
      <c r="D16" s="27"/>
      <c r="E16" s="27"/>
      <c r="F16" s="27"/>
      <c r="G16" s="27"/>
      <c r="H16" s="27"/>
      <c r="I16" s="27" t="s">
        <v>83</v>
      </c>
      <c r="J16" s="116">
        <v>45197</v>
      </c>
      <c r="K16" s="36"/>
    </row>
    <row r="17" spans="2:9">
      <c r="B17" s="25"/>
      <c r="C17" s="25"/>
      <c r="D17" s="25"/>
      <c r="E17" s="25"/>
      <c r="F17" s="25"/>
      <c r="G17" s="25"/>
      <c r="H17" s="25"/>
      <c r="I17" s="25"/>
    </row>
    <row r="18" spans="2:9">
      <c r="B18" s="25"/>
      <c r="C18" s="25"/>
      <c r="D18" s="25"/>
      <c r="E18" s="25"/>
      <c r="F18" s="25"/>
      <c r="G18" s="25"/>
      <c r="H18" s="25"/>
      <c r="I18" s="25"/>
    </row>
    <row r="19" spans="2:9">
      <c r="B19" s="25"/>
      <c r="C19" s="25"/>
      <c r="D19" s="25"/>
      <c r="E19" s="25"/>
      <c r="F19" s="25"/>
      <c r="G19" s="25"/>
      <c r="H19" s="25"/>
      <c r="I19" s="25"/>
    </row>
    <row r="20" spans="2:9">
      <c r="B20" s="25"/>
      <c r="C20" s="25"/>
      <c r="D20" s="25"/>
      <c r="E20" s="25"/>
      <c r="F20" s="25"/>
      <c r="G20" s="25"/>
      <c r="H20" s="25"/>
      <c r="I20" s="25"/>
    </row>
    <row r="21" spans="2:9">
      <c r="B21" s="25"/>
      <c r="C21" s="25"/>
      <c r="D21" s="25"/>
      <c r="E21" s="25"/>
      <c r="F21" s="25"/>
      <c r="G21" s="25"/>
      <c r="H21" s="25"/>
      <c r="I21" s="25"/>
    </row>
  </sheetData>
  <mergeCells count="35">
    <mergeCell ref="A1:K1"/>
    <mergeCell ref="B2:C2"/>
    <mergeCell ref="D2:E2"/>
    <mergeCell ref="F2:G2"/>
    <mergeCell ref="A3:K3"/>
    <mergeCell ref="B4:C4"/>
    <mergeCell ref="D4:G4"/>
    <mergeCell ref="H4:I4"/>
    <mergeCell ref="B5:C5"/>
    <mergeCell ref="D5:G5"/>
    <mergeCell ref="H5:I5"/>
    <mergeCell ref="B6:C6"/>
    <mergeCell ref="D6:G6"/>
    <mergeCell ref="H6:I6"/>
    <mergeCell ref="B7:C7"/>
    <mergeCell ref="D7:G7"/>
    <mergeCell ref="H7:I7"/>
    <mergeCell ref="B8:C8"/>
    <mergeCell ref="D8:G8"/>
    <mergeCell ref="H8:I8"/>
    <mergeCell ref="B9:C9"/>
    <mergeCell ref="D9:G9"/>
    <mergeCell ref="H9:I9"/>
    <mergeCell ref="B10:C10"/>
    <mergeCell ref="D10:G10"/>
    <mergeCell ref="H10:I10"/>
    <mergeCell ref="B11:C11"/>
    <mergeCell ref="D11:G11"/>
    <mergeCell ref="H11:I11"/>
    <mergeCell ref="B12:I12"/>
    <mergeCell ref="B13:K13"/>
    <mergeCell ref="B14:K14"/>
    <mergeCell ref="A16:B16"/>
    <mergeCell ref="A4:A12"/>
    <mergeCell ref="A13:A14"/>
  </mergeCells>
  <dataValidations count="1">
    <dataValidation type="list" allowBlank="1" showInputMessage="1" showErrorMessage="1" sqref="B5:C11">
      <formula1>月工时统计表!$K$4:$K$34</formula1>
    </dataValidation>
  </dataValidations>
  <pageMargins left="0.7" right="0.7" top="0.75" bottom="0.75" header="0.3" footer="0.3"/>
  <pageSetup paperSize="9" scale="97" orientation="landscape"/>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E31"/>
  <sheetViews>
    <sheetView workbookViewId="0">
      <selection activeCell="C35" sqref="C35"/>
    </sheetView>
  </sheetViews>
  <sheetFormatPr defaultColWidth="9" defaultRowHeight="13.5" outlineLevelCol="4"/>
  <cols>
    <col min="1" max="1" width="7.25" customWidth="1"/>
    <col min="2" max="2" width="30.25" customWidth="1"/>
    <col min="3" max="3" width="66.875" customWidth="1"/>
    <col min="4" max="4" width="10.875" customWidth="1"/>
    <col min="5" max="5" width="10.5" style="1" customWidth="1"/>
  </cols>
  <sheetData>
    <row r="1" ht="22.5" customHeight="1" spans="1:5">
      <c r="A1" s="39" t="s">
        <v>84</v>
      </c>
      <c r="B1" s="39"/>
      <c r="C1" s="39"/>
      <c r="D1" s="39"/>
      <c r="E1" s="39"/>
    </row>
    <row r="2" ht="8.1" customHeight="1"/>
    <row r="3" ht="14.45" customHeight="1" spans="1:5">
      <c r="A3" s="40" t="s">
        <v>85</v>
      </c>
      <c r="B3" s="41"/>
      <c r="C3" s="42"/>
      <c r="D3" s="42" t="s">
        <v>86</v>
      </c>
      <c r="E3" s="42" t="s">
        <v>87</v>
      </c>
    </row>
    <row r="4" ht="14.45" customHeight="1" spans="1:5">
      <c r="A4" s="43" t="s">
        <v>88</v>
      </c>
      <c r="B4" s="44"/>
      <c r="C4" s="45"/>
      <c r="D4" s="46">
        <v>30</v>
      </c>
      <c r="E4" s="47">
        <f>E5+E6+E7</f>
        <v>29</v>
      </c>
    </row>
    <row r="5" ht="14.45" customHeight="1" spans="1:5">
      <c r="A5" s="48">
        <v>1</v>
      </c>
      <c r="B5" s="49" t="s">
        <v>89</v>
      </c>
      <c r="C5" s="50"/>
      <c r="D5" s="51">
        <v>10</v>
      </c>
      <c r="E5" s="52">
        <v>10</v>
      </c>
    </row>
    <row r="6" ht="14.45" customHeight="1" spans="1:5">
      <c r="A6" s="48">
        <v>2</v>
      </c>
      <c r="B6" s="49" t="s">
        <v>90</v>
      </c>
      <c r="C6" s="50"/>
      <c r="D6" s="51">
        <v>10</v>
      </c>
      <c r="E6" s="52">
        <v>10</v>
      </c>
    </row>
    <row r="7" ht="14.45" customHeight="1" spans="1:5">
      <c r="A7" s="48">
        <v>3</v>
      </c>
      <c r="B7" s="49" t="s">
        <v>91</v>
      </c>
      <c r="C7" s="50"/>
      <c r="D7" s="51">
        <v>10</v>
      </c>
      <c r="E7" s="52">
        <v>9</v>
      </c>
    </row>
    <row r="8" s="37" customFormat="1" ht="14.45" customHeight="1" spans="1:5">
      <c r="A8" s="53" t="s">
        <v>92</v>
      </c>
      <c r="B8" s="54"/>
      <c r="C8" s="55"/>
      <c r="D8" s="56">
        <v>25</v>
      </c>
      <c r="E8" s="47">
        <f>E9+E10+E11+E12+E13</f>
        <v>22</v>
      </c>
    </row>
    <row r="9" ht="14.45" customHeight="1" spans="1:5">
      <c r="A9" s="48">
        <v>1</v>
      </c>
      <c r="B9" s="49" t="s">
        <v>93</v>
      </c>
      <c r="C9" s="50"/>
      <c r="D9" s="51">
        <v>5</v>
      </c>
      <c r="E9" s="52">
        <v>5</v>
      </c>
    </row>
    <row r="10" ht="14.45" customHeight="1" spans="1:5">
      <c r="A10" s="48">
        <v>2</v>
      </c>
      <c r="B10" s="49" t="s">
        <v>94</v>
      </c>
      <c r="C10" s="50"/>
      <c r="D10" s="51">
        <v>5</v>
      </c>
      <c r="E10" s="52">
        <v>4</v>
      </c>
    </row>
    <row r="11" ht="14.45" customHeight="1" spans="1:5">
      <c r="A11" s="48">
        <v>3</v>
      </c>
      <c r="B11" s="49" t="s">
        <v>95</v>
      </c>
      <c r="C11" s="50"/>
      <c r="D11" s="51">
        <v>5</v>
      </c>
      <c r="E11" s="52">
        <v>4</v>
      </c>
    </row>
    <row r="12" ht="14.45" customHeight="1" spans="1:5">
      <c r="A12" s="48">
        <v>4</v>
      </c>
      <c r="B12" s="49" t="s">
        <v>96</v>
      </c>
      <c r="C12" s="50"/>
      <c r="D12" s="51">
        <v>5</v>
      </c>
      <c r="E12" s="52">
        <v>4</v>
      </c>
    </row>
    <row r="13" ht="14.45" customHeight="1" spans="1:5">
      <c r="A13" s="48">
        <v>5</v>
      </c>
      <c r="B13" s="49" t="s">
        <v>97</v>
      </c>
      <c r="C13" s="50"/>
      <c r="D13" s="51">
        <v>5</v>
      </c>
      <c r="E13" s="52">
        <v>5</v>
      </c>
    </row>
    <row r="14" ht="14.45" customHeight="1" spans="1:5">
      <c r="A14" s="43" t="s">
        <v>98</v>
      </c>
      <c r="B14" s="44"/>
      <c r="C14" s="45"/>
      <c r="D14" s="46">
        <v>25</v>
      </c>
      <c r="E14" s="47">
        <f>E15+E16+E17+E18+E19</f>
        <v>23</v>
      </c>
    </row>
    <row r="15" ht="14.45" customHeight="1" spans="1:5">
      <c r="A15" s="48">
        <v>1</v>
      </c>
      <c r="B15" s="49" t="s">
        <v>99</v>
      </c>
      <c r="C15" s="50"/>
      <c r="D15" s="51">
        <v>5</v>
      </c>
      <c r="E15" s="52">
        <v>5</v>
      </c>
    </row>
    <row r="16" ht="14.45" customHeight="1" spans="1:5">
      <c r="A16" s="48">
        <v>2</v>
      </c>
      <c r="B16" s="49" t="s">
        <v>100</v>
      </c>
      <c r="C16" s="50"/>
      <c r="D16" s="51">
        <v>5</v>
      </c>
      <c r="E16" s="52">
        <v>4</v>
      </c>
    </row>
    <row r="17" ht="14.45" customHeight="1" spans="1:5">
      <c r="A17" s="48">
        <v>3</v>
      </c>
      <c r="B17" s="49" t="s">
        <v>101</v>
      </c>
      <c r="C17" s="50"/>
      <c r="D17" s="51">
        <v>5</v>
      </c>
      <c r="E17" s="52">
        <v>4</v>
      </c>
    </row>
    <row r="18" ht="14.45" customHeight="1" spans="1:5">
      <c r="A18" s="48">
        <v>4</v>
      </c>
      <c r="B18" s="49" t="s">
        <v>102</v>
      </c>
      <c r="C18" s="50"/>
      <c r="D18" s="51">
        <v>5</v>
      </c>
      <c r="E18" s="52">
        <v>5</v>
      </c>
    </row>
    <row r="19" ht="14.45" customHeight="1" spans="1:5">
      <c r="A19" s="48">
        <v>5</v>
      </c>
      <c r="B19" s="49" t="s">
        <v>103</v>
      </c>
      <c r="C19" s="50"/>
      <c r="D19" s="51">
        <v>5</v>
      </c>
      <c r="E19" s="52">
        <v>5</v>
      </c>
    </row>
    <row r="20" ht="14.45" customHeight="1" spans="1:5">
      <c r="A20" s="43" t="s">
        <v>104</v>
      </c>
      <c r="B20" s="44"/>
      <c r="C20" s="45"/>
      <c r="D20" s="46">
        <v>20</v>
      </c>
      <c r="E20" s="47">
        <f>E21+E22+E23+E24</f>
        <v>19</v>
      </c>
    </row>
    <row r="21" ht="14.45" customHeight="1" spans="1:5">
      <c r="A21" s="48">
        <v>1</v>
      </c>
      <c r="B21" s="49" t="s">
        <v>105</v>
      </c>
      <c r="C21" s="50"/>
      <c r="D21" s="51">
        <v>5</v>
      </c>
      <c r="E21" s="52">
        <v>5</v>
      </c>
    </row>
    <row r="22" ht="14.45" customHeight="1" spans="1:5">
      <c r="A22" s="48">
        <v>2</v>
      </c>
      <c r="B22" s="49" t="s">
        <v>106</v>
      </c>
      <c r="C22" s="50"/>
      <c r="D22" s="51">
        <v>5</v>
      </c>
      <c r="E22" s="52">
        <v>5</v>
      </c>
    </row>
    <row r="23" ht="14.45" customHeight="1" spans="1:5">
      <c r="A23" s="48">
        <v>3</v>
      </c>
      <c r="B23" s="49" t="s">
        <v>107</v>
      </c>
      <c r="C23" s="50"/>
      <c r="D23" s="51">
        <v>5</v>
      </c>
      <c r="E23" s="52">
        <v>5</v>
      </c>
    </row>
    <row r="24" ht="14.45" customHeight="1" spans="1:5">
      <c r="A24" s="48">
        <v>4</v>
      </c>
      <c r="B24" s="49" t="s">
        <v>108</v>
      </c>
      <c r="C24" s="50"/>
      <c r="D24" s="51">
        <v>5</v>
      </c>
      <c r="E24" s="52">
        <v>4</v>
      </c>
    </row>
    <row r="25" ht="14.45" customHeight="1" spans="1:5">
      <c r="A25" s="43" t="s">
        <v>109</v>
      </c>
      <c r="B25" s="44"/>
      <c r="C25" s="44"/>
      <c r="D25" s="44"/>
      <c r="E25" s="45"/>
    </row>
    <row r="26" ht="27.6" customHeight="1" spans="1:5">
      <c r="A26" s="48">
        <v>1</v>
      </c>
      <c r="B26" s="57" t="s">
        <v>110</v>
      </c>
      <c r="C26" s="58" t="s">
        <v>111</v>
      </c>
      <c r="D26" s="59"/>
      <c r="E26" s="60"/>
    </row>
    <row r="27" ht="23.1" customHeight="1" spans="1:5">
      <c r="A27" s="48">
        <v>2</v>
      </c>
      <c r="B27" s="57" t="s">
        <v>112</v>
      </c>
      <c r="C27" s="58" t="s">
        <v>113</v>
      </c>
      <c r="D27" s="59"/>
      <c r="E27" s="60"/>
    </row>
    <row r="28" ht="17.1" customHeight="1" spans="1:5">
      <c r="A28" s="43" t="s">
        <v>114</v>
      </c>
      <c r="B28" s="44"/>
      <c r="C28" s="44"/>
      <c r="D28" s="44"/>
      <c r="E28" s="45"/>
    </row>
    <row r="29" ht="30.95" customHeight="1" spans="1:5">
      <c r="A29" s="61"/>
      <c r="B29" s="62"/>
      <c r="C29" s="62"/>
      <c r="D29" s="62"/>
      <c r="E29" s="63"/>
    </row>
    <row r="30" ht="14.1" customHeight="1" spans="1:5">
      <c r="A30" s="64" t="s">
        <v>115</v>
      </c>
      <c r="B30" s="65"/>
      <c r="C30" s="66"/>
      <c r="D30" s="67">
        <f>D20+D14+D8+D4</f>
        <v>100</v>
      </c>
      <c r="E30" s="68">
        <f>E20+E14+E8+E4</f>
        <v>93</v>
      </c>
    </row>
    <row r="31" s="38" customFormat="1" ht="20.45" customHeight="1" spans="1:5">
      <c r="A31" s="69" t="s">
        <v>116</v>
      </c>
      <c r="B31" s="69"/>
      <c r="C31" s="70" t="s">
        <v>83</v>
      </c>
      <c r="D31" s="71">
        <v>45197</v>
      </c>
      <c r="E31" s="72"/>
    </row>
  </sheetData>
  <mergeCells count="31">
    <mergeCell ref="A1:E1"/>
    <mergeCell ref="A3:C3"/>
    <mergeCell ref="A4:C4"/>
    <mergeCell ref="B5:C5"/>
    <mergeCell ref="B6:C6"/>
    <mergeCell ref="B7:C7"/>
    <mergeCell ref="A8:C8"/>
    <mergeCell ref="B9:C9"/>
    <mergeCell ref="B10:C10"/>
    <mergeCell ref="B11:C11"/>
    <mergeCell ref="B12:C12"/>
    <mergeCell ref="B13:C13"/>
    <mergeCell ref="A14:C14"/>
    <mergeCell ref="B15:C15"/>
    <mergeCell ref="B16:C16"/>
    <mergeCell ref="B17:C17"/>
    <mergeCell ref="B18:C18"/>
    <mergeCell ref="B19:C19"/>
    <mergeCell ref="A20:C20"/>
    <mergeCell ref="B21:C21"/>
    <mergeCell ref="B22:C22"/>
    <mergeCell ref="B23:C23"/>
    <mergeCell ref="B24:C24"/>
    <mergeCell ref="A25:E25"/>
    <mergeCell ref="C26:E26"/>
    <mergeCell ref="C27:E27"/>
    <mergeCell ref="A28:E28"/>
    <mergeCell ref="A29:E29"/>
    <mergeCell ref="A30:C30"/>
    <mergeCell ref="A31:B31"/>
    <mergeCell ref="D31:E31"/>
  </mergeCells>
  <pageMargins left="0.7" right="0.7" top="0.75" bottom="0.75" header="0.3" footer="0.3"/>
  <pageSetup paperSize="9"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L15"/>
  <sheetViews>
    <sheetView workbookViewId="0">
      <selection activeCell="C45" sqref="C45"/>
    </sheetView>
  </sheetViews>
  <sheetFormatPr defaultColWidth="9" defaultRowHeight="13.5"/>
  <cols>
    <col min="1" max="1" width="6.75" style="1" customWidth="1"/>
    <col min="3" max="3" width="10.25" customWidth="1"/>
    <col min="4" max="4" width="10.875" customWidth="1"/>
    <col min="8" max="8" width="12.125" customWidth="1"/>
    <col min="10" max="10" width="15.25" customWidth="1"/>
    <col min="11" max="11" width="11.5" customWidth="1"/>
    <col min="12" max="12" width="15.625" customWidth="1"/>
  </cols>
  <sheetData>
    <row r="1" ht="19.5" customHeight="1" spans="1:12">
      <c r="A1" s="2" t="s">
        <v>117</v>
      </c>
      <c r="B1" s="2"/>
      <c r="C1" s="2"/>
      <c r="D1" s="2"/>
      <c r="E1" s="2"/>
      <c r="F1" s="2"/>
      <c r="G1" s="2"/>
      <c r="H1" s="2"/>
      <c r="I1" s="2"/>
      <c r="J1" s="2"/>
      <c r="K1" s="2"/>
      <c r="L1" s="2"/>
    </row>
    <row r="2" ht="9.95" customHeight="1" spans="1:12">
      <c r="A2" s="2"/>
      <c r="B2" s="2"/>
      <c r="C2" s="2"/>
      <c r="D2" s="2"/>
      <c r="E2" s="2"/>
      <c r="F2" s="2"/>
      <c r="G2" s="2"/>
      <c r="H2" s="2"/>
      <c r="I2" s="2"/>
      <c r="J2" s="2"/>
      <c r="K2" s="2"/>
      <c r="L2" s="2"/>
    </row>
    <row r="3" ht="25.5" customHeight="1" spans="1:12">
      <c r="A3" s="3" t="s">
        <v>60</v>
      </c>
      <c r="B3" s="4" t="s">
        <v>61</v>
      </c>
      <c r="C3" s="5"/>
      <c r="D3" s="6" t="s">
        <v>62</v>
      </c>
      <c r="E3" s="5" t="s">
        <v>63</v>
      </c>
      <c r="F3" s="5"/>
      <c r="G3" s="7"/>
      <c r="H3" s="8" t="s">
        <v>64</v>
      </c>
      <c r="I3" s="3" t="s">
        <v>65</v>
      </c>
      <c r="J3" s="8"/>
      <c r="K3" s="28" t="s">
        <v>118</v>
      </c>
      <c r="L3" s="29" t="s">
        <v>67</v>
      </c>
    </row>
    <row r="4" ht="15.95" customHeight="1" spans="1:12">
      <c r="A4" s="9" t="s">
        <v>119</v>
      </c>
      <c r="B4" s="10"/>
      <c r="C4" s="11" t="s">
        <v>120</v>
      </c>
      <c r="D4" s="11"/>
      <c r="E4" s="11"/>
      <c r="F4" s="11"/>
      <c r="G4" s="11"/>
      <c r="H4" s="11"/>
      <c r="I4" s="11"/>
      <c r="J4" s="11"/>
      <c r="K4" s="11"/>
      <c r="L4" s="30"/>
    </row>
    <row r="5" ht="118.5" customHeight="1" spans="1:12">
      <c r="A5" s="12"/>
      <c r="B5" s="13" t="s">
        <v>121</v>
      </c>
      <c r="C5" s="13"/>
      <c r="D5" s="13"/>
      <c r="E5" s="13"/>
      <c r="F5" s="13"/>
      <c r="G5" s="13"/>
      <c r="H5" s="13"/>
      <c r="I5" s="13"/>
      <c r="J5" s="13"/>
      <c r="K5" s="13"/>
      <c r="L5" s="31"/>
    </row>
    <row r="6" ht="15.95" customHeight="1" spans="1:12">
      <c r="A6" s="9" t="s">
        <v>122</v>
      </c>
      <c r="B6" s="11" t="s">
        <v>123</v>
      </c>
      <c r="C6" s="11"/>
      <c r="D6" s="11"/>
      <c r="E6" s="11"/>
      <c r="F6" s="11"/>
      <c r="G6" s="11"/>
      <c r="H6" s="11"/>
      <c r="I6" s="11"/>
      <c r="J6" s="11"/>
      <c r="K6" s="11"/>
      <c r="L6" s="30"/>
    </row>
    <row r="7" ht="16.5" customHeight="1" spans="1:12">
      <c r="A7" s="14"/>
      <c r="B7" s="15" t="s">
        <v>124</v>
      </c>
      <c r="C7" s="16"/>
      <c r="D7" s="15" t="s">
        <v>125</v>
      </c>
      <c r="E7" s="17"/>
      <c r="F7" s="17"/>
      <c r="G7" s="17"/>
      <c r="H7" s="17"/>
      <c r="I7" s="17"/>
      <c r="J7" s="17"/>
      <c r="K7" s="17"/>
      <c r="L7" s="16"/>
    </row>
    <row r="8" ht="38.1" customHeight="1" spans="1:12">
      <c r="A8" s="18">
        <v>1</v>
      </c>
      <c r="B8" s="19" t="s">
        <v>126</v>
      </c>
      <c r="C8" s="8"/>
      <c r="D8" s="20" t="s">
        <v>127</v>
      </c>
      <c r="E8" s="21"/>
      <c r="F8" s="21"/>
      <c r="G8" s="21"/>
      <c r="H8" s="21"/>
      <c r="I8" s="21"/>
      <c r="J8" s="21"/>
      <c r="K8" s="21"/>
      <c r="L8" s="32"/>
    </row>
    <row r="9" ht="38.1" customHeight="1" spans="1:12">
      <c r="A9" s="18">
        <v>2</v>
      </c>
      <c r="B9" s="19" t="s">
        <v>128</v>
      </c>
      <c r="C9" s="8"/>
      <c r="D9" s="20" t="s">
        <v>127</v>
      </c>
      <c r="E9" s="21"/>
      <c r="F9" s="21"/>
      <c r="G9" s="21"/>
      <c r="H9" s="21"/>
      <c r="I9" s="21"/>
      <c r="J9" s="21"/>
      <c r="K9" s="21"/>
      <c r="L9" s="32"/>
    </row>
    <row r="10" ht="38.1" customHeight="1" spans="1:12">
      <c r="A10" s="18">
        <v>3</v>
      </c>
      <c r="B10" s="19" t="s">
        <v>129</v>
      </c>
      <c r="C10" s="8"/>
      <c r="D10" s="20" t="s">
        <v>127</v>
      </c>
      <c r="E10" s="21"/>
      <c r="F10" s="21"/>
      <c r="G10" s="21"/>
      <c r="H10" s="21"/>
      <c r="I10" s="21"/>
      <c r="J10" s="21"/>
      <c r="K10" s="21"/>
      <c r="L10" s="32"/>
    </row>
    <row r="11" ht="38.1" customHeight="1" spans="1:12">
      <c r="A11" s="22">
        <v>4</v>
      </c>
      <c r="B11" s="19" t="s">
        <v>130</v>
      </c>
      <c r="C11" s="8"/>
      <c r="D11" s="20" t="s">
        <v>127</v>
      </c>
      <c r="E11" s="21"/>
      <c r="F11" s="21"/>
      <c r="G11" s="21"/>
      <c r="H11" s="21"/>
      <c r="I11" s="21"/>
      <c r="J11" s="21"/>
      <c r="K11" s="21"/>
      <c r="L11" s="32"/>
    </row>
    <row r="12" ht="15.95" customHeight="1" spans="1:12">
      <c r="A12" s="9" t="s">
        <v>131</v>
      </c>
      <c r="B12" s="11" t="s">
        <v>132</v>
      </c>
      <c r="C12" s="11"/>
      <c r="D12" s="11"/>
      <c r="E12" s="11"/>
      <c r="F12" s="11"/>
      <c r="G12" s="11"/>
      <c r="H12" s="11"/>
      <c r="I12" s="11"/>
      <c r="J12" s="11"/>
      <c r="K12" s="11"/>
      <c r="L12" s="30"/>
    </row>
    <row r="13" ht="42" customHeight="1" spans="1:12">
      <c r="A13" s="12"/>
      <c r="B13" s="23" t="s">
        <v>127</v>
      </c>
      <c r="C13" s="23"/>
      <c r="D13" s="23"/>
      <c r="E13" s="23"/>
      <c r="F13" s="23"/>
      <c r="G13" s="23"/>
      <c r="H13" s="23"/>
      <c r="I13" s="23"/>
      <c r="J13" s="23"/>
      <c r="K13" s="23"/>
      <c r="L13" s="33"/>
    </row>
    <row r="14" ht="10.5" customHeight="1" spans="1:12">
      <c r="A14" s="24"/>
      <c r="B14" s="25"/>
      <c r="C14" s="25"/>
      <c r="D14" s="25"/>
      <c r="E14" s="25"/>
      <c r="F14" s="25"/>
      <c r="G14" s="25"/>
      <c r="H14" s="25"/>
      <c r="I14" s="25"/>
      <c r="J14" s="25"/>
      <c r="K14" s="34"/>
      <c r="L14" s="34"/>
    </row>
    <row r="15" ht="14.25" spans="1:12">
      <c r="A15" s="26" t="s">
        <v>133</v>
      </c>
      <c r="B15" s="26"/>
      <c r="C15" s="27" t="s">
        <v>61</v>
      </c>
      <c r="D15" s="27"/>
      <c r="E15" s="27"/>
      <c r="F15" s="27"/>
      <c r="G15" s="27"/>
      <c r="H15" s="27"/>
      <c r="I15" s="27" t="s">
        <v>134</v>
      </c>
      <c r="J15" s="35">
        <v>45197</v>
      </c>
      <c r="K15" s="36"/>
      <c r="L15" s="36"/>
    </row>
  </sheetData>
  <mergeCells count="23">
    <mergeCell ref="A1:L1"/>
    <mergeCell ref="B3:C3"/>
    <mergeCell ref="E3:G3"/>
    <mergeCell ref="I3:J3"/>
    <mergeCell ref="C4:L4"/>
    <mergeCell ref="B5:L5"/>
    <mergeCell ref="B6:L6"/>
    <mergeCell ref="B7:C7"/>
    <mergeCell ref="D7:L7"/>
    <mergeCell ref="B8:C8"/>
    <mergeCell ref="D8:L8"/>
    <mergeCell ref="B9:C9"/>
    <mergeCell ref="D9:L9"/>
    <mergeCell ref="B10:C10"/>
    <mergeCell ref="D10:L10"/>
    <mergeCell ref="B11:C11"/>
    <mergeCell ref="D11:L11"/>
    <mergeCell ref="B12:L12"/>
    <mergeCell ref="B13:L13"/>
    <mergeCell ref="A15:B15"/>
    <mergeCell ref="A4:A5"/>
    <mergeCell ref="A6:A7"/>
    <mergeCell ref="A12:A13"/>
  </mergeCells>
  <pageMargins left="0.7" right="0.7" top="0.75" bottom="0.75" header="0.3" footer="0.3"/>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月工时统计表</vt:lpstr>
      <vt:lpstr>月度工作总结</vt:lpstr>
      <vt:lpstr>自我评价</vt:lpstr>
      <vt:lpstr>个人发展规划与意见&amp;建议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dc:creator>
  <cp:lastModifiedBy>哲</cp:lastModifiedBy>
  <dcterms:created xsi:type="dcterms:W3CDTF">2023-02-28T07:10:00Z</dcterms:created>
  <cp:lastPrinted>2023-03-03T02:14:00Z</cp:lastPrinted>
  <dcterms:modified xsi:type="dcterms:W3CDTF">2023-09-28T09:08:30Z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0EF519700E01427999B07E963424DA9E</vt:lpwstr>
  </property>
  <property fmtid="{D5CDD505-2E9C-101B-9397-08002B2CF9AE}" pid="3" name="KSOProductBuildVer">
    <vt:lpwstr>2052-12.1.0.15374</vt:lpwstr>
  </property>
</Properties>
</file>