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月工时统计表" sheetId="4" r:id="rId1"/>
    <sheet name="本月工作总结" sheetId="10"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<sst xmlns="http://schemas.openxmlformats.org/spreadsheetml/2006/main" count="121" uniqueCount="95">
  <si>
    <t>真健康--在研项目2024年10月份工时日志统计表</t>
  </si>
  <si>
    <t>日期</t>
  </si>
  <si>
    <t>项目代码及名称</t>
  </si>
  <si>
    <t>工时</t>
  </si>
  <si>
    <t>工作内容</t>
  </si>
  <si>
    <t>工时汇总：鼠标光标放在下表任意位置，右键点击刷
                新即可汇总工时，并填至《工作总结表》中</t>
  </si>
  <si>
    <t>日期：只需在下表更改第一行月份，下拉及可调整日期</t>
  </si>
  <si>
    <t>项目名称：下表不用任何操作</t>
  </si>
  <si>
    <t>行标签</t>
  </si>
  <si>
    <t>求和项:工时</t>
  </si>
  <si>
    <t>项目代号&amp;项目名称</t>
  </si>
  <si>
    <t>(空白)</t>
  </si>
  <si>
    <t>D-TH-01穿刺手术导航定位系统</t>
  </si>
  <si>
    <t>D-TH-02肺活量计</t>
  </si>
  <si>
    <t>总计</t>
  </si>
  <si>
    <t>D-TH-03医学图像处理软件</t>
  </si>
  <si>
    <t>D-TH-04导航定位引导陡脉冲治疗系统（牡丹）</t>
  </si>
  <si>
    <t>D-TH-05导航定位引导微波消融系统（芍药）</t>
  </si>
  <si>
    <t>D-TH-06导航定位引导射频消融系统</t>
  </si>
  <si>
    <t>编写呼吸项目会议议程，呼吸项目汇报ppt，呼吸项目会讲解目前呼吸项目技术方案和项目进展</t>
  </si>
  <si>
    <t>D-TH-10肝部消融TPS系统</t>
  </si>
  <si>
    <t>测试V2.2版本流量探头，V2.2版探头在内环直径不变情况下制作三种外环直径作对比</t>
  </si>
  <si>
    <t>HZJK-01一次性使用导向系统</t>
  </si>
  <si>
    <t>测试V2.2版本流量探头，外环内径分别22、24、26mm，经测试在同样流量情况下，外环内径越大，压差值越小，26mm版本在800L/min时压差约1400Pa</t>
  </si>
  <si>
    <t>HZJK-02一次性使用CT定位消融系统</t>
  </si>
  <si>
    <t>旧版呼吸注册开会讨论对比产品对比测试内容，测试方法</t>
  </si>
  <si>
    <t>K-TH-01基于临床场景的医用机器人医工转化平台（专项经费）</t>
  </si>
  <si>
    <t>研究流体力学原理，与结构探讨探头设计，新加工几款内环或外环直径不同的探头</t>
  </si>
  <si>
    <t>K-TH-02基于临床场景的医用机器人医工转化平台（自筹经费）</t>
  </si>
  <si>
    <t>K-TH-03CT 引导下肝脏肿瘤消融治疗手术辅助系统的研发（专项经费）</t>
  </si>
  <si>
    <t>分析流量与二次根号下压差比例变化关系，V1.0版本是逐渐上升的，V2.0逐渐下降后在500L/min又逐渐上升</t>
  </si>
  <si>
    <t>K-TH-04CT 引导下肝脏肿瘤消融治疗手术辅助系统的研发（自筹经费）</t>
  </si>
  <si>
    <t>研究伯努利方程，分析压差和流量以及管径之间对应关系的计算公式，但推算结果与实际偏差较大</t>
  </si>
  <si>
    <t>K-TH-05肺部等软组织穿刺手术机器人的工程化开发（专项经费）</t>
  </si>
  <si>
    <t>校准测试26mm版本探头，校准压差与流量对应关系，校准范围70~745L/min，校准结果整体趋势与预期相同</t>
  </si>
  <si>
    <t>K-TH-06肺部等软组织穿刺手术机器人的工程化开发（自筹经费）</t>
  </si>
  <si>
    <t>校准测试26mm版本探头，根据校准结果推测800L/min时对应压差约为1300Pa，传感器量程约为-850L/min~850L/min</t>
  </si>
  <si>
    <t>K-TH-07肺部等软组织影像处理与机器人术中导航技术（专项经费）</t>
  </si>
  <si>
    <t>编写bootloader程序，开始设计bootloader功能，主要用于实现远程固件升级</t>
  </si>
  <si>
    <t>K-TH-08肺部等软组织影像处理与机器人术中导航技术（自筹经费）</t>
  </si>
  <si>
    <t>K-TH-09肺部等软组织穿刺机器人产品研发与示范应用（专项经费）</t>
  </si>
  <si>
    <t>K-TH-10肺部等软组织穿刺机器人产品研发与示范应用（自筹经费）</t>
  </si>
  <si>
    <t>编写探头测试程序，用于后续各种不同型号探头初步测试，测试流量范围100L/min~750L/min，测试点间隔50L/min，测试点测试时长60s</t>
  </si>
  <si>
    <t>WD-01-01陡脉冲治疗仪</t>
  </si>
  <si>
    <t>指导测试V2.3版本探头共8种，包括正反向16组数据</t>
  </si>
  <si>
    <t>WD-01-02陡脉冲电极针</t>
  </si>
  <si>
    <t>WD-02-01射频消融仪</t>
  </si>
  <si>
    <t>整理测试数据编写V2.3版本探头测试报告</t>
  </si>
  <si>
    <t>WD-02-02射频消融针</t>
  </si>
  <si>
    <t>召开项目会，讲解V2版本探头近两周开发进展，讨论后续开发方向</t>
  </si>
  <si>
    <t>WD-03-01微波消融治疗仪</t>
  </si>
  <si>
    <t>WD-03-02微波消融针</t>
  </si>
  <si>
    <t>生命科学</t>
  </si>
  <si>
    <t>测试V2.3版本8种探头的偏心影响，分别测试相同流量下，以及探头正向连接，偏上、下、右三个方向连接的压差值，对比不同型号探头偏心连接下的误差大小。目前可以看出内圈直径越小，偏心影响越小</t>
  </si>
  <si>
    <t>光谱项目</t>
  </si>
  <si>
    <t>旧呼吸确定提交注册版本整改方案，增加吸气和呼气峰值流量监测，肺活量监测，并发送给上位机，增加按钮清零肺活量数值功能</t>
  </si>
  <si>
    <t>测试峰值流量、肺活量监测、上位机显示和清零功能</t>
  </si>
  <si>
    <t>整改后与注册讨论并修改、测试显示数值</t>
  </si>
  <si>
    <t>个人月度工作总结</t>
  </si>
  <si>
    <t>姓名</t>
  </si>
  <si>
    <t>陈卓哲</t>
  </si>
  <si>
    <t>部门</t>
  </si>
  <si>
    <t>产品开发部</t>
  </si>
  <si>
    <t>职位</t>
  </si>
  <si>
    <t>嵌入式软件工程师</t>
  </si>
  <si>
    <t xml:space="preserve"> 10月份</t>
  </si>
  <si>
    <t>工作总结</t>
  </si>
  <si>
    <t>开发进度与成果输出</t>
  </si>
  <si>
    <t>组件名称</t>
  </si>
  <si>
    <t>月度计划</t>
  </si>
  <si>
    <t>相关工作</t>
  </si>
  <si>
    <t>输出成果</t>
  </si>
  <si>
    <t>完成时间</t>
  </si>
  <si>
    <t>实际工时</t>
  </si>
  <si>
    <t>压差式气体流量传感器</t>
  </si>
  <si>
    <t>1.测试整改流量探头结构，解决最大量程无法到达800L/min问题。
2.持续测试并优化探头，验证探头的一致性和重复性。
3.分析研究探头原理，测试并摸索探头结构与其测量结果的关联。</t>
  </si>
  <si>
    <t xml:space="preserve">1.测试V2.2版本流量探头，V2.2版探头在内环直径9mm不变情况下制作三种外环直径作对比，外环内径分别22、24、26mm，经测试在同样流量情况下，外环内径越大，压差值越小，26mm版本在800L/min时压差约1400Pa，可以满足设计要求。编写整理测试报告。
2.研究流体力学原理，与结构探讨探头设计，新加工几款内环或外环直径不同的探头，后续进一步测试内外环直径对压差值的影响。
3.分析流量与二次根号下压差比例变化关系，V1.0版本是逐渐上升的，V2.0逐渐下降后在500L/min又逐渐上升。
4.研究伯努利方程，分析压差和流量以及管径之间对应关系的计算公式，但推算结果与实际偏差较大。分析管径增大后压差减小的原因，实际为截留面积减小导致压差降低。将原理公式及对压差式流量探头的特性分析更新进呼吸监测仪技术方案。
5.校准测试26mm版本（V2.2）探头，校准压差与流量对应关系，校准范围70~745L/min，校准结果整体趋势与预期相同，根据校准结果推测800L/min时对应压差约为1300Pa，传感器量程约为-850L/min~850L/min。
6.编写探头测试程序，用于后续各种不同型号探头初步测试，测试流量范围100L/min~750L/min，测试点间隔50L/min，测试点测试时长60s。记录数据包括压差、流量、温度。
7.指导测试V2.3版本探头共8种，包括正反向16组数据。整理测试数据编写进V2.3版本探头测试报告。
8.测试V2.3版本8种探头的偏心影响，分别测试相同流量下，以及探头正向连接，偏上、下、右3个方向连接的压差值，对比不同型号探头偏心连接下的误差大小。目前可以看出内圈或外圈直径越小，偏心影响越小。整理测试数据，编写进测试报告。根据结果目前26mm*8mm版本最优。
</t>
  </si>
  <si>
    <t>1.编写压差式流量探头开发测试报告，记录V2.2，V2.3版本流量探头测试数据及测试结果分析。
2.从理论公式层面研究压差式流量传感器，将原理写入呼吸监测仪技术方案。</t>
  </si>
  <si>
    <t>呼吸项目规划与推进</t>
  </si>
  <si>
    <t>1.编写呼吸项目技术文档，并随项目推进更新文档。
2.组织召开项目会议，讲解并推进项目进展。</t>
  </si>
  <si>
    <t xml:space="preserve">1.编写呼吸项目会议议程，呼吸项目汇报ppt。
2.召开呼吸第一次项目会讲解目前呼吸项目技术方案和项目进展。
3.编写完善呼吸监测仪技术方案，修改系统架构框图。
4.召开呼吸第二次项目会，讲解V2版本探头近两周开发进展，讨论后续开发方向。
</t>
  </si>
  <si>
    <t>1.组织两次呼吸项目会议，明确呼吸项目现状，安排后续工作。
2.编写完善项目文档。</t>
  </si>
  <si>
    <t>旧版肺活量计配合注册</t>
  </si>
  <si>
    <t>1.配和注册确定对比测试和肺活量计整改方案。
2.整改并测试肺活量计。</t>
  </si>
  <si>
    <t xml:space="preserve">1.开会讨论对比产品对比测试内容，测试方法。
2.准备测试用样机。
3.确定提交注册版本整改方案。
4.增加并测试吸气和呼气峰值流量监测，肺活量监测，并发送给上位机，增加按钮清零肺活量数值功能。
5.测试峰值流量、肺活量监测、上位机显示和清零功能。
6.整改后与注册讨论并修改、测试显示数值。
</t>
  </si>
  <si>
    <t>1.明确对比产品测试方法。
2.确定旧版肺活量计为测试1438标准的整改方案，以及对标对比产品整改。
3.完成整改程序，提供整改后的样机。</t>
  </si>
  <si>
    <t>累计工时</t>
  </si>
  <si>
    <t>配合工作</t>
  </si>
  <si>
    <t>配合事项
具体工作</t>
  </si>
  <si>
    <t>具体工作</t>
  </si>
  <si>
    <t>完成情况</t>
  </si>
  <si>
    <t>本月总工时</t>
  </si>
  <si>
    <t>未完成工作及说明</t>
  </si>
  <si>
    <t>自评人签名：</t>
  </si>
  <si>
    <t>自评日期：</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</si>
</sst>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37">
    <font>
      <sz val="11"/>
      <color theme="1"/>
      <name val="宋体"/>
      <charset val="134"/>
      <scheme val="minor"/>
    </font>
    <font>
      <b/>
      <sz val="16"/>
      <name val="微软雅黑"/>
      <charset val="134"/>
    </font>
    <font>
      <b/>
      <sz val="10"/>
      <name val="等线"/>
      <charset val="134"/>
    </font>
    <font>
      <b/>
      <sz val="12"/>
      <name val="等线"/>
      <charset val="134"/>
    </font>
    <font>
      <b/>
      <sz val="11"/>
      <color theme="1"/>
      <name val="微软雅黑"/>
      <charset val="134"/>
    </font>
    <font>
      <b/>
      <sz val="11"/>
      <color theme="1"/>
      <name val="宋体"/>
      <charset val="134"/>
      <scheme val="minor"/>
    </font>
    <font>
      <b/>
      <sz val="11"/>
      <color theme="1"/>
      <name val="等线"/>
      <charset val="134"/>
    </font>
    <font>
      <sz val="10"/>
      <color theme="1"/>
      <name val="宋体"/>
      <charset val="134"/>
      <scheme val="minor"/>
    </font>
    <font>
      <b/>
      <sz val="12"/>
      <color theme="1"/>
      <name val="微软雅黑 Light"/>
      <charset val="134"/>
    </font>
    <font>
      <sz val="9"/>
      <color rgb="FFFF0000"/>
      <name val="宋体"/>
      <charset val="134"/>
      <scheme val="minor"/>
    </font>
    <font>
      <b/>
      <sz val="9"/>
      <color rgb="FFFF0000"/>
      <name val="微软雅黑 Light"/>
      <charset val="134"/>
    </font>
    <font>
      <sz val="10"/>
      <color theme="1"/>
      <name val="微软雅黑 Light"/>
      <charset val="134"/>
    </font>
    <font>
      <sz val="9"/>
      <color theme="1"/>
      <name val="宋体"/>
      <charset val="134"/>
      <scheme val="minor"/>
    </font>
    <font>
      <sz val="11"/>
      <color theme="1"/>
      <name val="微软雅黑 Light"/>
      <charset val="134"/>
    </font>
    <font>
      <b/>
      <sz val="9"/>
      <color rgb="FFFF0000"/>
      <name val="宋体"/>
      <charset val="134"/>
      <scheme val="minor"/>
    </font>
    <font>
      <sz val="8"/>
      <color theme="1"/>
      <name val="宋体"/>
      <charset val="134"/>
      <scheme val="minor"/>
    </font>
    <font>
      <sz val="8"/>
      <name val="宋体"/>
      <charset val="134"/>
      <scheme val="minor"/>
    </font>
    <font>
      <sz val="8"/>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9">
    <fill>
      <patternFill patternType="none"/>
    </fill>
    <fill>
      <patternFill patternType="gray125"/>
    </fill>
    <fill>
      <patternFill patternType="solid">
        <fgColor theme="8" tint="0.799951170384838"/>
        <bgColor indexed="64"/>
      </patternFill>
    </fill>
    <fill>
      <patternFill patternType="solid">
        <fgColor theme="7" tint="0.799981688894314"/>
        <bgColor indexed="64"/>
      </patternFill>
    </fill>
    <fill>
      <patternFill patternType="solid">
        <fgColor rgb="FF92D050"/>
        <bgColor indexed="64"/>
      </patternFill>
    </fill>
    <fill>
      <patternFill patternType="solid">
        <fgColor theme="0"/>
        <bgColor indexed="64"/>
      </patternFill>
    </fill>
    <fill>
      <patternFill patternType="solid">
        <fgColor theme="7" tint="0.799951170384838"/>
        <bgColor indexed="64"/>
      </patternFill>
    </fill>
    <fill>
      <patternFill patternType="solid">
        <fgColor theme="4" tint="0.799951170384838"/>
        <bgColor indexed="64"/>
      </patternFill>
    </fill>
    <fill>
      <patternFill patternType="solid">
        <fgColor theme="9" tint="0.79995117038483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bottom/>
      <diagonal/>
    </border>
    <border>
      <left style="medium">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style="medium">
        <color auto="1"/>
      </bottom>
      <diagonal/>
    </border>
    <border>
      <left/>
      <right style="medium">
        <color auto="1"/>
      </right>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9" borderId="36"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37" applyNumberFormat="0" applyFill="0" applyAlignment="0" applyProtection="0">
      <alignment vertical="center"/>
    </xf>
    <xf numFmtId="0" fontId="24" fillId="0" borderId="37" applyNumberFormat="0" applyFill="0" applyAlignment="0" applyProtection="0">
      <alignment vertical="center"/>
    </xf>
    <xf numFmtId="0" fontId="25" fillId="0" borderId="38" applyNumberFormat="0" applyFill="0" applyAlignment="0" applyProtection="0">
      <alignment vertical="center"/>
    </xf>
    <xf numFmtId="0" fontId="25" fillId="0" borderId="0" applyNumberFormat="0" applyFill="0" applyBorder="0" applyAlignment="0" applyProtection="0">
      <alignment vertical="center"/>
    </xf>
    <xf numFmtId="0" fontId="26" fillId="10" borderId="39" applyNumberFormat="0" applyAlignment="0" applyProtection="0">
      <alignment vertical="center"/>
    </xf>
    <xf numFmtId="0" fontId="27" fillId="11" borderId="40" applyNumberFormat="0" applyAlignment="0" applyProtection="0">
      <alignment vertical="center"/>
    </xf>
    <xf numFmtId="0" fontId="28" fillId="11" borderId="39" applyNumberFormat="0" applyAlignment="0" applyProtection="0">
      <alignment vertical="center"/>
    </xf>
    <xf numFmtId="0" fontId="29" fillId="12" borderId="41" applyNumberFormat="0" applyAlignment="0" applyProtection="0">
      <alignment vertical="center"/>
    </xf>
    <xf numFmtId="0" fontId="30" fillId="0" borderId="42" applyNumberFormat="0" applyFill="0" applyAlignment="0" applyProtection="0">
      <alignment vertical="center"/>
    </xf>
    <xf numFmtId="0" fontId="31" fillId="0" borderId="43" applyNumberFormat="0" applyFill="0" applyAlignment="0" applyProtection="0">
      <alignment vertical="center"/>
    </xf>
    <xf numFmtId="0" fontId="32"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5" fillId="16"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5" fillId="19" borderId="0" applyNumberFormat="0" applyBorder="0" applyAlignment="0" applyProtection="0">
      <alignment vertical="center"/>
    </xf>
    <xf numFmtId="0" fontId="35"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5" fillId="23" borderId="0" applyNumberFormat="0" applyBorder="0" applyAlignment="0" applyProtection="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5" fillId="27" borderId="0" applyNumberFormat="0" applyBorder="0" applyAlignment="0" applyProtection="0">
      <alignment vertical="center"/>
    </xf>
    <xf numFmtId="0" fontId="35" fillId="28" borderId="0" applyNumberFormat="0" applyBorder="0" applyAlignment="0" applyProtection="0">
      <alignment vertical="center"/>
    </xf>
    <xf numFmtId="0" fontId="36" fillId="3"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6" fillId="36" borderId="0" applyNumberFormat="0" applyBorder="0" applyAlignment="0" applyProtection="0">
      <alignment vertical="center"/>
    </xf>
    <xf numFmtId="0" fontId="36" fillId="37" borderId="0" applyNumberFormat="0" applyBorder="0" applyAlignment="0" applyProtection="0">
      <alignment vertical="center"/>
    </xf>
    <xf numFmtId="0" fontId="35" fillId="38" borderId="0" applyNumberFormat="0" applyBorder="0" applyAlignment="0" applyProtection="0">
      <alignment vertical="center"/>
    </xf>
  </cellStyleXfs>
  <cellXfs count="88">
    <xf numFmtId="0" fontId="0" fillId="0" borderId="0" xfId="0">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2"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4" fillId="0" borderId="5" xfId="0" applyFont="1" applyBorder="1" applyAlignment="1">
      <alignment horizontal="left" vertical="center" wrapText="1"/>
    </xf>
    <xf numFmtId="0" fontId="4" fillId="0" borderId="6" xfId="0" applyFont="1" applyBorder="1" applyAlignment="1">
      <alignment horizontal="center" vertical="center" wrapText="1"/>
    </xf>
    <xf numFmtId="0" fontId="4" fillId="0" borderId="7" xfId="0" applyFont="1" applyBorder="1" applyAlignment="1">
      <alignment horizontal="left" vertical="center" wrapText="1"/>
    </xf>
    <xf numFmtId="0" fontId="0" fillId="0" borderId="8" xfId="0" applyFont="1" applyBorder="1" applyAlignment="1">
      <alignment vertical="center" wrapText="1"/>
    </xf>
    <xf numFmtId="0" fontId="0" fillId="0" borderId="8" xfId="0" applyFont="1" applyBorder="1" applyAlignment="1">
      <alignment horizontal="left" vertical="center" wrapText="1"/>
    </xf>
    <xf numFmtId="0" fontId="0" fillId="0" borderId="8" xfId="0" applyBorder="1" applyAlignment="1">
      <alignment horizontal="left" vertical="center" wrapText="1"/>
    </xf>
    <xf numFmtId="0" fontId="0" fillId="0" borderId="8" xfId="0" applyBorder="1" applyAlignment="1">
      <alignment vertical="center" wrapText="1"/>
    </xf>
    <xf numFmtId="0" fontId="4" fillId="0" borderId="9" xfId="0" applyFont="1" applyBorder="1" applyAlignment="1">
      <alignment horizontal="left"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4"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0" xfId="0" applyFont="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4" fillId="0" borderId="19" xfId="0" applyFont="1" applyBorder="1" applyAlignment="1">
      <alignment horizontal="center" vertical="center" wrapText="1"/>
    </xf>
    <xf numFmtId="0" fontId="5" fillId="0" borderId="20" xfId="0" applyFont="1" applyBorder="1" applyAlignment="1">
      <alignment vertical="center" wrapText="1"/>
    </xf>
    <xf numFmtId="0" fontId="5" fillId="4" borderId="21" xfId="0" applyFont="1" applyFill="1" applyBorder="1" applyAlignment="1">
      <alignment horizontal="center" vertical="center" wrapText="1"/>
    </xf>
    <xf numFmtId="0" fontId="5" fillId="4" borderId="22" xfId="0" applyFont="1" applyFill="1" applyBorder="1" applyAlignment="1">
      <alignment horizontal="center" vertical="center" wrapText="1"/>
    </xf>
    <xf numFmtId="0" fontId="4" fillId="0" borderId="23" xfId="0" applyFont="1" applyBorder="1" applyAlignment="1">
      <alignment horizontal="lef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4" fillId="0" borderId="24" xfId="0" applyFont="1" applyBorder="1" applyAlignment="1">
      <alignment horizontal="left" vertical="center" wrapText="1"/>
    </xf>
    <xf numFmtId="0" fontId="0" fillId="0" borderId="25" xfId="0" applyBorder="1" applyAlignment="1">
      <alignment horizontal="center" vertical="center"/>
    </xf>
    <xf numFmtId="0" fontId="0" fillId="0" borderId="0" xfId="0" applyAlignment="1">
      <alignment horizontal="center" vertical="center"/>
    </xf>
    <xf numFmtId="0" fontId="4" fillId="0" borderId="26" xfId="0" applyFont="1" applyBorder="1" applyAlignment="1">
      <alignment horizontal="left" vertical="center" wrapText="1"/>
    </xf>
    <xf numFmtId="0" fontId="0" fillId="0" borderId="21" xfId="0" applyBorder="1" applyAlignment="1">
      <alignment horizontal="center" vertical="center"/>
    </xf>
    <xf numFmtId="0" fontId="0" fillId="0" borderId="22" xfId="0"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0" fontId="2" fillId="0" borderId="27" xfId="0" applyFont="1" applyBorder="1" applyAlignment="1">
      <alignment horizontal="center" vertical="center" wrapText="1"/>
    </xf>
    <xf numFmtId="0" fontId="2" fillId="0" borderId="27" xfId="0" applyFont="1" applyBorder="1" applyAlignment="1">
      <alignment vertical="center" wrapText="1"/>
    </xf>
    <xf numFmtId="0" fontId="1" fillId="2" borderId="28" xfId="0" applyFont="1" applyFill="1" applyBorder="1" applyAlignment="1">
      <alignment horizontal="center" vertical="center" wrapText="1"/>
    </xf>
    <xf numFmtId="0" fontId="4" fillId="0" borderId="29" xfId="0" applyFont="1" applyBorder="1" applyAlignment="1">
      <alignment horizontal="center" vertical="center" wrapText="1"/>
    </xf>
    <xf numFmtId="0" fontId="0" fillId="0" borderId="8" xfId="0" applyFont="1" applyBorder="1" applyAlignment="1">
      <alignment horizontal="center" vertical="center" wrapText="1"/>
    </xf>
    <xf numFmtId="0" fontId="0" fillId="0" borderId="30" xfId="0" applyBorder="1" applyAlignment="1">
      <alignment vertical="center" wrapText="1"/>
    </xf>
    <xf numFmtId="0" fontId="0" fillId="0" borderId="8" xfId="0" applyBorder="1" applyAlignment="1">
      <alignment horizontal="center" vertical="center" wrapText="1"/>
    </xf>
    <xf numFmtId="58" fontId="0" fillId="0" borderId="8" xfId="0" applyNumberFormat="1" applyBorder="1" applyAlignment="1">
      <alignment horizontal="center" vertical="center" wrapText="1"/>
    </xf>
    <xf numFmtId="0" fontId="5" fillId="3" borderId="31" xfId="0" applyFont="1" applyFill="1" applyBorder="1" applyAlignment="1">
      <alignment horizontal="center" vertical="center" wrapText="1"/>
    </xf>
    <xf numFmtId="0" fontId="0" fillId="0" borderId="32" xfId="0" applyBorder="1" applyAlignment="1">
      <alignment vertical="center" wrapText="1"/>
    </xf>
    <xf numFmtId="0" fontId="5" fillId="4" borderId="33" xfId="0" applyFont="1" applyFill="1" applyBorder="1" applyAlignment="1">
      <alignment horizontal="center" vertical="center" wrapText="1"/>
    </xf>
    <xf numFmtId="0" fontId="0" fillId="0" borderId="33" xfId="0" applyBorder="1">
      <alignment vertical="center"/>
    </xf>
    <xf numFmtId="0" fontId="0" fillId="0" borderId="28" xfId="0" applyBorder="1" applyAlignment="1">
      <alignment horizontal="center" vertical="center"/>
    </xf>
    <xf numFmtId="0" fontId="0" fillId="0" borderId="34" xfId="0" applyBorder="1" applyAlignment="1">
      <alignment horizontal="center" vertical="center"/>
    </xf>
    <xf numFmtId="0" fontId="0" fillId="0" borderId="33" xfId="0" applyBorder="1" applyAlignment="1">
      <alignment horizontal="center" vertical="center"/>
    </xf>
    <xf numFmtId="14" fontId="6" fillId="0" borderId="0" xfId="0" applyNumberFormat="1" applyFont="1" applyAlignment="1">
      <alignment horizontal="left" vertical="center" wrapText="1"/>
    </xf>
    <xf numFmtId="0" fontId="7" fillId="0" borderId="0" xfId="0" applyFont="1">
      <alignment vertical="center"/>
    </xf>
    <xf numFmtId="176" fontId="0" fillId="0" borderId="0" xfId="0" applyNumberFormat="1">
      <alignment vertical="center"/>
    </xf>
    <xf numFmtId="0" fontId="0" fillId="0" borderId="0" xfId="0" applyAlignment="1">
      <alignment horizontal="left" vertical="center" wrapText="1"/>
    </xf>
    <xf numFmtId="176" fontId="8" fillId="5" borderId="17" xfId="0" applyNumberFormat="1" applyFont="1" applyFill="1" applyBorder="1" applyAlignment="1">
      <alignment horizontal="center" vertical="center"/>
    </xf>
    <xf numFmtId="0" fontId="8" fillId="5" borderId="35" xfId="0" applyFont="1" applyFill="1" applyBorder="1" applyAlignment="1">
      <alignment horizontal="center" vertical="center"/>
    </xf>
    <xf numFmtId="0" fontId="8" fillId="5" borderId="18" xfId="0" applyFont="1" applyFill="1" applyBorder="1" applyAlignment="1">
      <alignment horizontal="left" vertical="center" wrapText="1"/>
    </xf>
    <xf numFmtId="176" fontId="8" fillId="6" borderId="8" xfId="0" applyNumberFormat="1" applyFont="1" applyFill="1" applyBorder="1" applyAlignment="1">
      <alignment horizontal="center" vertical="center"/>
    </xf>
    <xf numFmtId="0" fontId="8" fillId="6" borderId="8" xfId="0" applyFont="1" applyFill="1" applyBorder="1" applyAlignment="1">
      <alignment horizontal="center" vertical="center"/>
    </xf>
    <xf numFmtId="0" fontId="8" fillId="6" borderId="8" xfId="0" applyFont="1" applyFill="1" applyBorder="1" applyAlignment="1">
      <alignment horizontal="left" vertical="center" wrapText="1"/>
    </xf>
    <xf numFmtId="0" fontId="9" fillId="0" borderId="0" xfId="0" applyFont="1">
      <alignment vertical="center"/>
    </xf>
    <xf numFmtId="0" fontId="10" fillId="6" borderId="13" xfId="0" applyFont="1" applyFill="1" applyBorder="1" applyAlignment="1">
      <alignment horizontal="left" vertical="center" wrapText="1"/>
    </xf>
    <xf numFmtId="0" fontId="10" fillId="6" borderId="0" xfId="0" applyFont="1" applyFill="1" applyAlignment="1">
      <alignment horizontal="left" vertical="center" wrapText="1"/>
    </xf>
    <xf numFmtId="176" fontId="11" fillId="0" borderId="8" xfId="0" applyNumberFormat="1" applyFont="1" applyBorder="1" applyAlignment="1">
      <alignment horizontal="center" vertical="center"/>
    </xf>
    <xf numFmtId="0" fontId="11" fillId="0" borderId="8" xfId="0" applyFont="1" applyBorder="1" applyAlignment="1">
      <alignment horizontal="center" vertical="center"/>
    </xf>
    <xf numFmtId="0" fontId="11" fillId="0" borderId="8" xfId="0" applyFont="1" applyBorder="1" applyAlignment="1">
      <alignment horizontal="left" vertical="center" wrapText="1"/>
    </xf>
    <xf numFmtId="0" fontId="12" fillId="0" borderId="0" xfId="0" applyFont="1">
      <alignment vertical="center"/>
    </xf>
    <xf numFmtId="0" fontId="12" fillId="0" borderId="0" xfId="0" applyFont="1" applyAlignment="1">
      <alignment horizontal="left" vertical="center"/>
    </xf>
    <xf numFmtId="0" fontId="11" fillId="0" borderId="8" xfId="0" applyFont="1" applyBorder="1" applyAlignment="1">
      <alignment horizontal="left" wrapText="1"/>
    </xf>
    <xf numFmtId="0" fontId="13" fillId="0" borderId="8" xfId="0" applyFont="1" applyBorder="1" applyAlignment="1">
      <alignment horizontal="left" wrapText="1"/>
    </xf>
    <xf numFmtId="176" fontId="11" fillId="0" borderId="0" xfId="0" applyNumberFormat="1"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wrapText="1"/>
    </xf>
    <xf numFmtId="0" fontId="14" fillId="6" borderId="0" xfId="0" applyFont="1" applyFill="1" applyAlignment="1">
      <alignment horizontal="center" vertical="center" wrapText="1"/>
    </xf>
    <xf numFmtId="0" fontId="14" fillId="6" borderId="0" xfId="0" applyFont="1" applyFill="1" applyAlignment="1">
      <alignment horizontal="center" vertical="center"/>
    </xf>
    <xf numFmtId="0" fontId="0" fillId="7" borderId="0" xfId="0" applyFill="1" applyAlignment="1">
      <alignment horizontal="center" vertical="center"/>
    </xf>
    <xf numFmtId="0" fontId="15" fillId="7" borderId="0" xfId="0" applyFont="1" applyFill="1" applyAlignment="1">
      <alignment horizontal="center" vertical="center"/>
    </xf>
    <xf numFmtId="14" fontId="7" fillId="8" borderId="0" xfId="0" applyNumberFormat="1" applyFont="1" applyFill="1" applyAlignment="1">
      <alignment horizontal="center" vertical="center"/>
    </xf>
    <xf numFmtId="0" fontId="15" fillId="2" borderId="0" xfId="0" applyFont="1" applyFill="1">
      <alignment vertical="center"/>
    </xf>
    <xf numFmtId="0" fontId="16" fillId="2" borderId="0" xfId="0" applyFont="1" applyFill="1">
      <alignment vertical="center"/>
    </xf>
    <xf numFmtId="0" fontId="17" fillId="2" borderId="0" xfId="0" applyFon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6">
    <dxf>
      <font>
        <sz val="9"/>
      </font>
    </dxf>
    <dxf>
      <font>
        <sz val="9"/>
      </font>
    </dxf>
    <dxf>
      <font>
        <sz val="9"/>
      </font>
    </dxf>
    <dxf>
      <font>
        <sz val="9"/>
      </font>
    </dxf>
    <dxf>
      <font>
        <sz val="9"/>
      </font>
    </dxf>
    <dxf>
      <font>
        <sz val="9"/>
      </font>
    </dxf>
  </dxfs>
  <tableStyles count="0" defaultTableStyle="TableStyleMedium2" defaultPivotStyle="PivotStyleLight16"/>
  <colors>
    <mruColors>
      <color rgb="0095C0EB"/>
      <color rgb="008CAFF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xdr:col>
      <xdr:colOff>106680</xdr:colOff>
      <xdr:row>1</xdr:row>
      <xdr:rowOff>66040</xdr:rowOff>
    </xdr:to>
    <xdr:pic>
      <xdr:nvPicPr>
        <xdr:cNvPr id="2" name="图片 3" descr="文本, 徽标&#10;&#10;描述已自动生成"/>
        <xdr:cNvPicPr>
          <a:picLocks noChangeAspect="1"/>
        </xdr:cNvPicPr>
      </xdr:nvPicPr>
      <xdr:blipFill>
        <a:blip r:embed="rId1"/>
        <a:stretch>
          <a:fillRect/>
        </a:stretch>
      </xdr:blipFill>
      <xdr:spPr>
        <a:xfrm>
          <a:off x="0" y="0"/>
          <a:ext cx="792480" cy="361315"/>
        </a:xfrm>
        <a:prstGeom prst="rect">
          <a:avLst/>
        </a:prstGeom>
        <a:noFill/>
        <a:ln w="9525">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5" minRefreshableVersion="3" refreshedDate="45600.7319328704" refreshedBy="TH-SZB" recordCount="24">
  <cacheSource type="worksheet">
    <worksheetSource ref="B2:C104" sheet="月工时统计表"/>
  </cacheSource>
  <cacheFields count="2">
    <cacheField name="项目代码及名称" numFmtId="0">
      <sharedItems containsBlank="1" count="8">
        <m/>
        <s v="D-TH-02肺活量计"/>
        <s v="D-TH-01穿刺手术导航定位系统" u="1"/>
        <s v="生命科学" u="1"/>
        <s v="K-TH-06肺部等软组织穿刺手术机器人的工程化开发（自筹经费）" u="1"/>
        <s v="D-TH-03医学图像处理软件" u="1"/>
        <s v="R-TH-02光学导航设备国产替代技术研究" u="1"/>
        <s v="R-TH-04肝部消融能量场仿真技术研究" u="1"/>
      </sharedItems>
    </cacheField>
    <cacheField name="工时" numFmtId="0">
      <sharedItems containsString="0" containsBlank="1" containsNumber="1" containsInteger="1" minValue="8" maxValue="11" count="4">
        <m/>
        <n v="8"/>
        <n v="10"/>
        <n v="11"/>
      </sharedItems>
    </cacheField>
  </cacheFields>
</pivotCacheDefinition>
</file>

<file path=xl/pivotCache/pivotCacheRecords1.xml><?xml version="1.0" encoding="utf-8"?>
<pivotCacheRecords xmlns="http://schemas.openxmlformats.org/spreadsheetml/2006/main" xmlns:r="http://schemas.openxmlformats.org/officeDocument/2006/relationships" count="24">
  <r>
    <x v="0"/>
    <x v="0"/>
  </r>
  <r>
    <x v="1"/>
    <x v="1"/>
  </r>
  <r>
    <x v="1"/>
    <x v="2"/>
  </r>
  <r>
    <x v="1"/>
    <x v="3"/>
  </r>
  <r>
    <x v="1"/>
    <x v="1"/>
  </r>
  <r>
    <x v="1"/>
    <x v="1"/>
  </r>
  <r>
    <x v="0"/>
    <x v="0"/>
  </r>
  <r>
    <x v="1"/>
    <x v="3"/>
  </r>
  <r>
    <x v="1"/>
    <x v="1"/>
  </r>
  <r>
    <x v="1"/>
    <x v="1"/>
  </r>
  <r>
    <x v="1"/>
    <x v="1"/>
  </r>
  <r>
    <x v="1"/>
    <x v="1"/>
  </r>
  <r>
    <x v="0"/>
    <x v="0"/>
  </r>
  <r>
    <x v="1"/>
    <x v="3"/>
  </r>
  <r>
    <x v="1"/>
    <x v="1"/>
  </r>
  <r>
    <x v="1"/>
    <x v="1"/>
  </r>
  <r>
    <x v="1"/>
    <x v="1"/>
  </r>
  <r>
    <x v="1"/>
    <x v="1"/>
  </r>
  <r>
    <x v="0"/>
    <x v="0"/>
  </r>
  <r>
    <x v="1"/>
    <x v="3"/>
  </r>
  <r>
    <x v="1"/>
    <x v="1"/>
  </r>
  <r>
    <x v="1"/>
    <x v="1"/>
  </r>
  <r>
    <x v="1"/>
    <x v="1"/>
  </r>
  <r>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8" useAutoFormatting="1" indent="0" outline="1" outlineData="1" showDrill="1" multipleFieldFilters="0">
  <location ref="F3:G6" firstHeaderRow="1" firstDataRow="1" firstDataCol="1"/>
  <pivotFields count="2">
    <pivotField axis="axisRow" showAll="0">
      <items count="9">
        <item m="1" x="6"/>
        <item m="1" x="7"/>
        <item x="0"/>
        <item m="1" x="5"/>
        <item m="1" x="2"/>
        <item m="1" x="3"/>
        <item m="1" x="4"/>
        <item x="1"/>
        <item t="default"/>
      </items>
    </pivotField>
    <pivotField dataField="1" showAll="0">
      <items count="5">
        <item x="1"/>
        <item x="2"/>
        <item x="3"/>
        <item x="0"/>
        <item t="default"/>
      </items>
    </pivotField>
  </pivotFields>
  <rowFields count="1">
    <field x="0"/>
  </rowFields>
  <rowItems count="3">
    <i>
      <x v="2"/>
    </i>
    <i>
      <x v="7"/>
    </i>
    <i t="grand">
      <x/>
    </i>
  </rowItems>
  <colItems count="1">
    <i/>
  </colItems>
  <dataFields count="1">
    <dataField name="求和项:工时" fld="1" baseField="0" baseItem="0"/>
  </dataFields>
  <formats count="6">
    <format dxfId="0">
      <pivotArea type="all" dataOnly="0" outline="0" fieldPosition="0"/>
    </format>
    <format dxfId="1">
      <pivotArea outline="0" collapsedLevelsAreSubtotals="1" fieldPosition="0"/>
    </format>
    <format dxfId="2">
      <pivotArea field="0" type="button" dataOnly="0" labelOnly="1" outline="0"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55"/>
  <sheetViews>
    <sheetView tabSelected="1" zoomScale="115" zoomScaleNormal="115" workbookViewId="0">
      <selection activeCell="F12" sqref="F12"/>
    </sheetView>
  </sheetViews>
  <sheetFormatPr defaultColWidth="9" defaultRowHeight="13.5"/>
  <cols>
    <col min="1" max="1" width="11.45" style="59" customWidth="1"/>
    <col min="2" max="2" width="26.6333333333333" customWidth="1"/>
    <col min="3" max="3" width="7.45" customWidth="1"/>
    <col min="4" max="4" width="40.45" style="60" customWidth="1"/>
    <col min="5" max="5" width="5.09166666666667" customWidth="1"/>
    <col min="6" max="6" width="12.875"/>
    <col min="7" max="7" width="10.375"/>
    <col min="8" max="8" width="3" customWidth="1"/>
    <col min="9" max="9" width="2.725" customWidth="1"/>
    <col min="10" max="10" width="16.725" style="36" customWidth="1"/>
    <col min="11" max="11" width="47.3666666666667" customWidth="1"/>
  </cols>
  <sheetData>
    <row r="1" ht="23.15" customHeight="1" spans="1:4">
      <c r="A1" s="61" t="s">
        <v>0</v>
      </c>
      <c r="B1" s="62"/>
      <c r="C1" s="62"/>
      <c r="D1" s="63"/>
    </row>
    <row r="2" ht="43.75" customHeight="1" spans="1:11">
      <c r="A2" s="64" t="s">
        <v>1</v>
      </c>
      <c r="B2" s="65" t="s">
        <v>2</v>
      </c>
      <c r="C2" s="65" t="s">
        <v>3</v>
      </c>
      <c r="D2" s="66" t="s">
        <v>4</v>
      </c>
      <c r="E2" s="67"/>
      <c r="F2" s="68" t="s">
        <v>5</v>
      </c>
      <c r="G2" s="69"/>
      <c r="J2" s="80" t="s">
        <v>6</v>
      </c>
      <c r="K2" s="81" t="s">
        <v>7</v>
      </c>
    </row>
    <row r="3" s="58" customFormat="1" ht="16.5" spans="1:11">
      <c r="A3" s="70">
        <v>45566</v>
      </c>
      <c r="B3" s="71"/>
      <c r="C3" s="71"/>
      <c r="D3" s="72"/>
      <c r="F3" s="73" t="s">
        <v>8</v>
      </c>
      <c r="G3" s="73" t="s">
        <v>9</v>
      </c>
      <c r="H3"/>
      <c r="J3" s="82" t="s">
        <v>1</v>
      </c>
      <c r="K3" s="83" t="s">
        <v>10</v>
      </c>
    </row>
    <row r="4" s="58" customFormat="1" ht="16.5" spans="1:11">
      <c r="A4" s="70">
        <v>45567</v>
      </c>
      <c r="B4" s="71"/>
      <c r="C4" s="71"/>
      <c r="D4" s="72"/>
      <c r="F4" s="74" t="s">
        <v>11</v>
      </c>
      <c r="G4" s="73"/>
      <c r="H4"/>
      <c r="J4" s="84">
        <v>45566</v>
      </c>
      <c r="K4" s="85" t="s">
        <v>12</v>
      </c>
    </row>
    <row r="5" s="58" customFormat="1" ht="16.5" spans="1:11">
      <c r="A5" s="70">
        <v>45568</v>
      </c>
      <c r="B5" s="71"/>
      <c r="C5" s="71"/>
      <c r="D5" s="72"/>
      <c r="F5" s="74" t="s">
        <v>13</v>
      </c>
      <c r="G5" s="73">
        <v>166</v>
      </c>
      <c r="H5"/>
      <c r="J5" s="84">
        <v>45567</v>
      </c>
      <c r="K5" s="85" t="s">
        <v>13</v>
      </c>
    </row>
    <row r="6" s="58" customFormat="1" ht="16.5" spans="1:11">
      <c r="A6" s="70">
        <v>45569</v>
      </c>
      <c r="B6" s="71"/>
      <c r="C6" s="71"/>
      <c r="D6" s="72"/>
      <c r="F6" s="74" t="s">
        <v>14</v>
      </c>
      <c r="G6" s="73">
        <v>166</v>
      </c>
      <c r="H6"/>
      <c r="J6" s="84">
        <v>45568</v>
      </c>
      <c r="K6" s="85" t="s">
        <v>15</v>
      </c>
    </row>
    <row r="7" s="58" customFormat="1" ht="16.5" spans="1:11">
      <c r="A7" s="70">
        <v>45570</v>
      </c>
      <c r="B7" s="71"/>
      <c r="C7" s="71"/>
      <c r="D7" s="72"/>
      <c r="F7"/>
      <c r="G7"/>
      <c r="H7"/>
      <c r="J7" s="84">
        <v>45569</v>
      </c>
      <c r="K7" s="85" t="s">
        <v>16</v>
      </c>
    </row>
    <row r="8" s="58" customFormat="1" ht="14.5" customHeight="1" spans="1:11">
      <c r="A8" s="70">
        <v>45571</v>
      </c>
      <c r="B8" s="71"/>
      <c r="C8" s="71"/>
      <c r="D8" s="72"/>
      <c r="F8"/>
      <c r="G8"/>
      <c r="H8"/>
      <c r="J8" s="84">
        <v>45570</v>
      </c>
      <c r="K8" s="85" t="s">
        <v>17</v>
      </c>
    </row>
    <row r="9" s="58" customFormat="1" ht="16.5" spans="1:11">
      <c r="A9" s="70">
        <v>45572</v>
      </c>
      <c r="B9" s="71"/>
      <c r="C9" s="71"/>
      <c r="D9" s="72"/>
      <c r="F9"/>
      <c r="G9"/>
      <c r="H9"/>
      <c r="J9" s="84">
        <v>45571</v>
      </c>
      <c r="K9" s="85" t="s">
        <v>18</v>
      </c>
    </row>
    <row r="10" s="58" customFormat="1" ht="33" spans="1:11">
      <c r="A10" s="70">
        <v>45573</v>
      </c>
      <c r="B10" s="71" t="s">
        <v>13</v>
      </c>
      <c r="C10" s="71">
        <v>8</v>
      </c>
      <c r="D10" s="72" t="s">
        <v>19</v>
      </c>
      <c r="F10"/>
      <c r="G10"/>
      <c r="H10"/>
      <c r="J10" s="84">
        <v>45572</v>
      </c>
      <c r="K10" s="85" t="s">
        <v>20</v>
      </c>
    </row>
    <row r="11" s="58" customFormat="1" ht="33" spans="1:11">
      <c r="A11" s="70">
        <v>45574</v>
      </c>
      <c r="B11" s="71" t="s">
        <v>13</v>
      </c>
      <c r="C11" s="71">
        <v>10</v>
      </c>
      <c r="D11" s="72" t="s">
        <v>21</v>
      </c>
      <c r="F11"/>
      <c r="G11"/>
      <c r="H11"/>
      <c r="J11" s="84">
        <v>45573</v>
      </c>
      <c r="K11" s="85" t="s">
        <v>22</v>
      </c>
    </row>
    <row r="12" s="58" customFormat="1" ht="49.5" spans="1:11">
      <c r="A12" s="70">
        <v>45575</v>
      </c>
      <c r="B12" s="71" t="s">
        <v>13</v>
      </c>
      <c r="C12" s="71">
        <v>11</v>
      </c>
      <c r="D12" s="72" t="s">
        <v>23</v>
      </c>
      <c r="F12"/>
      <c r="G12"/>
      <c r="H12"/>
      <c r="J12" s="84">
        <v>45574</v>
      </c>
      <c r="K12" s="85" t="s">
        <v>24</v>
      </c>
    </row>
    <row r="13" s="58" customFormat="1" ht="33" spans="1:11">
      <c r="A13" s="70">
        <v>45576</v>
      </c>
      <c r="B13" s="71" t="s">
        <v>13</v>
      </c>
      <c r="C13" s="71">
        <v>8</v>
      </c>
      <c r="D13" s="72" t="s">
        <v>25</v>
      </c>
      <c r="F13"/>
      <c r="G13"/>
      <c r="H13"/>
      <c r="J13" s="84">
        <v>45575</v>
      </c>
      <c r="K13" s="85" t="s">
        <v>26</v>
      </c>
    </row>
    <row r="14" s="58" customFormat="1" ht="33" spans="1:11">
      <c r="A14" s="70">
        <v>45577</v>
      </c>
      <c r="B14" s="71" t="s">
        <v>13</v>
      </c>
      <c r="C14" s="71">
        <v>8</v>
      </c>
      <c r="D14" s="72" t="s">
        <v>27</v>
      </c>
      <c r="F14"/>
      <c r="G14"/>
      <c r="H14"/>
      <c r="J14" s="84">
        <v>45576</v>
      </c>
      <c r="K14" s="85" t="s">
        <v>28</v>
      </c>
    </row>
    <row r="15" s="58" customFormat="1" ht="16.5" spans="1:11">
      <c r="A15" s="70">
        <v>45578</v>
      </c>
      <c r="B15" s="71"/>
      <c r="C15" s="71"/>
      <c r="D15" s="72"/>
      <c r="F15"/>
      <c r="G15"/>
      <c r="H15"/>
      <c r="J15" s="84">
        <v>45577</v>
      </c>
      <c r="K15" s="85" t="s">
        <v>29</v>
      </c>
    </row>
    <row r="16" s="58" customFormat="1" ht="33" spans="1:11">
      <c r="A16" s="70">
        <v>45579</v>
      </c>
      <c r="B16" s="71" t="s">
        <v>13</v>
      </c>
      <c r="C16" s="71">
        <v>11</v>
      </c>
      <c r="D16" s="72" t="s">
        <v>30</v>
      </c>
      <c r="F16"/>
      <c r="G16"/>
      <c r="H16"/>
      <c r="J16" s="84">
        <v>45578</v>
      </c>
      <c r="K16" s="85" t="s">
        <v>31</v>
      </c>
    </row>
    <row r="17" s="58" customFormat="1" ht="33" spans="1:11">
      <c r="A17" s="70">
        <v>45580</v>
      </c>
      <c r="B17" s="71" t="s">
        <v>13</v>
      </c>
      <c r="C17" s="71">
        <v>8</v>
      </c>
      <c r="D17" s="72" t="s">
        <v>32</v>
      </c>
      <c r="F17"/>
      <c r="G17"/>
      <c r="H17"/>
      <c r="J17" s="84">
        <v>45579</v>
      </c>
      <c r="K17" s="85" t="s">
        <v>33</v>
      </c>
    </row>
    <row r="18" s="58" customFormat="1" ht="33" spans="1:11">
      <c r="A18" s="70">
        <v>45581</v>
      </c>
      <c r="B18" s="71" t="s">
        <v>13</v>
      </c>
      <c r="C18" s="71">
        <v>8</v>
      </c>
      <c r="D18" s="72" t="s">
        <v>34</v>
      </c>
      <c r="F18"/>
      <c r="G18"/>
      <c r="H18"/>
      <c r="J18" s="84">
        <v>45580</v>
      </c>
      <c r="K18" s="85" t="s">
        <v>35</v>
      </c>
    </row>
    <row r="19" s="58" customFormat="1" ht="49.5" spans="1:11">
      <c r="A19" s="70">
        <v>45582</v>
      </c>
      <c r="B19" s="71" t="s">
        <v>13</v>
      </c>
      <c r="C19" s="71">
        <v>8</v>
      </c>
      <c r="D19" s="72" t="s">
        <v>36</v>
      </c>
      <c r="F19"/>
      <c r="G19"/>
      <c r="H19"/>
      <c r="J19" s="84">
        <v>45581</v>
      </c>
      <c r="K19" s="85" t="s">
        <v>37</v>
      </c>
    </row>
    <row r="20" s="58" customFormat="1" ht="33" spans="1:11">
      <c r="A20" s="70">
        <v>45583</v>
      </c>
      <c r="B20" s="71" t="s">
        <v>13</v>
      </c>
      <c r="C20" s="71">
        <v>8</v>
      </c>
      <c r="D20" s="72" t="s">
        <v>38</v>
      </c>
      <c r="F20"/>
      <c r="G20"/>
      <c r="H20"/>
      <c r="J20" s="84">
        <v>45582</v>
      </c>
      <c r="K20" s="85" t="s">
        <v>39</v>
      </c>
    </row>
    <row r="21" s="58" customFormat="1" ht="16.5" spans="1:11">
      <c r="A21" s="70">
        <v>45584</v>
      </c>
      <c r="B21" s="71"/>
      <c r="C21" s="71"/>
      <c r="D21" s="72"/>
      <c r="J21" s="84">
        <v>45583</v>
      </c>
      <c r="K21" s="85" t="s">
        <v>40</v>
      </c>
    </row>
    <row r="22" s="58" customFormat="1" ht="16.5" spans="1:11">
      <c r="A22" s="70">
        <v>45585</v>
      </c>
      <c r="B22" s="71"/>
      <c r="C22" s="71"/>
      <c r="D22" s="72"/>
      <c r="J22" s="84">
        <v>45584</v>
      </c>
      <c r="K22" s="85" t="s">
        <v>41</v>
      </c>
    </row>
    <row r="23" s="58" customFormat="1" ht="49.5" spans="1:11">
      <c r="A23" s="70">
        <v>45586</v>
      </c>
      <c r="B23" s="71" t="s">
        <v>13</v>
      </c>
      <c r="C23" s="71">
        <v>11</v>
      </c>
      <c r="D23" s="72" t="s">
        <v>42</v>
      </c>
      <c r="J23" s="84">
        <v>45585</v>
      </c>
      <c r="K23" s="85" t="s">
        <v>43</v>
      </c>
    </row>
    <row r="24" s="58" customFormat="1" ht="16.5" spans="1:11">
      <c r="A24" s="70">
        <v>45587</v>
      </c>
      <c r="B24" s="71" t="s">
        <v>13</v>
      </c>
      <c r="C24" s="71">
        <v>8</v>
      </c>
      <c r="D24" s="75" t="s">
        <v>44</v>
      </c>
      <c r="J24" s="84">
        <v>45586</v>
      </c>
      <c r="K24" s="85" t="s">
        <v>45</v>
      </c>
    </row>
    <row r="25" s="58" customFormat="1" ht="16.5" spans="1:11">
      <c r="A25" s="70">
        <v>45588</v>
      </c>
      <c r="B25" s="71" t="s">
        <v>13</v>
      </c>
      <c r="C25" s="71">
        <v>8</v>
      </c>
      <c r="D25" s="75" t="s">
        <v>44</v>
      </c>
      <c r="J25" s="84">
        <v>45587</v>
      </c>
      <c r="K25" s="85" t="s">
        <v>46</v>
      </c>
    </row>
    <row r="26" s="58" customFormat="1" ht="16.5" spans="1:11">
      <c r="A26" s="70">
        <v>45589</v>
      </c>
      <c r="B26" s="71" t="s">
        <v>13</v>
      </c>
      <c r="C26" s="71">
        <v>8</v>
      </c>
      <c r="D26" s="75" t="s">
        <v>47</v>
      </c>
      <c r="J26" s="84">
        <v>45588</v>
      </c>
      <c r="K26" s="85" t="s">
        <v>48</v>
      </c>
    </row>
    <row r="27" s="58" customFormat="1" ht="33" spans="1:11">
      <c r="A27" s="70">
        <v>45590</v>
      </c>
      <c r="B27" s="71" t="s">
        <v>13</v>
      </c>
      <c r="C27" s="71">
        <v>8</v>
      </c>
      <c r="D27" s="75" t="s">
        <v>49</v>
      </c>
      <c r="J27" s="84">
        <v>45589</v>
      </c>
      <c r="K27" s="85" t="s">
        <v>50</v>
      </c>
    </row>
    <row r="28" s="58" customFormat="1" ht="16.5" spans="1:11">
      <c r="A28" s="70">
        <v>45591</v>
      </c>
      <c r="B28" s="71"/>
      <c r="C28" s="71"/>
      <c r="D28" s="75"/>
      <c r="J28" s="84">
        <v>45590</v>
      </c>
      <c r="K28" s="85" t="s">
        <v>51</v>
      </c>
    </row>
    <row r="29" s="58" customFormat="1" ht="16.5" spans="1:11">
      <c r="A29" s="70">
        <v>45592</v>
      </c>
      <c r="B29" s="71"/>
      <c r="C29" s="71"/>
      <c r="D29" s="75"/>
      <c r="J29" s="84">
        <v>45591</v>
      </c>
      <c r="K29" s="86" t="s">
        <v>52</v>
      </c>
    </row>
    <row r="30" s="58" customFormat="1" ht="66" spans="1:11">
      <c r="A30" s="70">
        <v>45593</v>
      </c>
      <c r="B30" s="71" t="s">
        <v>13</v>
      </c>
      <c r="C30" s="71">
        <v>11</v>
      </c>
      <c r="D30" s="75" t="s">
        <v>53</v>
      </c>
      <c r="J30" s="84">
        <v>45592</v>
      </c>
      <c r="K30" s="86" t="s">
        <v>54</v>
      </c>
    </row>
    <row r="31" s="58" customFormat="1" ht="49.5" spans="1:11">
      <c r="A31" s="70">
        <v>45594</v>
      </c>
      <c r="B31" s="71" t="s">
        <v>13</v>
      </c>
      <c r="C31" s="71">
        <v>8</v>
      </c>
      <c r="D31" s="75" t="s">
        <v>55</v>
      </c>
      <c r="J31" s="84">
        <v>45593</v>
      </c>
      <c r="K31" s="87"/>
    </row>
    <row r="32" s="58" customFormat="1" ht="16.5" spans="1:10">
      <c r="A32" s="70">
        <v>45595</v>
      </c>
      <c r="B32" s="71" t="s">
        <v>13</v>
      </c>
      <c r="C32" s="71">
        <v>8</v>
      </c>
      <c r="D32" s="72" t="s">
        <v>56</v>
      </c>
      <c r="J32" s="84">
        <v>45594</v>
      </c>
    </row>
    <row r="33" s="58" customFormat="1" ht="16.5" spans="1:10">
      <c r="A33" s="70">
        <v>45596</v>
      </c>
      <c r="B33" s="71" t="s">
        <v>13</v>
      </c>
      <c r="C33" s="71">
        <v>8</v>
      </c>
      <c r="D33" s="72" t="s">
        <v>57</v>
      </c>
      <c r="J33" s="84">
        <v>45595</v>
      </c>
    </row>
    <row r="34" s="58" customFormat="1" ht="16" customHeight="1" spans="1:10">
      <c r="A34" s="70"/>
      <c r="B34" s="71"/>
      <c r="C34" s="71"/>
      <c r="D34" s="72"/>
      <c r="J34" s="84">
        <v>45596</v>
      </c>
    </row>
    <row r="35" s="58" customFormat="1" ht="16" customHeight="1" spans="1:10">
      <c r="A35" s="70"/>
      <c r="B35" s="71"/>
      <c r="C35" s="71"/>
      <c r="D35" s="76"/>
      <c r="J35" s="36"/>
    </row>
    <row r="36" s="58" customFormat="1" ht="16" customHeight="1" spans="1:10">
      <c r="A36" s="70"/>
      <c r="B36" s="71"/>
      <c r="C36" s="71"/>
      <c r="D36" s="72"/>
      <c r="J36" s="36"/>
    </row>
    <row r="37" s="58" customFormat="1" ht="16" customHeight="1" spans="1:10">
      <c r="A37" s="70"/>
      <c r="B37" s="71"/>
      <c r="C37" s="71"/>
      <c r="D37" s="72"/>
      <c r="J37" s="36"/>
    </row>
    <row r="38" s="58" customFormat="1" ht="16" customHeight="1" spans="1:10">
      <c r="A38" s="70"/>
      <c r="B38" s="71"/>
      <c r="C38" s="71"/>
      <c r="D38" s="72"/>
      <c r="J38" s="36"/>
    </row>
    <row r="39" s="58" customFormat="1" ht="16" customHeight="1" spans="1:10">
      <c r="A39" s="70"/>
      <c r="B39" s="71"/>
      <c r="C39" s="71"/>
      <c r="D39" s="72"/>
      <c r="J39" s="36"/>
    </row>
    <row r="40" s="58" customFormat="1" ht="16" customHeight="1" spans="1:10">
      <c r="A40" s="70"/>
      <c r="B40" s="71"/>
      <c r="C40" s="71"/>
      <c r="D40" s="72"/>
      <c r="J40" s="36"/>
    </row>
    <row r="41" s="58" customFormat="1" ht="16" customHeight="1" spans="1:10">
      <c r="A41" s="70"/>
      <c r="B41" s="71"/>
      <c r="C41" s="71"/>
      <c r="D41" s="72"/>
      <c r="J41" s="36"/>
    </row>
    <row r="42" s="58" customFormat="1" ht="16" customHeight="1" spans="1:10">
      <c r="A42" s="70"/>
      <c r="B42" s="71"/>
      <c r="C42" s="71"/>
      <c r="D42" s="72"/>
      <c r="J42" s="36"/>
    </row>
    <row r="43" s="58" customFormat="1" ht="16" customHeight="1" spans="1:10">
      <c r="A43" s="70"/>
      <c r="B43" s="71"/>
      <c r="C43" s="71"/>
      <c r="D43" s="72"/>
      <c r="J43" s="36"/>
    </row>
    <row r="44" s="58" customFormat="1" ht="16" customHeight="1" spans="1:10">
      <c r="A44" s="70"/>
      <c r="B44" s="71"/>
      <c r="C44" s="71"/>
      <c r="D44" s="72"/>
      <c r="J44" s="36"/>
    </row>
    <row r="45" s="58" customFormat="1" ht="16" customHeight="1" spans="1:10">
      <c r="A45" s="70"/>
      <c r="B45" s="71"/>
      <c r="C45" s="71"/>
      <c r="D45" s="72"/>
      <c r="J45" s="36"/>
    </row>
    <row r="46" s="58" customFormat="1" ht="16" customHeight="1" spans="1:10">
      <c r="A46" s="77"/>
      <c r="B46" s="78"/>
      <c r="C46" s="78"/>
      <c r="D46" s="79"/>
      <c r="J46" s="36"/>
    </row>
    <row r="47" s="58" customFormat="1" ht="16" customHeight="1" spans="1:10">
      <c r="A47" s="77"/>
      <c r="B47" s="78"/>
      <c r="C47" s="78"/>
      <c r="D47" s="79"/>
      <c r="J47" s="36"/>
    </row>
    <row r="48" s="58" customFormat="1" ht="16" customHeight="1" spans="1:10">
      <c r="A48" s="77"/>
      <c r="B48" s="78"/>
      <c r="C48" s="78"/>
      <c r="D48" s="79"/>
      <c r="J48" s="36"/>
    </row>
    <row r="49" s="58" customFormat="1" ht="16" customHeight="1" spans="1:10">
      <c r="A49" s="77"/>
      <c r="B49" s="78"/>
      <c r="C49" s="78"/>
      <c r="D49" s="79"/>
      <c r="J49" s="36"/>
    </row>
    <row r="50" s="58" customFormat="1" ht="16" customHeight="1" spans="1:10">
      <c r="A50" s="77"/>
      <c r="B50" s="78"/>
      <c r="C50" s="78"/>
      <c r="D50" s="79"/>
      <c r="J50" s="36"/>
    </row>
    <row r="51" s="58" customFormat="1" ht="16" customHeight="1" spans="1:10">
      <c r="A51" s="77"/>
      <c r="B51" s="78"/>
      <c r="C51" s="78"/>
      <c r="D51" s="79"/>
      <c r="J51" s="36"/>
    </row>
    <row r="52" s="58" customFormat="1" ht="16.5" spans="1:10">
      <c r="A52" s="77"/>
      <c r="B52" s="78"/>
      <c r="C52" s="78"/>
      <c r="D52" s="79"/>
      <c r="J52" s="36"/>
    </row>
    <row r="53" spans="11:11">
      <c r="K53" s="58"/>
    </row>
    <row r="54" spans="11:11">
      <c r="K54" s="58"/>
    </row>
    <row r="55" spans="11:11">
      <c r="K55" s="58"/>
    </row>
  </sheetData>
  <mergeCells count="2">
    <mergeCell ref="A1:D1"/>
    <mergeCell ref="F2:G2"/>
  </mergeCells>
  <dataValidations count="5">
    <dataValidation type="list" allowBlank="1" showInputMessage="1" showErrorMessage="1" sqref="B10 B11 B12 B13 B14 B15 B16 B17 B18 B19 B20 B23 B24 B25 B26 B27 B30 B31 B32 B33 B34 B3:B9 B21:B22 B28:B29 B35:B53">
      <formula1>$K$4:$K$35</formula1>
    </dataValidation>
    <dataValidation type="list" allowBlank="1" showInputMessage="1" showErrorMessage="1" sqref="A52 A3:A33 A34:A49">
      <formula1>$J$4:$J$33</formula1>
    </dataValidation>
    <dataValidation type="list" allowBlank="1" showInputMessage="1" showErrorMessage="1" sqref="B54">
      <formula1>$K$4:$K$36</formula1>
    </dataValidation>
    <dataValidation type="list" allowBlank="1" showInputMessage="1" showErrorMessage="1" sqref="A50:A51">
      <formula1>$J$4:$J$681</formula1>
    </dataValidation>
    <dataValidation allowBlank="1" showInputMessage="1" showErrorMessage="1" sqref="C3:C23 C24:C27 C28:C45"/>
  </dataValidations>
  <pageMargins left="0.7" right="0.7" top="0.75" bottom="0.75" header="0.3" footer="0.3"/>
  <pageSetup paperSize="9" scale="81" orientation="portrait"/>
  <headerFooter/>
  <colBreaks count="1" manualBreakCount="1">
    <brk id="4"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M5" sqref="M5"/>
    </sheetView>
  </sheetViews>
  <sheetFormatPr defaultColWidth="9" defaultRowHeight="13.5"/>
  <cols>
    <col min="1" max="1" width="9" style="1"/>
    <col min="2" max="3" width="11.9083333333333" customWidth="1"/>
    <col min="4" max="4" width="11.6333333333333" customWidth="1"/>
    <col min="5" max="5" width="24.3666666666667" customWidth="1"/>
    <col min="6" max="6" width="55.2666666666667" customWidth="1"/>
    <col min="7" max="7" width="22.0916666666667" customWidth="1"/>
    <col min="8" max="8" width="20.9083333333333" customWidth="1"/>
    <col min="9" max="10" width="11.9083333333333" customWidth="1"/>
  </cols>
  <sheetData>
    <row r="1" ht="23.25" spans="1:10">
      <c r="A1" s="2" t="s">
        <v>58</v>
      </c>
      <c r="B1" s="2"/>
      <c r="C1" s="2"/>
      <c r="D1" s="2"/>
      <c r="E1" s="2"/>
      <c r="F1" s="2"/>
      <c r="G1" s="2"/>
      <c r="H1" s="2"/>
      <c r="I1" s="2"/>
      <c r="J1" s="2"/>
    </row>
    <row r="2" ht="26.25" spans="1:10">
      <c r="A2" s="3" t="s">
        <v>59</v>
      </c>
      <c r="B2" s="4" t="s">
        <v>60</v>
      </c>
      <c r="C2" s="5"/>
      <c r="D2" s="4" t="s">
        <v>61</v>
      </c>
      <c r="E2" s="5"/>
      <c r="F2" s="3" t="s">
        <v>62</v>
      </c>
      <c r="G2" s="6"/>
      <c r="H2" s="6" t="s">
        <v>63</v>
      </c>
      <c r="I2" s="42" t="s">
        <v>64</v>
      </c>
      <c r="J2" s="43" t="s">
        <v>65</v>
      </c>
    </row>
    <row r="3" ht="23.25" spans="1:10">
      <c r="A3" s="7" t="s">
        <v>66</v>
      </c>
      <c r="B3" s="8"/>
      <c r="C3" s="8"/>
      <c r="D3" s="8"/>
      <c r="E3" s="8"/>
      <c r="F3" s="8"/>
      <c r="G3" s="8"/>
      <c r="H3" s="8"/>
      <c r="I3" s="8"/>
      <c r="J3" s="44"/>
    </row>
    <row r="4" ht="15" spans="1:10">
      <c r="A4" s="9" t="s">
        <v>67</v>
      </c>
      <c r="B4" s="10" t="s">
        <v>68</v>
      </c>
      <c r="C4" s="10" t="s">
        <v>69</v>
      </c>
      <c r="D4" s="10"/>
      <c r="E4" s="10" t="s">
        <v>70</v>
      </c>
      <c r="F4" s="10"/>
      <c r="G4" s="10" t="s">
        <v>71</v>
      </c>
      <c r="H4" s="10"/>
      <c r="I4" s="10" t="s">
        <v>72</v>
      </c>
      <c r="J4" s="45" t="s">
        <v>73</v>
      </c>
    </row>
    <row r="5" ht="357" customHeight="1" spans="1:10">
      <c r="A5" s="11"/>
      <c r="B5" s="12" t="s">
        <v>74</v>
      </c>
      <c r="C5" s="13" t="s">
        <v>75</v>
      </c>
      <c r="D5" s="14"/>
      <c r="E5" s="13" t="s">
        <v>76</v>
      </c>
      <c r="F5" s="13"/>
      <c r="G5" s="13" t="s">
        <v>77</v>
      </c>
      <c r="H5" s="14"/>
      <c r="I5" s="46"/>
      <c r="J5" s="47">
        <v>94</v>
      </c>
    </row>
    <row r="6" ht="88" customHeight="1" spans="1:10">
      <c r="A6" s="11"/>
      <c r="B6" s="12" t="s">
        <v>78</v>
      </c>
      <c r="C6" s="13" t="s">
        <v>79</v>
      </c>
      <c r="D6" s="14"/>
      <c r="E6" s="13" t="s">
        <v>80</v>
      </c>
      <c r="F6" s="13"/>
      <c r="G6" s="13" t="s">
        <v>81</v>
      </c>
      <c r="H6" s="14"/>
      <c r="I6" s="48"/>
      <c r="J6" s="47">
        <v>40</v>
      </c>
    </row>
    <row r="7" ht="155" customHeight="1" spans="1:10">
      <c r="A7" s="11"/>
      <c r="B7" s="12" t="s">
        <v>82</v>
      </c>
      <c r="C7" s="13" t="s">
        <v>83</v>
      </c>
      <c r="D7" s="14"/>
      <c r="E7" s="13" t="s">
        <v>84</v>
      </c>
      <c r="F7" s="14"/>
      <c r="G7" s="13" t="s">
        <v>85</v>
      </c>
      <c r="H7" s="14"/>
      <c r="I7" s="49"/>
      <c r="J7" s="47">
        <v>32</v>
      </c>
    </row>
    <row r="8" ht="40" customHeight="1" spans="1:10">
      <c r="A8" s="11"/>
      <c r="B8" s="15"/>
      <c r="C8" s="14"/>
      <c r="D8" s="14"/>
      <c r="E8" s="14"/>
      <c r="F8" s="14"/>
      <c r="G8" s="14"/>
      <c r="H8" s="14"/>
      <c r="I8" s="15"/>
      <c r="J8" s="47"/>
    </row>
    <row r="9" ht="40" customHeight="1" spans="1:10">
      <c r="A9" s="11"/>
      <c r="B9" s="15"/>
      <c r="C9" s="14"/>
      <c r="D9" s="14"/>
      <c r="E9" s="14"/>
      <c r="F9" s="14"/>
      <c r="G9" s="14"/>
      <c r="H9" s="14"/>
      <c r="I9" s="15"/>
      <c r="J9" s="47"/>
    </row>
    <row r="10" ht="22" customHeight="1" spans="1:10">
      <c r="A10" s="16"/>
      <c r="B10" s="17" t="s">
        <v>86</v>
      </c>
      <c r="C10" s="18"/>
      <c r="D10" s="18"/>
      <c r="E10" s="18"/>
      <c r="F10" s="18"/>
      <c r="G10" s="18"/>
      <c r="H10" s="18"/>
      <c r="I10" s="50"/>
      <c r="J10" s="51">
        <f>SUM(J5:J9)</f>
        <v>166</v>
      </c>
    </row>
    <row r="11" ht="8.15" customHeight="1" spans="1:10">
      <c r="A11" s="19"/>
      <c r="B11" s="20"/>
      <c r="C11" s="21"/>
      <c r="D11" s="21"/>
      <c r="E11" s="21"/>
      <c r="F11" s="21"/>
      <c r="G11" s="21"/>
      <c r="H11" s="21"/>
      <c r="I11" s="21"/>
      <c r="J11" s="1"/>
    </row>
    <row r="12" ht="15" spans="1:10">
      <c r="A12" s="22" t="s">
        <v>87</v>
      </c>
      <c r="B12" s="23" t="s">
        <v>88</v>
      </c>
      <c r="C12" s="24"/>
      <c r="D12" s="23" t="s">
        <v>89</v>
      </c>
      <c r="E12" s="24"/>
      <c r="F12" s="23" t="s">
        <v>90</v>
      </c>
      <c r="G12" s="24"/>
      <c r="H12" s="23" t="s">
        <v>72</v>
      </c>
      <c r="I12" s="24"/>
      <c r="J12" s="45" t="s">
        <v>73</v>
      </c>
    </row>
    <row r="13" ht="30" customHeight="1" spans="1:10">
      <c r="A13" s="19"/>
      <c r="B13" s="25"/>
      <c r="C13" s="26"/>
      <c r="D13" s="25"/>
      <c r="E13" s="26"/>
      <c r="F13" s="25"/>
      <c r="G13" s="26"/>
      <c r="H13" s="25"/>
      <c r="I13" s="26"/>
      <c r="J13" s="47"/>
    </row>
    <row r="14" ht="30" customHeight="1" spans="1:10">
      <c r="A14" s="19"/>
      <c r="B14" s="25"/>
      <c r="C14" s="26"/>
      <c r="D14" s="25"/>
      <c r="E14" s="26"/>
      <c r="F14" s="25"/>
      <c r="G14" s="26"/>
      <c r="H14" s="25"/>
      <c r="I14" s="26"/>
      <c r="J14" s="47"/>
    </row>
    <row r="15" ht="30" customHeight="1" spans="1:10">
      <c r="A15" s="19"/>
      <c r="B15" s="25"/>
      <c r="C15" s="26"/>
      <c r="D15" s="25"/>
      <c r="E15" s="26"/>
      <c r="F15" s="25"/>
      <c r="G15" s="26"/>
      <c r="H15" s="25"/>
      <c r="I15" s="26"/>
      <c r="J15" s="47"/>
    </row>
    <row r="16" ht="14.25" spans="1:10">
      <c r="A16" s="27"/>
      <c r="B16" s="17" t="s">
        <v>86</v>
      </c>
      <c r="C16" s="18"/>
      <c r="D16" s="18"/>
      <c r="E16" s="18"/>
      <c r="F16" s="18"/>
      <c r="G16" s="18"/>
      <c r="H16" s="18"/>
      <c r="I16" s="50"/>
      <c r="J16" s="51">
        <f>SUM(J13:J15)</f>
        <v>0</v>
      </c>
    </row>
    <row r="17" ht="14.25" spans="1:10">
      <c r="A17" s="28"/>
      <c r="B17" s="29" t="s">
        <v>91</v>
      </c>
      <c r="C17" s="30"/>
      <c r="D17" s="30"/>
      <c r="E17" s="30"/>
      <c r="F17" s="30"/>
      <c r="G17" s="30"/>
      <c r="H17" s="30"/>
      <c r="I17" s="52"/>
      <c r="J17" s="53">
        <f>J10+J16</f>
        <v>166</v>
      </c>
    </row>
    <row r="18" ht="7" customHeight="1"/>
    <row r="19" ht="16" customHeight="1" spans="1:10">
      <c r="A19" s="31" t="s">
        <v>92</v>
      </c>
      <c r="B19" s="32"/>
      <c r="C19" s="33"/>
      <c r="D19" s="33"/>
      <c r="E19" s="33"/>
      <c r="F19" s="33"/>
      <c r="G19" s="33"/>
      <c r="H19" s="33"/>
      <c r="I19" s="33"/>
      <c r="J19" s="54"/>
    </row>
    <row r="20" ht="18" customHeight="1" spans="1:10">
      <c r="A20" s="34"/>
      <c r="B20" s="35"/>
      <c r="C20" s="36"/>
      <c r="D20" s="36"/>
      <c r="E20" s="36"/>
      <c r="F20" s="36"/>
      <c r="G20" s="36"/>
      <c r="H20" s="36"/>
      <c r="I20" s="36"/>
      <c r="J20" s="55"/>
    </row>
    <row r="21" ht="18" customHeight="1" spans="1:10">
      <c r="A21" s="37"/>
      <c r="B21" s="38"/>
      <c r="C21" s="39"/>
      <c r="D21" s="39"/>
      <c r="E21" s="39"/>
      <c r="F21" s="39"/>
      <c r="G21" s="39"/>
      <c r="H21" s="39"/>
      <c r="I21" s="39"/>
      <c r="J21" s="56"/>
    </row>
    <row r="23" ht="14.25" spans="2:10">
      <c r="B23" s="40" t="s">
        <v>93</v>
      </c>
      <c r="C23" s="40"/>
      <c r="D23" s="41" t="s">
        <v>60</v>
      </c>
      <c r="E23" s="41"/>
      <c r="F23" s="41"/>
      <c r="G23" s="41"/>
      <c r="H23" s="41"/>
      <c r="I23" s="41" t="s">
        <v>94</v>
      </c>
      <c r="J23" s="57">
        <v>45600</v>
      </c>
    </row>
  </sheetData>
  <mergeCells count="47">
    <mergeCell ref="A1:J1"/>
    <mergeCell ref="B2:C2"/>
    <mergeCell ref="D2:E2"/>
    <mergeCell ref="F2:G2"/>
    <mergeCell ref="A3:J3"/>
    <mergeCell ref="C4:D4"/>
    <mergeCell ref="E4:F4"/>
    <mergeCell ref="G4:H4"/>
    <mergeCell ref="C5:D5"/>
    <mergeCell ref="E5:F5"/>
    <mergeCell ref="G5:H5"/>
    <mergeCell ref="C6:D6"/>
    <mergeCell ref="E6:F6"/>
    <mergeCell ref="G6:H6"/>
    <mergeCell ref="C7:D7"/>
    <mergeCell ref="E7:F7"/>
    <mergeCell ref="G7:H7"/>
    <mergeCell ref="C8:D8"/>
    <mergeCell ref="E8:F8"/>
    <mergeCell ref="G8:H8"/>
    <mergeCell ref="C9:D9"/>
    <mergeCell ref="E9:F9"/>
    <mergeCell ref="G9:H9"/>
    <mergeCell ref="B10:I10"/>
    <mergeCell ref="B12:C12"/>
    <mergeCell ref="D12:E12"/>
    <mergeCell ref="F12:G12"/>
    <mergeCell ref="H12:I12"/>
    <mergeCell ref="B13:C13"/>
    <mergeCell ref="D13:E13"/>
    <mergeCell ref="F13:G13"/>
    <mergeCell ref="H13:I13"/>
    <mergeCell ref="B14:C14"/>
    <mergeCell ref="D14:E14"/>
    <mergeCell ref="F14:G14"/>
    <mergeCell ref="H14:I14"/>
    <mergeCell ref="B15:C15"/>
    <mergeCell ref="D15:E15"/>
    <mergeCell ref="F15:G15"/>
    <mergeCell ref="H15:I15"/>
    <mergeCell ref="B16:I16"/>
    <mergeCell ref="B17:I17"/>
    <mergeCell ref="B23:C23"/>
    <mergeCell ref="A4:A10"/>
    <mergeCell ref="A12:A16"/>
    <mergeCell ref="A19:A21"/>
    <mergeCell ref="B19:J21"/>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月工时统计表</vt:lpstr>
      <vt:lpstr>本月工作总结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cheng</dc:creator>
  <cp:lastModifiedBy>哲</cp:lastModifiedBy>
  <dcterms:created xsi:type="dcterms:W3CDTF">2023-02-28T07:10:00Z</dcterms:created>
  <cp:lastPrinted>2023-03-03T02:14:00Z</cp:lastPrinted>
  <dcterms:modified xsi:type="dcterms:W3CDTF">2024-11-04T10:18:33Z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212A5EA179AF4207B9275DCC606C82E2_13</vt:lpwstr>
  </property>
  <property fmtid="{D5CDD505-2E9C-101B-9397-08002B2CF9AE}" pid="3" name="KSOProductBuildVer">
    <vt:lpwstr>2052-12.1.0.18608</vt:lpwstr>
  </property>
</Properties>
</file>