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月工时统计表" sheetId="4" r:id="rId1"/>
    <sheet name="本月工作总结" sheetId="10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<sst xmlns="http://schemas.openxmlformats.org/spreadsheetml/2006/main" count="134" uniqueCount="107">
  <si>
    <t>真健康--在研项目2024年11月份工时日志统计表</t>
  </si>
  <si>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</si>
  <si>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</si>
  <si>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</si>
  <si>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</si>
  <si>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</si>
  <si>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</si>
  <si>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</si>
  <si>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D-TH-02肺活量计</t>
  </si>
  <si>
    <t>准备两台旧版肺活量计，烧录整改程序并测试，用于型检测试，准备测试相关工具配件。</t>
  </si>
  <si>
    <t>行标签</t>
  </si>
  <si>
    <t>求和项:工时</t>
  </si>
  <si>
    <t>项目代号&amp;项目名称</t>
  </si>
  <si>
    <t>(空白)</t>
  </si>
  <si>
    <t>D-TH-01穿刺手术导航定位系统</t>
  </si>
  <si>
    <t>研究呼吸产品种类，规划呼吸产品开发方向，编写策划文档</t>
  </si>
  <si>
    <t>D-TH-03医学图像处理软件</t>
  </si>
  <si>
    <t>旧版肺活量计型检，与水木讨论检测方法，完成线性度等检测，由于产品无法满足检测仪器量程，删除频率响应指标</t>
  </si>
  <si>
    <t>总计</t>
  </si>
  <si>
    <t>D-TH-04导航定位引导陡脉冲治疗系统（牡丹）</t>
  </si>
  <si>
    <t>使用定标桶进行潮气量检测，摸底测试精度后带去水木检测，完成潮气量精度及其他功能检测</t>
  </si>
  <si>
    <t>D-TH-05导航定位引导微波消融系统（芍药）</t>
  </si>
  <si>
    <t>初步测试旁路结构流量传感器特性</t>
  </si>
  <si>
    <t>D-TH-06导航定位引导射频消融系统</t>
  </si>
  <si>
    <t>探究MEMS热式流量传感器原理，编写策划文档</t>
  </si>
  <si>
    <t>D-TH-10肝部消融TPS系统</t>
  </si>
  <si>
    <t>HZJK-01一次性使用导向系统</t>
  </si>
  <si>
    <t>HZJK-02一次性使用CT定位消融系统</t>
  </si>
  <si>
    <t>测试V2.4版本机加工流量探头，共四个型号分别两种材料</t>
  </si>
  <si>
    <t>K-TH-01基于临床场景的医用机器人医工转化平台（专项经费）</t>
  </si>
  <si>
    <t>测试V2.4版本机加工流量探头</t>
  </si>
  <si>
    <t>K-TH-02基于临床场景的医用机器人医工转化平台（自筹经费）</t>
  </si>
  <si>
    <t>重复测试，重复测试26*8mm探头，验证重复性。编写整理测试报告</t>
  </si>
  <si>
    <t>K-TH-03CT 引导下肝脏肿瘤消融治疗手术辅助系统的研发（专项经费）</t>
  </si>
  <si>
    <t>编写测试整理报告，初步分析目前直径最小的26*8mm探头比较稳定</t>
  </si>
  <si>
    <t>K-TH-04CT 引导下肝脏肿瘤消融治疗手术辅助系统的研发（自筹经费）</t>
  </si>
  <si>
    <t>正反向一致性测试，测试探头反向效果，目前一致性较差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</si>
  <si>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</si>
  <si>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</si>
  <si>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</si>
  <si>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</si>
  <si>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开项目会讨论近期测试结果，目前主要关注重复性一致性测试，新加工几款内圈直径更小的探头</t>
  </si>
  <si>
    <t>K-TH-09肺部等软组织穿刺机器人产品研发与示范应用（专项经费）</t>
  </si>
  <si>
    <t>测试机加工探头一致性，四种机加工探头将两端连接件粘上，持续测试其一致性</t>
  </si>
  <si>
    <t>K-TH-10肺部等软组织穿刺机器人产品研发与示范应用（自筹经费）</t>
  </si>
  <si>
    <t>审核并配合修改肺活量计注册文档，反复修改讨论注册相关文档，增加测试用例</t>
  </si>
  <si>
    <t>WD-01-01陡脉冲治疗仪</t>
  </si>
  <si>
    <t>三代讨论生产工具校准流程，增加校准相关通信协议。审核体表定位带测试工装控制板原理图</t>
  </si>
  <si>
    <t>WD-01-02陡脉冲电极针</t>
  </si>
  <si>
    <t>WD-02-01射频消融仪</t>
  </si>
  <si>
    <t>WD-02-02射频消融针</t>
  </si>
  <si>
    <t>测试四种机加工探头一致性，整理测试数据编写测试报告</t>
  </si>
  <si>
    <t>WD-03-01微波消融治疗仪</t>
  </si>
  <si>
    <t>调试云台电机，测试三环控制及CAN总线通信，发现电流环为开环控制，拆机发现没有电流采样电阻</t>
  </si>
  <si>
    <t>WD-03-02微波消融针</t>
  </si>
  <si>
    <t>与博士讨论电机选型需求，主要需要电流环闭环控制及编码器反馈，根据需求重新选型采购MG4010E-i10电机</t>
  </si>
  <si>
    <t>生命科学</t>
  </si>
  <si>
    <t>编写并调试校准上位机通信程序，与上位机联调并解决电位计校准数据通信传输问题</t>
  </si>
  <si>
    <t>光谱项目</t>
  </si>
  <si>
    <t>编写校准设计方案文档</t>
  </si>
  <si>
    <t>个人月度工作总结</t>
  </si>
  <si>
    <t>姓名</t>
  </si>
  <si>
    <t>陈卓哲</t>
  </si>
  <si>
    <t>部门</t>
  </si>
  <si>
    <t>产品开发部</t>
  </si>
  <si>
    <t>职位</t>
  </si>
  <si>
    <t>嵌入式软件工程师</t>
  </si>
  <si>
    <t xml:space="preserve"> 11月份</t>
  </si>
  <si>
    <t>工作总结</t>
  </si>
  <si>
    <t>开发进度与成果输出</t>
  </si>
  <si>
    <t>组件名称</t>
  </si>
  <si>
    <t>月度计划</t>
  </si>
  <si>
    <t>相关工作</t>
  </si>
  <si>
    <t>输出成果</t>
  </si>
  <si>
    <t>完成时间</t>
  </si>
  <si>
    <t>实际工时</t>
  </si>
  <si>
    <t>呼吸</t>
  </si>
  <si>
    <t>1.流量探头原理研究
2.测试并改进探头结构设计</t>
  </si>
  <si>
    <r>
      <t>压差式流量传感器：</t>
    </r>
    <r>
      <rPr>
        <sz val="11"/>
        <color theme="1"/>
        <rFont val="宋体"/>
        <charset val="134"/>
        <scheme val="minor"/>
      </rPr>
      <t xml:space="preserve">
1.测试V2.4版本机加工流量探头，共四个型号分别两种材料共8种，测试流量范围100L/min~750L/min，测试点间隔50L/min，每种探头分别测试正反向特性。
2.编写测试整理报告，初步分析目前4种探头中，直径最小的26*8mm探头比较稳定，由此推断探头直径越小效果越好。
另外发现由于机加工探头的表面光滑度更高，同样尺寸的探头，机加工探头比3D打印探头的测量范围更大，又因为直径越小效果越好，选择直径更小的探头24*7mm，26*7mm和26*6mm尺寸加工测试。
3.正反向一致性测试，测试对比探头反向效果，反向与正向一致性较低，暂未找到原因，若无法解决则需正反向分别校准。
4.固定探头两端转换接头，由于探头插入角度对测试结果有较大影响，将四种机加工探头将两端连接件使用热熔胶粘上，保证测试结果不会被连接件晃动干扰。
5.重复性测试，重复测试4种探头，测试流量范围100L/min~750L/min，测试点间隔50L/min，验证重复性，测试间隔1天，记录压差、流量、温度、室温等数据。
6.整理重复测试数据，编写整理测试报告。重复性测试有效数据共测试七组，每组间隔1天以上时间，包括每个探头的正反向测试。对比测试结果明显发现探头直径越小重复性越高，尤其是内圈直径对测试结果影响十分明显。
</t>
    </r>
    <r>
      <rPr>
        <b/>
        <sz val="11"/>
        <color theme="1"/>
        <rFont val="宋体"/>
        <charset val="134"/>
        <scheme val="minor"/>
      </rPr>
      <t>呼吸产品研究：</t>
    </r>
    <r>
      <rPr>
        <sz val="11"/>
        <color theme="1"/>
        <rFont val="宋体"/>
        <charset val="134"/>
        <scheme val="minor"/>
      </rPr>
      <t xml:space="preserve">
1.研究呼吸产品种类，规划呼吸产品开发方向，编写策划文档。
2.初步测试旁路结构流量传感器特性。
3.探究MEMS热式流量传感器原理。
4.开项目会讨论近期测试结果，目前主要关注重复性一致性测试，最终确定新加工几款内圈直径更小的探头。后续主要进行长期重复性测试，验证传感器重复性性能。</t>
    </r>
  </si>
  <si>
    <t>1.编写完善《压差式流量流量探头测试报告》。
2.初步编写《呼吸产品策划》文档。
3.根据测试结果选择26*7mm，26*6mm，24*7mm三种探头加工。</t>
  </si>
  <si>
    <t>旧版肺活量计配合注册</t>
  </si>
  <si>
    <t>配合旧版肺活量计注册</t>
  </si>
  <si>
    <t>1.准备两台旧版肺活量计，烧录整改程序并测试，用于型检测试，准备测试相关工具配件。
2.旧版肺活量计型检，去水木进行1438和对比产品型检，与水木讨论检测方法，完成线性度等检测，由于产品无法满足检测仪器量程，删除频率响应指标。
3.使用定标桶进行潮气量检测，在公司摸底测试精度后带去水木检测，完成潮气量精度及其他功能检测。
4.审核肺活量计注册文档，配合注册要求反复讨论并修改注册相关文档，增加测试用例。</t>
  </si>
  <si>
    <t>1.添加潮气量测量程序功能的两台旧版肺活量计。
2.完成型检。
3.修改完善注册文档。</t>
  </si>
  <si>
    <t>三代</t>
  </si>
  <si>
    <t>实现校准功能通信控制，并联调</t>
  </si>
  <si>
    <t>1.讨论生产工具校准流程，增加校准相关通信协议。包括校准控制，校准状态，校准数据传输。
2.编写并调试校准上位机通信程序并测试。
3.与上位机联调并解决电位计校准数据通信传输问题。完成通信功能。
4.编写《三代执行装置校准设计方案》文档，详细描述校准原理和校准实现方法。
5.讨论板卡测试方案，初步确定先单独编写一套板卡测试程序。</t>
  </si>
  <si>
    <t>1.修改三代《软件通信协议》。
2.完成校准通信程序。
3.编写《三代执行装置校准设计方案》文档。</t>
  </si>
  <si>
    <t>主从</t>
  </si>
  <si>
    <t>电机选型测试</t>
  </si>
  <si>
    <t>1.了解新选型电机，调试MS4010电机，测试三环控制及CAN总线通信，发现电流环为开环控制，拆机发现没有电流采样电阻。
2.与博士讨论电机选型需求，主要需要电流环闭环控制及编码器反馈，根据需求重新选型采购MG4010E-i10电机。</t>
  </si>
  <si>
    <t>1.电机选型。</t>
  </si>
  <si>
    <t>累计工时</t>
  </si>
  <si>
    <t>配合工作</t>
  </si>
  <si>
    <t>配合事项
具体工作</t>
  </si>
  <si>
    <t>具体工作</t>
  </si>
  <si>
    <t>完成情况</t>
  </si>
  <si>
    <t>UR5e机械臂收回问题</t>
  </si>
  <si>
    <t>讨论单片机控制机械臂收回方案，目前考虑需要单片机编译socket问题。</t>
  </si>
  <si>
    <t>讨论结果发现必须在单片机上编译c++库，还未尝试编译</t>
  </si>
  <si>
    <t>体表定位带测试工装</t>
  </si>
  <si>
    <t>审核体表定位带测试工装控制板原理图。提出串口通信及红外灯驱动问题。</t>
  </si>
  <si>
    <t>向硬件反馈问题并修改解决。</t>
  </si>
  <si>
    <t>本月总工时</t>
  </si>
  <si>
    <t>未完成工作及说明</t>
  </si>
  <si>
    <t>自评人签名：</t>
  </si>
  <si>
    <t>自评日期：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</si>
</sst>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7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b/>
      <sz val="10"/>
      <name val="等线"/>
      <charset val="134"/>
    </font>
    <font>
      <b/>
      <sz val="12"/>
      <name val="等线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微软雅黑 Light"/>
      <charset val="134"/>
    </font>
    <font>
      <sz val="10"/>
      <color theme="1"/>
      <name val="微软雅黑 Light"/>
      <charset val="134"/>
    </font>
    <font>
      <sz val="9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9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11" borderId="40" applyNumberFormat="0" applyAlignment="0" applyProtection="0">
      <alignment vertical="center"/>
    </xf>
    <xf numFmtId="0" fontId="28" fillId="11" borderId="39" applyNumberFormat="0" applyAlignment="0" applyProtection="0">
      <alignment vertical="center"/>
    </xf>
    <xf numFmtId="0" fontId="29" fillId="12" borderId="41" applyNumberFormat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58" fontId="0" fillId="0" borderId="8" xfId="0" applyNumberForma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0" fillId="0" borderId="33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6" fillId="0" borderId="0" xfId="0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176" fontId="8" fillId="5" borderId="17" xfId="0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left" vertical="center" wrapText="1"/>
    </xf>
    <xf numFmtId="176" fontId="8" fillId="6" borderId="8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6" borderId="13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176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8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0095C0EB"/>
      <color rgb="008CAF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</xdr:colOff>
      <xdr:row>1</xdr:row>
      <xdr:rowOff>66040</xdr:rowOff>
    </xdr:to>
    <xdr:pic>
      <xdr:nvPicPr>
        <xdr:cNvPr id="2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248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629.674212963" refreshedBy="TH-SZB" recordCount="25">
  <cacheSource type="worksheet">
    <worksheetSource ref="B2:C104" sheet="月工时统计表"/>
  </cacheSource>
  <cacheFields count="2">
    <cacheField name="项目代码及名称" numFmtId="0">
      <sharedItems containsBlank="1" count="8">
        <s v="D-TH-02肺活量计"/>
        <m/>
        <s v="D-TH-01穿刺手术导航定位系统"/>
        <s v="生命科学" u="1"/>
        <s v="K-TH-06肺部等软组织穿刺手术机器人的工程化开发（自筹经费）" u="1"/>
        <s v="D-TH-03医学图像处理软件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1" count="3">
        <n v="8"/>
        <m/>
        <n v="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0"/>
  </r>
  <r>
    <x v="1"/>
    <x v="1"/>
  </r>
  <r>
    <x v="0"/>
    <x v="2"/>
  </r>
  <r>
    <x v="2"/>
    <x v="0"/>
  </r>
  <r>
    <x v="2"/>
    <x v="0"/>
  </r>
  <r>
    <x v="2"/>
    <x v="0"/>
  </r>
  <r>
    <x v="2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8" useAutoFormatting="1" indent="0" outline="1" outlineData="1" showDrill="1" multipleFieldFilters="0">
  <location ref="F3:G7" firstHeaderRow="1" firstDataRow="1" firstDataCol="1"/>
  <pivotFields count="2">
    <pivotField axis="axisRow" showAll="0">
      <items count="9">
        <item m="1" x="6"/>
        <item m="1" x="7"/>
        <item x="1"/>
        <item m="1" x="5"/>
        <item x="2"/>
        <item m="1" x="3"/>
        <item m="1" x="4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 v="2"/>
    </i>
    <i>
      <x v="4"/>
    </i>
    <i>
      <x v="7"/>
    </i>
    <i t="grand">
      <x/>
    </i>
  </rowItems>
  <colItems count="1">
    <i/>
  </colItems>
  <dataFields count="1">
    <dataField name="求和项:工时" fld="1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55"/>
  <sheetViews>
    <sheetView tabSelected="1" zoomScale="115" zoomScaleNormal="115" workbookViewId="0">
      <selection activeCell="G8" sqref="G8"/>
    </sheetView>
  </sheetViews>
  <sheetFormatPr defaultColWidth="9" defaultRowHeight="13.5"/>
  <cols>
    <col min="1" max="1" width="11.45" style="60" customWidth="1"/>
    <col min="2" max="2" width="26.6333333333333" customWidth="1"/>
    <col min="3" max="3" width="7.45" customWidth="1"/>
    <col min="4" max="4" width="40.45" style="61" customWidth="1"/>
    <col min="5" max="5" width="5.09166666666667" customWidth="1"/>
    <col min="6" max="6" width="22.875"/>
    <col min="7" max="7" width="10.375"/>
    <col min="8" max="8" width="3" customWidth="1"/>
    <col min="9" max="9" width="2.725" customWidth="1"/>
    <col min="10" max="10" width="16.725" style="37" customWidth="1"/>
    <col min="11" max="11" width="47.3666666666667" customWidth="1"/>
  </cols>
  <sheetData>
    <row r="1" ht="23.15" customHeight="1" spans="1:4">
      <c r="A1" s="62" t="s">
        <v>0</v>
      </c>
      <c r="B1" s="63"/>
      <c r="C1" s="63"/>
      <c r="D1" s="64"/>
    </row>
    <row r="2" ht="43.75" customHeight="1" spans="1:11">
      <c r="A2" s="65" t="s">
        <v>1</v>
      </c>
      <c r="B2" s="66" t="s">
        <v>2</v>
      </c>
      <c r="C2" s="66" t="s">
        <v>3</v>
      </c>
      <c r="D2" s="67" t="s">
        <v>4</v>
      </c>
      <c r="E2" s="68"/>
      <c r="F2" s="69" t="s">
        <v>5</v>
      </c>
      <c r="G2" s="70"/>
      <c r="J2" s="81" t="s">
        <v>6</v>
      </c>
      <c r="K2" s="82" t="s">
        <v>7</v>
      </c>
    </row>
    <row r="3" s="59" customFormat="1" ht="33" spans="1:11">
      <c r="A3" s="71">
        <v>45597</v>
      </c>
      <c r="B3" s="72" t="s">
        <v>8</v>
      </c>
      <c r="C3" s="72">
        <v>8</v>
      </c>
      <c r="D3" s="73" t="s">
        <v>9</v>
      </c>
      <c r="F3" s="74" t="s">
        <v>10</v>
      </c>
      <c r="G3" s="74" t="s">
        <v>11</v>
      </c>
      <c r="H3"/>
      <c r="J3" s="83" t="s">
        <v>1</v>
      </c>
      <c r="K3" s="84" t="s">
        <v>12</v>
      </c>
    </row>
    <row r="4" s="59" customFormat="1" ht="16.5" spans="1:11">
      <c r="A4" s="71">
        <v>45598</v>
      </c>
      <c r="B4" s="72"/>
      <c r="C4" s="72"/>
      <c r="D4" s="73"/>
      <c r="F4" s="75" t="s">
        <v>13</v>
      </c>
      <c r="G4" s="74"/>
      <c r="H4"/>
      <c r="J4" s="85">
        <v>45597</v>
      </c>
      <c r="K4" s="86" t="s">
        <v>14</v>
      </c>
    </row>
    <row r="5" s="59" customFormat="1" ht="16.5" spans="1:11">
      <c r="A5" s="71">
        <v>45599</v>
      </c>
      <c r="B5" s="72"/>
      <c r="C5" s="72"/>
      <c r="D5" s="73"/>
      <c r="F5" s="75" t="s">
        <v>14</v>
      </c>
      <c r="G5" s="74">
        <v>40</v>
      </c>
      <c r="H5"/>
      <c r="J5" s="85">
        <v>45598</v>
      </c>
      <c r="K5" s="86" t="s">
        <v>8</v>
      </c>
    </row>
    <row r="6" s="59" customFormat="1" ht="33" spans="1:11">
      <c r="A6" s="71">
        <v>45600</v>
      </c>
      <c r="B6" s="72" t="s">
        <v>8</v>
      </c>
      <c r="C6" s="72">
        <v>8</v>
      </c>
      <c r="D6" s="73" t="s">
        <v>15</v>
      </c>
      <c r="F6" s="75" t="s">
        <v>8</v>
      </c>
      <c r="G6" s="74">
        <v>123</v>
      </c>
      <c r="H6"/>
      <c r="J6" s="85">
        <v>45599</v>
      </c>
      <c r="K6" s="86" t="s">
        <v>16</v>
      </c>
    </row>
    <row r="7" s="59" customFormat="1" ht="49.5" spans="1:11">
      <c r="A7" s="71">
        <v>45601</v>
      </c>
      <c r="B7" s="72" t="s">
        <v>8</v>
      </c>
      <c r="C7" s="72">
        <v>8</v>
      </c>
      <c r="D7" s="73" t="s">
        <v>17</v>
      </c>
      <c r="F7" s="75" t="s">
        <v>18</v>
      </c>
      <c r="G7" s="74">
        <v>163</v>
      </c>
      <c r="H7"/>
      <c r="J7" s="85">
        <v>45600</v>
      </c>
      <c r="K7" s="86" t="s">
        <v>19</v>
      </c>
    </row>
    <row r="8" s="59" customFormat="1" ht="33" spans="1:11">
      <c r="A8" s="71">
        <v>45602</v>
      </c>
      <c r="B8" s="72" t="s">
        <v>8</v>
      </c>
      <c r="C8" s="72">
        <v>8</v>
      </c>
      <c r="D8" s="73" t="s">
        <v>20</v>
      </c>
      <c r="F8"/>
      <c r="G8"/>
      <c r="H8"/>
      <c r="J8" s="85">
        <v>45601</v>
      </c>
      <c r="K8" s="86" t="s">
        <v>21</v>
      </c>
    </row>
    <row r="9" s="59" customFormat="1" ht="16.5" spans="1:11">
      <c r="A9" s="71">
        <v>45603</v>
      </c>
      <c r="B9" s="72" t="s">
        <v>8</v>
      </c>
      <c r="C9" s="72">
        <v>8</v>
      </c>
      <c r="D9" s="73" t="s">
        <v>22</v>
      </c>
      <c r="F9"/>
      <c r="G9"/>
      <c r="H9"/>
      <c r="J9" s="85">
        <v>45602</v>
      </c>
      <c r="K9" s="86" t="s">
        <v>23</v>
      </c>
    </row>
    <row r="10" s="59" customFormat="1" ht="16.5" spans="1:11">
      <c r="A10" s="71">
        <v>45604</v>
      </c>
      <c r="B10" s="72" t="s">
        <v>8</v>
      </c>
      <c r="C10" s="72">
        <v>8</v>
      </c>
      <c r="D10" s="73" t="s">
        <v>24</v>
      </c>
      <c r="F10"/>
      <c r="G10"/>
      <c r="H10"/>
      <c r="J10" s="85">
        <v>45603</v>
      </c>
      <c r="K10" s="86" t="s">
        <v>25</v>
      </c>
    </row>
    <row r="11" s="59" customFormat="1" ht="16.5" spans="1:11">
      <c r="A11" s="71">
        <v>45605</v>
      </c>
      <c r="B11" s="72"/>
      <c r="C11" s="72"/>
      <c r="D11" s="73"/>
      <c r="F11"/>
      <c r="G11"/>
      <c r="H11"/>
      <c r="J11" s="85">
        <v>45604</v>
      </c>
      <c r="K11" s="86" t="s">
        <v>26</v>
      </c>
    </row>
    <row r="12" s="59" customFormat="1" ht="16.5" spans="1:11">
      <c r="A12" s="71">
        <v>45606</v>
      </c>
      <c r="B12" s="72"/>
      <c r="C12" s="72"/>
      <c r="D12" s="73"/>
      <c r="F12"/>
      <c r="G12"/>
      <c r="H12"/>
      <c r="J12" s="85">
        <v>45605</v>
      </c>
      <c r="K12" s="86" t="s">
        <v>27</v>
      </c>
    </row>
    <row r="13" s="59" customFormat="1" ht="33" spans="1:11">
      <c r="A13" s="71">
        <v>45607</v>
      </c>
      <c r="B13" s="72" t="s">
        <v>8</v>
      </c>
      <c r="C13" s="72">
        <v>8</v>
      </c>
      <c r="D13" s="73" t="s">
        <v>28</v>
      </c>
      <c r="F13"/>
      <c r="G13"/>
      <c r="H13"/>
      <c r="J13" s="85">
        <v>45606</v>
      </c>
      <c r="K13" s="86" t="s">
        <v>29</v>
      </c>
    </row>
    <row r="14" s="59" customFormat="1" ht="16.5" spans="1:11">
      <c r="A14" s="71">
        <v>45608</v>
      </c>
      <c r="B14" s="72" t="s">
        <v>8</v>
      </c>
      <c r="C14" s="72">
        <v>8</v>
      </c>
      <c r="D14" s="73" t="s">
        <v>30</v>
      </c>
      <c r="F14"/>
      <c r="G14"/>
      <c r="H14"/>
      <c r="J14" s="85">
        <v>45607</v>
      </c>
      <c r="K14" s="86" t="s">
        <v>31</v>
      </c>
    </row>
    <row r="15" s="59" customFormat="1" ht="33" spans="1:11">
      <c r="A15" s="71">
        <v>45609</v>
      </c>
      <c r="B15" s="72" t="s">
        <v>8</v>
      </c>
      <c r="C15" s="72">
        <v>8</v>
      </c>
      <c r="D15" s="73" t="s">
        <v>32</v>
      </c>
      <c r="F15"/>
      <c r="G15"/>
      <c r="H15"/>
      <c r="J15" s="85">
        <v>45608</v>
      </c>
      <c r="K15" s="86" t="s">
        <v>33</v>
      </c>
    </row>
    <row r="16" s="59" customFormat="1" ht="33" spans="1:11">
      <c r="A16" s="71">
        <v>45610</v>
      </c>
      <c r="B16" s="72" t="s">
        <v>8</v>
      </c>
      <c r="C16" s="72">
        <v>8</v>
      </c>
      <c r="D16" s="73" t="s">
        <v>34</v>
      </c>
      <c r="F16"/>
      <c r="G16"/>
      <c r="H16"/>
      <c r="J16" s="85">
        <v>45609</v>
      </c>
      <c r="K16" s="86" t="s">
        <v>35</v>
      </c>
    </row>
    <row r="17" s="59" customFormat="1" ht="33" spans="1:11">
      <c r="A17" s="71">
        <v>45611</v>
      </c>
      <c r="B17" s="72" t="s">
        <v>8</v>
      </c>
      <c r="C17" s="72">
        <v>8</v>
      </c>
      <c r="D17" s="73" t="s">
        <v>36</v>
      </c>
      <c r="F17"/>
      <c r="G17"/>
      <c r="H17"/>
      <c r="J17" s="85">
        <v>45610</v>
      </c>
      <c r="K17" s="86" t="s">
        <v>37</v>
      </c>
    </row>
    <row r="18" s="59" customFormat="1" ht="16.5" spans="1:11">
      <c r="A18" s="71">
        <v>45612</v>
      </c>
      <c r="B18" s="72"/>
      <c r="C18" s="72"/>
      <c r="D18" s="73"/>
      <c r="F18"/>
      <c r="G18"/>
      <c r="H18"/>
      <c r="J18" s="85">
        <v>45611</v>
      </c>
      <c r="K18" s="86" t="s">
        <v>38</v>
      </c>
    </row>
    <row r="19" s="59" customFormat="1" ht="16.5" spans="1:11">
      <c r="A19" s="71">
        <v>45613</v>
      </c>
      <c r="B19" s="72"/>
      <c r="C19" s="72"/>
      <c r="D19" s="73"/>
      <c r="F19"/>
      <c r="G19"/>
      <c r="H19"/>
      <c r="J19" s="85">
        <v>45612</v>
      </c>
      <c r="K19" s="86" t="s">
        <v>39</v>
      </c>
    </row>
    <row r="20" s="59" customFormat="1" ht="16.5" spans="1:11">
      <c r="A20" s="71">
        <v>45614</v>
      </c>
      <c r="B20" s="72"/>
      <c r="C20" s="72"/>
      <c r="D20" s="73"/>
      <c r="F20"/>
      <c r="G20"/>
      <c r="H20"/>
      <c r="J20" s="85">
        <v>45613</v>
      </c>
      <c r="K20" s="86" t="s">
        <v>40</v>
      </c>
    </row>
    <row r="21" s="59" customFormat="1" ht="33" spans="1:11">
      <c r="A21" s="71">
        <v>45615</v>
      </c>
      <c r="B21" s="72" t="s">
        <v>8</v>
      </c>
      <c r="C21" s="72">
        <v>8</v>
      </c>
      <c r="D21" s="73" t="s">
        <v>41</v>
      </c>
      <c r="J21" s="85">
        <v>45614</v>
      </c>
      <c r="K21" s="86" t="s">
        <v>42</v>
      </c>
    </row>
    <row r="22" s="59" customFormat="1" ht="33" spans="1:11">
      <c r="A22" s="71">
        <v>45616</v>
      </c>
      <c r="B22" s="72" t="s">
        <v>8</v>
      </c>
      <c r="C22" s="72">
        <v>8</v>
      </c>
      <c r="D22" s="73" t="s">
        <v>43</v>
      </c>
      <c r="J22" s="85">
        <v>45615</v>
      </c>
      <c r="K22" s="86" t="s">
        <v>44</v>
      </c>
    </row>
    <row r="23" s="59" customFormat="1" ht="33" spans="1:11">
      <c r="A23" s="71">
        <v>45617</v>
      </c>
      <c r="B23" s="72" t="s">
        <v>8</v>
      </c>
      <c r="C23" s="72">
        <v>8</v>
      </c>
      <c r="D23" s="73" t="s">
        <v>45</v>
      </c>
      <c r="J23" s="85">
        <v>45616</v>
      </c>
      <c r="K23" s="86" t="s">
        <v>46</v>
      </c>
    </row>
    <row r="24" s="59" customFormat="1" ht="33" spans="1:11">
      <c r="A24" s="71">
        <v>45618</v>
      </c>
      <c r="B24" s="72" t="s">
        <v>14</v>
      </c>
      <c r="C24" s="72">
        <v>8</v>
      </c>
      <c r="D24" s="76" t="s">
        <v>47</v>
      </c>
      <c r="J24" s="85">
        <v>45617</v>
      </c>
      <c r="K24" s="86" t="s">
        <v>48</v>
      </c>
    </row>
    <row r="25" s="59" customFormat="1" ht="16.5" spans="1:11">
      <c r="A25" s="71">
        <v>45619</v>
      </c>
      <c r="B25" s="72"/>
      <c r="C25" s="72"/>
      <c r="D25" s="76"/>
      <c r="J25" s="85">
        <v>45618</v>
      </c>
      <c r="K25" s="86" t="s">
        <v>49</v>
      </c>
    </row>
    <row r="26" s="59" customFormat="1" ht="16.5" spans="1:11">
      <c r="A26" s="71">
        <v>45620</v>
      </c>
      <c r="B26" s="72"/>
      <c r="C26" s="72"/>
      <c r="D26" s="76"/>
      <c r="J26" s="85">
        <v>45619</v>
      </c>
      <c r="K26" s="86" t="s">
        <v>50</v>
      </c>
    </row>
    <row r="27" s="59" customFormat="1" ht="33" spans="1:11">
      <c r="A27" s="71">
        <v>45621</v>
      </c>
      <c r="B27" s="72" t="s">
        <v>8</v>
      </c>
      <c r="C27" s="72">
        <v>11</v>
      </c>
      <c r="D27" s="76" t="s">
        <v>51</v>
      </c>
      <c r="J27" s="85">
        <v>45620</v>
      </c>
      <c r="K27" s="86" t="s">
        <v>52</v>
      </c>
    </row>
    <row r="28" s="59" customFormat="1" ht="33" spans="1:11">
      <c r="A28" s="71">
        <v>45622</v>
      </c>
      <c r="B28" s="72" t="s">
        <v>14</v>
      </c>
      <c r="C28" s="72">
        <v>8</v>
      </c>
      <c r="D28" s="76" t="s">
        <v>53</v>
      </c>
      <c r="J28" s="85">
        <v>45621</v>
      </c>
      <c r="K28" s="86" t="s">
        <v>54</v>
      </c>
    </row>
    <row r="29" s="59" customFormat="1" ht="33" spans="1:11">
      <c r="A29" s="71">
        <v>45623</v>
      </c>
      <c r="B29" s="72" t="s">
        <v>14</v>
      </c>
      <c r="C29" s="72">
        <v>8</v>
      </c>
      <c r="D29" s="76" t="s">
        <v>55</v>
      </c>
      <c r="J29" s="85">
        <v>45622</v>
      </c>
      <c r="K29" s="87" t="s">
        <v>56</v>
      </c>
    </row>
    <row r="30" s="59" customFormat="1" ht="33" spans="1:11">
      <c r="A30" s="71">
        <v>45624</v>
      </c>
      <c r="B30" s="72" t="s">
        <v>14</v>
      </c>
      <c r="C30" s="72">
        <v>8</v>
      </c>
      <c r="D30" s="76" t="s">
        <v>57</v>
      </c>
      <c r="J30" s="85">
        <v>45623</v>
      </c>
      <c r="K30" s="87" t="s">
        <v>58</v>
      </c>
    </row>
    <row r="31" s="59" customFormat="1" ht="16.5" spans="1:11">
      <c r="A31" s="71">
        <v>45625</v>
      </c>
      <c r="B31" s="72" t="s">
        <v>14</v>
      </c>
      <c r="C31" s="72">
        <v>8</v>
      </c>
      <c r="D31" s="76" t="s">
        <v>59</v>
      </c>
      <c r="J31" s="85">
        <v>45624</v>
      </c>
      <c r="K31" s="88"/>
    </row>
    <row r="32" s="59" customFormat="1" ht="16.5" spans="1:10">
      <c r="A32" s="71">
        <v>45626</v>
      </c>
      <c r="B32" s="72"/>
      <c r="C32" s="72"/>
      <c r="D32" s="73"/>
      <c r="J32" s="85">
        <v>45625</v>
      </c>
    </row>
    <row r="33" s="59" customFormat="1" ht="16.5" spans="1:10">
      <c r="A33" s="71"/>
      <c r="B33" s="72"/>
      <c r="C33" s="72"/>
      <c r="D33" s="73"/>
      <c r="J33" s="85">
        <v>45626</v>
      </c>
    </row>
    <row r="34" s="59" customFormat="1" ht="16" customHeight="1" spans="1:4">
      <c r="A34" s="71"/>
      <c r="B34" s="72"/>
      <c r="C34" s="72"/>
      <c r="D34" s="73"/>
    </row>
    <row r="35" s="59" customFormat="1" ht="16" customHeight="1" spans="1:10">
      <c r="A35" s="71"/>
      <c r="B35" s="72"/>
      <c r="C35" s="72"/>
      <c r="D35" s="77"/>
      <c r="J35" s="37"/>
    </row>
    <row r="36" s="59" customFormat="1" ht="16" customHeight="1" spans="1:10">
      <c r="A36" s="71"/>
      <c r="B36" s="72"/>
      <c r="C36" s="72"/>
      <c r="D36" s="73"/>
      <c r="J36" s="37"/>
    </row>
    <row r="37" s="59" customFormat="1" ht="16" customHeight="1" spans="1:10">
      <c r="A37" s="71"/>
      <c r="B37" s="72"/>
      <c r="C37" s="72"/>
      <c r="D37" s="73"/>
      <c r="J37" s="37"/>
    </row>
    <row r="38" s="59" customFormat="1" ht="16" customHeight="1" spans="1:10">
      <c r="A38" s="71"/>
      <c r="B38" s="72"/>
      <c r="C38" s="72"/>
      <c r="D38" s="73"/>
      <c r="J38" s="37"/>
    </row>
    <row r="39" s="59" customFormat="1" ht="16" customHeight="1" spans="1:10">
      <c r="A39" s="71"/>
      <c r="B39" s="72"/>
      <c r="C39" s="72"/>
      <c r="D39" s="73"/>
      <c r="J39" s="37"/>
    </row>
    <row r="40" s="59" customFormat="1" ht="16" customHeight="1" spans="1:10">
      <c r="A40" s="71"/>
      <c r="B40" s="72"/>
      <c r="C40" s="72"/>
      <c r="D40" s="73"/>
      <c r="J40" s="37"/>
    </row>
    <row r="41" s="59" customFormat="1" ht="16" customHeight="1" spans="1:10">
      <c r="A41" s="71"/>
      <c r="B41" s="72"/>
      <c r="C41" s="72"/>
      <c r="D41" s="73"/>
      <c r="J41" s="37"/>
    </row>
    <row r="42" s="59" customFormat="1" ht="16" customHeight="1" spans="1:10">
      <c r="A42" s="71"/>
      <c r="B42" s="72"/>
      <c r="C42" s="72"/>
      <c r="D42" s="73"/>
      <c r="J42" s="37"/>
    </row>
    <row r="43" s="59" customFormat="1" ht="16" customHeight="1" spans="1:10">
      <c r="A43" s="71"/>
      <c r="B43" s="72"/>
      <c r="C43" s="72"/>
      <c r="D43" s="73"/>
      <c r="J43" s="37"/>
    </row>
    <row r="44" s="59" customFormat="1" ht="16" customHeight="1" spans="1:10">
      <c r="A44" s="71"/>
      <c r="B44" s="72"/>
      <c r="C44" s="72"/>
      <c r="D44" s="73"/>
      <c r="J44" s="37"/>
    </row>
    <row r="45" s="59" customFormat="1" ht="16" customHeight="1" spans="1:10">
      <c r="A45" s="71"/>
      <c r="B45" s="72"/>
      <c r="C45" s="72"/>
      <c r="D45" s="73"/>
      <c r="J45" s="37"/>
    </row>
    <row r="46" s="59" customFormat="1" ht="16" customHeight="1" spans="1:10">
      <c r="A46" s="78"/>
      <c r="B46" s="79"/>
      <c r="C46" s="79"/>
      <c r="D46" s="80"/>
      <c r="J46" s="37"/>
    </row>
    <row r="47" s="59" customFormat="1" ht="16" customHeight="1" spans="1:10">
      <c r="A47" s="78"/>
      <c r="B47" s="79"/>
      <c r="C47" s="79"/>
      <c r="D47" s="80"/>
      <c r="J47" s="37"/>
    </row>
    <row r="48" s="59" customFormat="1" ht="16" customHeight="1" spans="1:10">
      <c r="A48" s="78"/>
      <c r="B48" s="79"/>
      <c r="C48" s="79"/>
      <c r="D48" s="80"/>
      <c r="J48" s="37"/>
    </row>
    <row r="49" s="59" customFormat="1" ht="16" customHeight="1" spans="1:10">
      <c r="A49" s="78"/>
      <c r="B49" s="79"/>
      <c r="C49" s="79"/>
      <c r="D49" s="80"/>
      <c r="J49" s="37"/>
    </row>
    <row r="50" s="59" customFormat="1" ht="16" customHeight="1" spans="1:10">
      <c r="A50" s="78"/>
      <c r="B50" s="79"/>
      <c r="C50" s="79"/>
      <c r="D50" s="80"/>
      <c r="J50" s="37"/>
    </row>
    <row r="51" s="59" customFormat="1" ht="16" customHeight="1" spans="1:10">
      <c r="A51" s="78"/>
      <c r="B51" s="79"/>
      <c r="C51" s="79"/>
      <c r="D51" s="80"/>
      <c r="J51" s="37"/>
    </row>
    <row r="52" s="59" customFormat="1" ht="16.5" spans="1:10">
      <c r="A52" s="78"/>
      <c r="B52" s="79"/>
      <c r="C52" s="79"/>
      <c r="D52" s="80"/>
      <c r="J52" s="37"/>
    </row>
    <row r="53" spans="11:11">
      <c r="K53" s="59"/>
    </row>
    <row r="54" spans="11:11">
      <c r="K54" s="59"/>
    </row>
    <row r="55" spans="11:11">
      <c r="K55" s="59"/>
    </row>
  </sheetData>
  <mergeCells count="2">
    <mergeCell ref="A1:D1"/>
    <mergeCell ref="F2:G2"/>
  </mergeCells>
  <dataValidations count="5">
    <dataValidation type="list" allowBlank="1" showInputMessage="1" showErrorMessage="1" sqref="B3 B6 B7 B8 B9 B13 B14 B15 B16 B17 B20 B21 B22 B23 B24 B27 B28 B29 B30 B31 B4:B5 B10:B12 B18:B19 B25:B26 B32:B53">
      <formula1>$K$4:$K$35</formula1>
    </dataValidation>
    <dataValidation type="list" allowBlank="1" showInputMessage="1" showErrorMessage="1" sqref="A52 A3:A33 A34:A49">
      <formula1>$J$4:$J$33</formula1>
    </dataValidation>
    <dataValidation type="list" allowBlank="1" showInputMessage="1" showErrorMessage="1" sqref="B54">
      <formula1>$K$4:$K$36</formula1>
    </dataValidation>
    <dataValidation type="list" allowBlank="1" showInputMessage="1" showErrorMessage="1" sqref="A50:A51">
      <formula1>$J$4:$J$681</formula1>
    </dataValidation>
    <dataValidation allowBlank="1" showInputMessage="1" showErrorMessage="1" sqref="C3:C12 C13:C17 C18:C19 C20:C24 C25:C26 C27:C31 C32:C45"/>
  </dataValidations>
  <pageMargins left="0.7" right="0.7" top="0.75" bottom="0.75" header="0.3" footer="0.3"/>
  <pageSetup paperSize="9" scale="81" orientation="portrait"/>
  <headerFooter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L5" sqref="L5"/>
    </sheetView>
  </sheetViews>
  <sheetFormatPr defaultColWidth="9" defaultRowHeight="13.5"/>
  <cols>
    <col min="1" max="1" width="9" style="1"/>
    <col min="2" max="3" width="11.9083333333333" customWidth="1"/>
    <col min="4" max="4" width="11.6333333333333" customWidth="1"/>
    <col min="5" max="5" width="24.3666666666667" customWidth="1"/>
    <col min="6" max="6" width="55.2666666666667" customWidth="1"/>
    <col min="7" max="7" width="22.0916666666667" customWidth="1"/>
    <col min="8" max="8" width="20.9083333333333" customWidth="1"/>
    <col min="9" max="10" width="11.9083333333333" customWidth="1"/>
  </cols>
  <sheetData>
    <row r="1" ht="23.25" spans="1:10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</row>
    <row r="2" ht="26.25" spans="1:10">
      <c r="A2" s="3" t="s">
        <v>61</v>
      </c>
      <c r="B2" s="4" t="s">
        <v>62</v>
      </c>
      <c r="C2" s="5"/>
      <c r="D2" s="4" t="s">
        <v>63</v>
      </c>
      <c r="E2" s="5"/>
      <c r="F2" s="3" t="s">
        <v>64</v>
      </c>
      <c r="G2" s="6"/>
      <c r="H2" s="6" t="s">
        <v>65</v>
      </c>
      <c r="I2" s="43" t="s">
        <v>66</v>
      </c>
      <c r="J2" s="44" t="s">
        <v>67</v>
      </c>
    </row>
    <row r="3" ht="23.25" spans="1:10">
      <c r="A3" s="7" t="s">
        <v>68</v>
      </c>
      <c r="B3" s="8"/>
      <c r="C3" s="8"/>
      <c r="D3" s="8"/>
      <c r="E3" s="8"/>
      <c r="F3" s="8"/>
      <c r="G3" s="8"/>
      <c r="H3" s="8"/>
      <c r="I3" s="8"/>
      <c r="J3" s="45"/>
    </row>
    <row r="4" ht="15" spans="1:10">
      <c r="A4" s="9" t="s">
        <v>69</v>
      </c>
      <c r="B4" s="10" t="s">
        <v>70</v>
      </c>
      <c r="C4" s="10" t="s">
        <v>71</v>
      </c>
      <c r="D4" s="10"/>
      <c r="E4" s="10" t="s">
        <v>72</v>
      </c>
      <c r="F4" s="10"/>
      <c r="G4" s="10" t="s">
        <v>73</v>
      </c>
      <c r="H4" s="10"/>
      <c r="I4" s="10" t="s">
        <v>74</v>
      </c>
      <c r="J4" s="46" t="s">
        <v>75</v>
      </c>
    </row>
    <row r="5" ht="357" customHeight="1" spans="1:10">
      <c r="A5" s="11"/>
      <c r="B5" s="12" t="s">
        <v>76</v>
      </c>
      <c r="C5" s="13" t="s">
        <v>77</v>
      </c>
      <c r="D5" s="14"/>
      <c r="E5" s="15" t="s">
        <v>78</v>
      </c>
      <c r="F5" s="13"/>
      <c r="G5" s="13" t="s">
        <v>79</v>
      </c>
      <c r="H5" s="14"/>
      <c r="I5" s="47"/>
      <c r="J5" s="48">
        <v>91</v>
      </c>
    </row>
    <row r="6" ht="134" customHeight="1" spans="1:10">
      <c r="A6" s="11"/>
      <c r="B6" s="12" t="s">
        <v>80</v>
      </c>
      <c r="C6" s="13" t="s">
        <v>81</v>
      </c>
      <c r="D6" s="14"/>
      <c r="E6" s="13" t="s">
        <v>82</v>
      </c>
      <c r="F6" s="13"/>
      <c r="G6" s="13" t="s">
        <v>83</v>
      </c>
      <c r="H6" s="14"/>
      <c r="I6" s="49"/>
      <c r="J6" s="48">
        <v>32</v>
      </c>
    </row>
    <row r="7" ht="121" customHeight="1" spans="1:10">
      <c r="A7" s="11"/>
      <c r="B7" s="12" t="s">
        <v>84</v>
      </c>
      <c r="C7" s="13" t="s">
        <v>85</v>
      </c>
      <c r="D7" s="14"/>
      <c r="E7" s="13" t="s">
        <v>86</v>
      </c>
      <c r="F7" s="14"/>
      <c r="G7" s="13" t="s">
        <v>87</v>
      </c>
      <c r="H7" s="14"/>
      <c r="I7" s="50"/>
      <c r="J7" s="48">
        <v>24</v>
      </c>
    </row>
    <row r="8" ht="84" customHeight="1" spans="1:10">
      <c r="A8" s="11"/>
      <c r="B8" s="16" t="s">
        <v>88</v>
      </c>
      <c r="C8" s="14" t="s">
        <v>89</v>
      </c>
      <c r="D8" s="14"/>
      <c r="E8" s="14" t="s">
        <v>90</v>
      </c>
      <c r="F8" s="14"/>
      <c r="G8" s="14" t="s">
        <v>91</v>
      </c>
      <c r="H8" s="14"/>
      <c r="I8" s="16"/>
      <c r="J8" s="48">
        <v>8</v>
      </c>
    </row>
    <row r="9" ht="40" customHeight="1" spans="1:10">
      <c r="A9" s="11"/>
      <c r="B9" s="16"/>
      <c r="C9" s="14"/>
      <c r="D9" s="14"/>
      <c r="E9" s="14"/>
      <c r="F9" s="14"/>
      <c r="G9" s="14"/>
      <c r="H9" s="14"/>
      <c r="I9" s="16"/>
      <c r="J9" s="48"/>
    </row>
    <row r="10" ht="22" customHeight="1" spans="1:10">
      <c r="A10" s="17"/>
      <c r="B10" s="18" t="s">
        <v>92</v>
      </c>
      <c r="C10" s="19"/>
      <c r="D10" s="19"/>
      <c r="E10" s="19"/>
      <c r="F10" s="19"/>
      <c r="G10" s="19"/>
      <c r="H10" s="19"/>
      <c r="I10" s="51"/>
      <c r="J10" s="52">
        <f>SUM(J5:J9)</f>
        <v>155</v>
      </c>
    </row>
    <row r="11" ht="8.15" customHeight="1" spans="1:10">
      <c r="A11" s="20"/>
      <c r="B11" s="21"/>
      <c r="C11" s="22"/>
      <c r="D11" s="22"/>
      <c r="E11" s="22"/>
      <c r="F11" s="22"/>
      <c r="G11" s="22"/>
      <c r="H11" s="22"/>
      <c r="I11" s="22"/>
      <c r="J11" s="1"/>
    </row>
    <row r="12" ht="15" spans="1:10">
      <c r="A12" s="23" t="s">
        <v>93</v>
      </c>
      <c r="B12" s="24" t="s">
        <v>94</v>
      </c>
      <c r="C12" s="25"/>
      <c r="D12" s="24" t="s">
        <v>95</v>
      </c>
      <c r="E12" s="25"/>
      <c r="F12" s="24" t="s">
        <v>96</v>
      </c>
      <c r="G12" s="25"/>
      <c r="H12" s="24" t="s">
        <v>74</v>
      </c>
      <c r="I12" s="25"/>
      <c r="J12" s="46" t="s">
        <v>75</v>
      </c>
    </row>
    <row r="13" ht="30" customHeight="1" spans="1:10">
      <c r="A13" s="20"/>
      <c r="B13" s="26" t="s">
        <v>97</v>
      </c>
      <c r="C13" s="27"/>
      <c r="D13" s="26" t="s">
        <v>98</v>
      </c>
      <c r="E13" s="27"/>
      <c r="F13" s="26" t="s">
        <v>99</v>
      </c>
      <c r="G13" s="27"/>
      <c r="H13" s="26"/>
      <c r="I13" s="27"/>
      <c r="J13" s="48">
        <v>4</v>
      </c>
    </row>
    <row r="14" ht="30" customHeight="1" spans="1:10">
      <c r="A14" s="20"/>
      <c r="B14" s="26" t="s">
        <v>100</v>
      </c>
      <c r="C14" s="27"/>
      <c r="D14" s="26" t="s">
        <v>101</v>
      </c>
      <c r="E14" s="27"/>
      <c r="F14" s="26" t="s">
        <v>102</v>
      </c>
      <c r="G14" s="27"/>
      <c r="H14" s="26"/>
      <c r="I14" s="27"/>
      <c r="J14" s="48">
        <v>4</v>
      </c>
    </row>
    <row r="15" ht="30" customHeight="1" spans="1:10">
      <c r="A15" s="20"/>
      <c r="B15" s="26"/>
      <c r="C15" s="27"/>
      <c r="D15" s="26"/>
      <c r="E15" s="27"/>
      <c r="F15" s="26"/>
      <c r="G15" s="27"/>
      <c r="H15" s="26"/>
      <c r="I15" s="27"/>
      <c r="J15" s="48"/>
    </row>
    <row r="16" ht="14.25" spans="1:10">
      <c r="A16" s="28"/>
      <c r="B16" s="18" t="s">
        <v>92</v>
      </c>
      <c r="C16" s="19"/>
      <c r="D16" s="19"/>
      <c r="E16" s="19"/>
      <c r="F16" s="19"/>
      <c r="G16" s="19"/>
      <c r="H16" s="19"/>
      <c r="I16" s="51"/>
      <c r="J16" s="52">
        <f>SUM(J13:J15)</f>
        <v>8</v>
      </c>
    </row>
    <row r="17" ht="14.25" spans="1:10">
      <c r="A17" s="29"/>
      <c r="B17" s="30" t="s">
        <v>103</v>
      </c>
      <c r="C17" s="31"/>
      <c r="D17" s="31"/>
      <c r="E17" s="31"/>
      <c r="F17" s="31"/>
      <c r="G17" s="31"/>
      <c r="H17" s="31"/>
      <c r="I17" s="53"/>
      <c r="J17" s="54">
        <f>J10+J16</f>
        <v>163</v>
      </c>
    </row>
    <row r="18" ht="7" customHeight="1"/>
    <row r="19" ht="16" customHeight="1" spans="1:10">
      <c r="A19" s="32" t="s">
        <v>104</v>
      </c>
      <c r="B19" s="33"/>
      <c r="C19" s="34"/>
      <c r="D19" s="34"/>
      <c r="E19" s="34"/>
      <c r="F19" s="34"/>
      <c r="G19" s="34"/>
      <c r="H19" s="34"/>
      <c r="I19" s="34"/>
      <c r="J19" s="55"/>
    </row>
    <row r="20" ht="18" customHeight="1" spans="1:10">
      <c r="A20" s="35"/>
      <c r="B20" s="36"/>
      <c r="C20" s="37"/>
      <c r="D20" s="37"/>
      <c r="E20" s="37"/>
      <c r="F20" s="37"/>
      <c r="G20" s="37"/>
      <c r="H20" s="37"/>
      <c r="I20" s="37"/>
      <c r="J20" s="56"/>
    </row>
    <row r="21" ht="18" customHeight="1" spans="1:10">
      <c r="A21" s="38"/>
      <c r="B21" s="39"/>
      <c r="C21" s="40"/>
      <c r="D21" s="40"/>
      <c r="E21" s="40"/>
      <c r="F21" s="40"/>
      <c r="G21" s="40"/>
      <c r="H21" s="40"/>
      <c r="I21" s="40"/>
      <c r="J21" s="57"/>
    </row>
    <row r="23" ht="14.25" spans="2:10">
      <c r="B23" s="41" t="s">
        <v>105</v>
      </c>
      <c r="C23" s="41"/>
      <c r="D23" s="42" t="s">
        <v>62</v>
      </c>
      <c r="E23" s="42"/>
      <c r="F23" s="42"/>
      <c r="G23" s="42"/>
      <c r="H23" s="42"/>
      <c r="I23" s="42" t="s">
        <v>106</v>
      </c>
      <c r="J23" s="58">
        <v>45629</v>
      </c>
    </row>
  </sheetData>
  <mergeCells count="47">
    <mergeCell ref="A1:J1"/>
    <mergeCell ref="B2:C2"/>
    <mergeCell ref="D2:E2"/>
    <mergeCell ref="F2:G2"/>
    <mergeCell ref="A3:J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B10:I10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I16"/>
    <mergeCell ref="B17:I17"/>
    <mergeCell ref="B23:C23"/>
    <mergeCell ref="A4:A10"/>
    <mergeCell ref="A12:A16"/>
    <mergeCell ref="A19:A21"/>
    <mergeCell ref="B19:J2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哲</cp:lastModifiedBy>
  <dcterms:created xsi:type="dcterms:W3CDTF">2023-02-28T07:10:00Z</dcterms:created>
  <cp:lastPrinted>2023-03-03T02:14:00Z</cp:lastPrinted>
  <dcterms:modified xsi:type="dcterms:W3CDTF">2024-12-03T08:12:07Z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212A5EA179AF4207B9275DCC606C82E2_13</vt:lpwstr>
  </property>
  <property fmtid="{D5CDD505-2E9C-101B-9397-08002B2CF9AE}" pid="3" name="KSOProductBuildVer">
    <vt:lpwstr>2052-12.1.0.19302</vt:lpwstr>
  </property>
</Properties>
</file>