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etz\Downloads\"/>
    </mc:Choice>
  </mc:AlternateContent>
  <xr:revisionPtr revIDLastSave="0" documentId="13_ncr:1_{1B763C57-ACC3-499D-83C5-2648D5AA8C98}" xr6:coauthVersionLast="47" xr6:coauthVersionMax="47" xr10:uidLastSave="{00000000-0000-0000-0000-000000000000}"/>
  <bookViews>
    <workbookView xWindow="0" yWindow="225" windowWidth="28800" windowHeight="15375" activeTab="1" xr2:uid="{92D27A56-3DF6-4B0D-8D53-B909E89173A1}"/>
  </bookViews>
  <sheets>
    <sheet name="Sheet1" sheetId="1" r:id="rId1"/>
    <sheet name="Sheet2" sheetId="2" r:id="rId2"/>
  </sheets>
  <definedNames>
    <definedName name="_xlchart.v1.0" hidden="1">Sheet1!$B$6:$B$12</definedName>
    <definedName name="_xlchart.v1.1" hidden="1">Sheet1!$C$5</definedName>
    <definedName name="_xlchart.v1.2" hidden="1">Sheet1!$C$6:$C$12</definedName>
    <definedName name="_xlchart.v1.3" hidden="1">Sheet1!$D$5</definedName>
    <definedName name="_xlchart.v1.4" hidden="1">Sheet1!$D$6:$D$12</definedName>
    <definedName name="_xlchart.v1.5" hidden="1">Sheet1!$E$5</definedName>
    <definedName name="_xlchart.v1.6" hidden="1">Sheet1!$E$6:$E$12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AD2" i="2"/>
  <c r="X2" i="2"/>
  <c r="Y2" i="2" s="1"/>
  <c r="U2" i="2"/>
  <c r="T2" i="2"/>
  <c r="P2" i="2"/>
  <c r="Q2" i="2" s="1"/>
  <c r="R2" i="2" s="1"/>
  <c r="O2" i="2"/>
  <c r="K2" i="2"/>
  <c r="L2" i="2" s="1"/>
  <c r="AE27" i="2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AD27" i="2"/>
  <c r="Y27" i="2"/>
  <c r="X27" i="2"/>
  <c r="T27" i="2"/>
  <c r="U27" i="2" s="1"/>
  <c r="P27" i="2"/>
  <c r="Q27" i="2" s="1"/>
  <c r="R27" i="2" s="1"/>
  <c r="O27" i="2"/>
  <c r="L27" i="2"/>
  <c r="K27" i="2"/>
  <c r="H8" i="2"/>
  <c r="D8" i="2"/>
  <c r="H26" i="2"/>
  <c r="H25" i="2"/>
  <c r="H22" i="2"/>
  <c r="H21" i="2"/>
  <c r="H20" i="2"/>
  <c r="H19" i="2"/>
  <c r="H18" i="2"/>
  <c r="H15" i="2"/>
  <c r="H14" i="2"/>
  <c r="H13" i="2"/>
  <c r="H12" i="2"/>
  <c r="H11" i="2"/>
  <c r="H10" i="2"/>
  <c r="H7" i="2"/>
  <c r="H6" i="2"/>
  <c r="H5" i="2"/>
  <c r="H4" i="2"/>
  <c r="H3" i="2"/>
  <c r="D7" i="2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44" i="1"/>
</calcChain>
</file>

<file path=xl/sharedStrings.xml><?xml version="1.0" encoding="utf-8"?>
<sst xmlns="http://schemas.openxmlformats.org/spreadsheetml/2006/main" count="121" uniqueCount="73">
  <si>
    <t>Vendor</t>
  </si>
  <si>
    <t>Pentax 150-450</t>
  </si>
  <si>
    <t>Pentax 18-135</t>
  </si>
  <si>
    <t>Pentax A 70-210</t>
  </si>
  <si>
    <t>Pentax A 35</t>
  </si>
  <si>
    <t>Pentax A 28</t>
  </si>
  <si>
    <t>L</t>
  </si>
  <si>
    <t>P</t>
  </si>
  <si>
    <t>H</t>
  </si>
  <si>
    <t>Sigma 10-20</t>
  </si>
  <si>
    <t>Tamron 500 R</t>
  </si>
  <si>
    <t>Focal Length</t>
  </si>
  <si>
    <t>Pentax 100 Macro AW</t>
  </si>
  <si>
    <t>55BB Reflex</t>
  </si>
  <si>
    <t>VENDOR</t>
  </si>
  <si>
    <t>APERTURE</t>
  </si>
  <si>
    <t>150-450</t>
  </si>
  <si>
    <t>18-135</t>
  </si>
  <si>
    <t>f4.5-5.6</t>
  </si>
  <si>
    <t>f3.5-5.6</t>
  </si>
  <si>
    <t>f2.8</t>
  </si>
  <si>
    <t>f3.5</t>
  </si>
  <si>
    <t>D FA ED DC AW</t>
  </si>
  <si>
    <t>DA ED AL [IF] DC WR</t>
  </si>
  <si>
    <t>D FA ED AW Macro</t>
  </si>
  <si>
    <t>70-210</t>
  </si>
  <si>
    <t>f8</t>
  </si>
  <si>
    <t>FOCAL LENGTH</t>
  </si>
  <si>
    <t>A</t>
  </si>
  <si>
    <t>MODEL / SERIES</t>
  </si>
  <si>
    <t>55-300</t>
  </si>
  <si>
    <t>f4.5-6.3</t>
  </si>
  <si>
    <t>DA  ED PLM WR RE</t>
  </si>
  <si>
    <t>Pentax 55-300</t>
  </si>
  <si>
    <t>EX DC HSM</t>
  </si>
  <si>
    <t>HD Pentax-DA 1.4x AW AF Rear Converter</t>
  </si>
  <si>
    <t>Reverse mount macro adapter - PK to 49mm</t>
  </si>
  <si>
    <t>Tamrom Adaptall 500 R</t>
  </si>
  <si>
    <t>Tamron Adaptall 35-135</t>
  </si>
  <si>
    <t>28-80</t>
  </si>
  <si>
    <t>f3.5-4.5</t>
  </si>
  <si>
    <t>Takumar</t>
  </si>
  <si>
    <t>Pentax 85mm</t>
  </si>
  <si>
    <t>f1.8</t>
  </si>
  <si>
    <t>35-105</t>
  </si>
  <si>
    <t>f4</t>
  </si>
  <si>
    <t>f3.5-4.2</t>
  </si>
  <si>
    <t>BBAR 22A</t>
  </si>
  <si>
    <t>35-135</t>
  </si>
  <si>
    <t>Pentax 50mm</t>
  </si>
  <si>
    <t>K</t>
  </si>
  <si>
    <t>f2</t>
  </si>
  <si>
    <t>Pentax 55mm</t>
  </si>
  <si>
    <t>f1.4</t>
  </si>
  <si>
    <t>f2.5</t>
  </si>
  <si>
    <t>O-GPS1</t>
  </si>
  <si>
    <t>Ancillary</t>
  </si>
  <si>
    <t>M</t>
  </si>
  <si>
    <t>Pentax 28mm</t>
  </si>
  <si>
    <t>Pentax 35mm</t>
  </si>
  <si>
    <t>Pentax T6 2X Rear Converter</t>
  </si>
  <si>
    <t>Pentax A 28-80mm</t>
  </si>
  <si>
    <t>Pentax A 35-105mm</t>
  </si>
  <si>
    <t>Manual Focus / A (K 1000 / LX)</t>
  </si>
  <si>
    <t>Full Manual K (K1000)</t>
  </si>
  <si>
    <t>M42 (SP500)</t>
  </si>
  <si>
    <t>Modern / AF (KP / Current Kit)</t>
  </si>
  <si>
    <t>MIN 
FOCAL LENGTH</t>
  </si>
  <si>
    <t>MAX 
FOCAL LENGTH</t>
  </si>
  <si>
    <t>Zoom</t>
  </si>
  <si>
    <t>Prime</t>
  </si>
  <si>
    <t>LENS TYPE</t>
  </si>
  <si>
    <t>Pentax 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</si>
</sst>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textRotation="180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ill="1"/>
    <xf numFmtId="0" fontId="1" fillId="0" borderId="0" xfId="0" applyNumberFormat="1" applyFont="1" applyAlignment="1">
      <alignment horizontal="right" vertical="top" wrapText="1"/>
    </xf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 vertical="top"/>
    </xf>
    <xf numFmtId="16" fontId="0" fillId="0" borderId="0" xfId="0" quotePrefix="1" applyNumberFormat="1" applyAlignment="1">
      <alignment horizontal="right"/>
    </xf>
    <xf numFmtId="0" fontId="3" fillId="0" borderId="0" xfId="0" applyFont="1" applyAlignment="1">
      <alignment horizontal="center" vertical="top" textRotation="180"/>
    </xf>
    <xf numFmtId="0" fontId="4" fillId="0" borderId="0" xfId="0" applyFont="1" applyAlignment="1">
      <alignment horizontal="center" vertical="top" textRotation="180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17A66C12-E362-47D5-B26B-1321CE130B8A}">
          <cx:tx>
            <cx:txData>
              <cx:f>_xlchart.v1.1</cx:f>
              <cx:v>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4C4B11-3195-47E0-8DA3-5427725CCFCE}">
          <cx:tx>
            <cx:txData>
              <cx:f>_xlchart.v1.3</cx:f>
              <cx:v>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A375DC-4938-4134-B6A4-DA141C4D3BBA}">
          <cx:tx>
            <cx:txData>
              <cx:f>_xlchart.v1.5</cx:f>
              <cx:v>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4</xdr:row>
      <xdr:rowOff>167640</xdr:rowOff>
    </xdr:from>
    <xdr:to>
      <xdr:col>14</xdr:col>
      <xdr:colOff>539115</xdr:colOff>
      <xdr:row>19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DDD40A-901E-A42B-4136-43727D87D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929640"/>
              <a:ext cx="435864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C796-AF97-46D0-A54E-EC6D98078D5A}">
  <dimension ref="B5:AB70"/>
  <sheetViews>
    <sheetView topLeftCell="B55" workbookViewId="0">
      <selection activeCell="C70" sqref="C70:AB70"/>
    </sheetView>
  </sheetViews>
  <sheetFormatPr defaultRowHeight="15" x14ac:dyDescent="0.25"/>
  <cols>
    <col min="2" max="2" width="20.5703125" customWidth="1"/>
  </cols>
  <sheetData>
    <row r="5" spans="2:5" x14ac:dyDescent="0.25">
      <c r="B5" s="2" t="s">
        <v>0</v>
      </c>
      <c r="C5" s="3" t="s">
        <v>6</v>
      </c>
      <c r="D5" s="3" t="s">
        <v>7</v>
      </c>
      <c r="E5" s="3" t="s">
        <v>8</v>
      </c>
    </row>
    <row r="6" spans="2:5" x14ac:dyDescent="0.25">
      <c r="B6" s="2" t="s">
        <v>1</v>
      </c>
      <c r="C6">
        <v>150</v>
      </c>
      <c r="E6">
        <v>450</v>
      </c>
    </row>
    <row r="7" spans="2:5" x14ac:dyDescent="0.25">
      <c r="B7" s="2" t="s">
        <v>2</v>
      </c>
      <c r="C7">
        <v>18</v>
      </c>
      <c r="E7">
        <v>135</v>
      </c>
    </row>
    <row r="8" spans="2:5" x14ac:dyDescent="0.25">
      <c r="B8" s="2" t="s">
        <v>9</v>
      </c>
      <c r="C8">
        <v>10</v>
      </c>
      <c r="E8">
        <v>20</v>
      </c>
    </row>
    <row r="9" spans="2:5" x14ac:dyDescent="0.25">
      <c r="B9" s="2" t="s">
        <v>3</v>
      </c>
      <c r="C9">
        <v>70</v>
      </c>
      <c r="E9">
        <v>210</v>
      </c>
    </row>
    <row r="10" spans="2:5" x14ac:dyDescent="0.25">
      <c r="B10" s="2" t="s">
        <v>4</v>
      </c>
      <c r="D10">
        <v>35</v>
      </c>
    </row>
    <row r="11" spans="2:5" x14ac:dyDescent="0.25">
      <c r="B11" s="2" t="s">
        <v>5</v>
      </c>
      <c r="D11">
        <v>28</v>
      </c>
    </row>
    <row r="12" spans="2:5" x14ac:dyDescent="0.25">
      <c r="B12" s="2" t="s">
        <v>10</v>
      </c>
      <c r="D12">
        <v>500</v>
      </c>
    </row>
    <row r="27" spans="2:9" x14ac:dyDescent="0.25">
      <c r="B27" s="2" t="s">
        <v>0</v>
      </c>
      <c r="C27" s="2" t="s">
        <v>1</v>
      </c>
      <c r="D27" s="2" t="s">
        <v>2</v>
      </c>
      <c r="E27" s="2" t="s">
        <v>9</v>
      </c>
      <c r="F27" s="2" t="s">
        <v>3</v>
      </c>
      <c r="G27" s="2" t="s">
        <v>4</v>
      </c>
      <c r="H27" s="2" t="s">
        <v>5</v>
      </c>
      <c r="I27" s="2" t="s">
        <v>10</v>
      </c>
    </row>
    <row r="28" spans="2:9" x14ac:dyDescent="0.25">
      <c r="B28" s="3" t="s">
        <v>6</v>
      </c>
      <c r="C28">
        <v>150</v>
      </c>
      <c r="D28">
        <v>18</v>
      </c>
      <c r="E28">
        <v>10</v>
      </c>
      <c r="F28">
        <v>70</v>
      </c>
    </row>
    <row r="29" spans="2:9" x14ac:dyDescent="0.25">
      <c r="B29" s="3" t="s">
        <v>7</v>
      </c>
      <c r="G29">
        <v>35</v>
      </c>
      <c r="H29">
        <v>28</v>
      </c>
      <c r="I29">
        <v>500</v>
      </c>
    </row>
    <row r="30" spans="2:9" x14ac:dyDescent="0.25">
      <c r="B30" s="3" t="s">
        <v>8</v>
      </c>
      <c r="C30">
        <v>450</v>
      </c>
      <c r="D30">
        <v>135</v>
      </c>
      <c r="E30">
        <v>20</v>
      </c>
      <c r="F30">
        <v>210</v>
      </c>
    </row>
    <row r="42" spans="6:6" x14ac:dyDescent="0.25">
      <c r="F42" t="s">
        <v>11</v>
      </c>
    </row>
    <row r="43" spans="6:6" x14ac:dyDescent="0.25">
      <c r="F43">
        <v>0</v>
      </c>
    </row>
    <row r="44" spans="6:6" x14ac:dyDescent="0.25">
      <c r="F44">
        <f>F43+25</f>
        <v>25</v>
      </c>
    </row>
    <row r="45" spans="6:6" x14ac:dyDescent="0.25">
      <c r="F45">
        <f t="shared" ref="F45:F67" si="0">F44+25</f>
        <v>50</v>
      </c>
    </row>
    <row r="46" spans="6:6" x14ac:dyDescent="0.25">
      <c r="F46">
        <f t="shared" si="0"/>
        <v>75</v>
      </c>
    </row>
    <row r="47" spans="6:6" x14ac:dyDescent="0.25">
      <c r="F47">
        <f t="shared" si="0"/>
        <v>100</v>
      </c>
    </row>
    <row r="48" spans="6:6" x14ac:dyDescent="0.25">
      <c r="F48">
        <f t="shared" si="0"/>
        <v>125</v>
      </c>
    </row>
    <row r="49" spans="6:6" x14ac:dyDescent="0.25">
      <c r="F49">
        <f t="shared" si="0"/>
        <v>150</v>
      </c>
    </row>
    <row r="50" spans="6:6" x14ac:dyDescent="0.25">
      <c r="F50">
        <f t="shared" si="0"/>
        <v>175</v>
      </c>
    </row>
    <row r="51" spans="6:6" x14ac:dyDescent="0.25">
      <c r="F51">
        <f t="shared" si="0"/>
        <v>200</v>
      </c>
    </row>
    <row r="52" spans="6:6" x14ac:dyDescent="0.25">
      <c r="F52">
        <f t="shared" si="0"/>
        <v>225</v>
      </c>
    </row>
    <row r="53" spans="6:6" x14ac:dyDescent="0.25">
      <c r="F53">
        <f t="shared" si="0"/>
        <v>250</v>
      </c>
    </row>
    <row r="54" spans="6:6" x14ac:dyDescent="0.25">
      <c r="F54">
        <f t="shared" si="0"/>
        <v>275</v>
      </c>
    </row>
    <row r="55" spans="6:6" x14ac:dyDescent="0.25">
      <c r="F55">
        <f t="shared" si="0"/>
        <v>300</v>
      </c>
    </row>
    <row r="56" spans="6:6" x14ac:dyDescent="0.25">
      <c r="F56">
        <f t="shared" si="0"/>
        <v>325</v>
      </c>
    </row>
    <row r="57" spans="6:6" x14ac:dyDescent="0.25">
      <c r="F57">
        <f t="shared" si="0"/>
        <v>350</v>
      </c>
    </row>
    <row r="58" spans="6:6" x14ac:dyDescent="0.25">
      <c r="F58">
        <f t="shared" si="0"/>
        <v>375</v>
      </c>
    </row>
    <row r="59" spans="6:6" x14ac:dyDescent="0.25">
      <c r="F59">
        <f t="shared" si="0"/>
        <v>400</v>
      </c>
    </row>
    <row r="60" spans="6:6" x14ac:dyDescent="0.25">
      <c r="F60">
        <f t="shared" si="0"/>
        <v>425</v>
      </c>
    </row>
    <row r="61" spans="6:6" x14ac:dyDescent="0.25">
      <c r="F61">
        <f t="shared" si="0"/>
        <v>450</v>
      </c>
    </row>
    <row r="62" spans="6:6" x14ac:dyDescent="0.25">
      <c r="F62">
        <f t="shared" si="0"/>
        <v>475</v>
      </c>
    </row>
    <row r="63" spans="6:6" x14ac:dyDescent="0.25">
      <c r="F63">
        <f t="shared" si="0"/>
        <v>500</v>
      </c>
    </row>
    <row r="64" spans="6:6" x14ac:dyDescent="0.25">
      <c r="F64">
        <f t="shared" si="0"/>
        <v>525</v>
      </c>
    </row>
    <row r="65" spans="3:28" x14ac:dyDescent="0.25">
      <c r="F65">
        <f t="shared" si="0"/>
        <v>550</v>
      </c>
    </row>
    <row r="66" spans="3:28" x14ac:dyDescent="0.25">
      <c r="F66">
        <f t="shared" si="0"/>
        <v>575</v>
      </c>
    </row>
    <row r="67" spans="3:28" x14ac:dyDescent="0.25">
      <c r="F67">
        <f t="shared" si="0"/>
        <v>600</v>
      </c>
    </row>
    <row r="70" spans="3:28" x14ac:dyDescent="0.25">
      <c r="C70" t="s">
        <v>11</v>
      </c>
      <c r="D70">
        <v>0</v>
      </c>
      <c r="E70">
        <f t="shared" ref="E70:AB70" si="1">D70+25</f>
        <v>25</v>
      </c>
      <c r="F70">
        <f t="shared" si="1"/>
        <v>50</v>
      </c>
      <c r="G70">
        <f t="shared" si="1"/>
        <v>75</v>
      </c>
      <c r="H70">
        <f t="shared" si="1"/>
        <v>100</v>
      </c>
      <c r="I70">
        <f t="shared" si="1"/>
        <v>125</v>
      </c>
      <c r="J70">
        <f t="shared" si="1"/>
        <v>150</v>
      </c>
      <c r="K70">
        <f t="shared" si="1"/>
        <v>175</v>
      </c>
      <c r="L70">
        <f t="shared" si="1"/>
        <v>200</v>
      </c>
      <c r="M70">
        <f t="shared" si="1"/>
        <v>225</v>
      </c>
      <c r="N70">
        <f t="shared" si="1"/>
        <v>250</v>
      </c>
      <c r="O70">
        <f t="shared" si="1"/>
        <v>275</v>
      </c>
      <c r="P70">
        <f t="shared" si="1"/>
        <v>300</v>
      </c>
      <c r="Q70">
        <f t="shared" si="1"/>
        <v>325</v>
      </c>
      <c r="R70">
        <f t="shared" si="1"/>
        <v>350</v>
      </c>
      <c r="S70">
        <f t="shared" si="1"/>
        <v>375</v>
      </c>
      <c r="T70">
        <f t="shared" si="1"/>
        <v>400</v>
      </c>
      <c r="U70">
        <f t="shared" si="1"/>
        <v>425</v>
      </c>
      <c r="V70">
        <f t="shared" si="1"/>
        <v>450</v>
      </c>
      <c r="W70">
        <f t="shared" si="1"/>
        <v>475</v>
      </c>
      <c r="X70">
        <f t="shared" si="1"/>
        <v>500</v>
      </c>
      <c r="Y70">
        <f t="shared" si="1"/>
        <v>525</v>
      </c>
      <c r="Z70">
        <f t="shared" si="1"/>
        <v>550</v>
      </c>
      <c r="AA70">
        <f t="shared" si="1"/>
        <v>575</v>
      </c>
      <c r="AB70">
        <f t="shared" si="1"/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C258-A19D-40F0-932A-28A5C117CBBA}">
  <dimension ref="A1:CE32"/>
  <sheetViews>
    <sheetView tabSelected="1" workbookViewId="0">
      <selection activeCell="Q26" sqref="Q26"/>
    </sheetView>
  </sheetViews>
  <sheetFormatPr defaultRowHeight="15" x14ac:dyDescent="0.25"/>
  <cols>
    <col min="2" max="2" width="40.5703125" bestFit="1" customWidth="1"/>
    <col min="3" max="3" width="6.28515625" bestFit="1" customWidth="1"/>
    <col min="4" max="4" width="10.140625" style="18" customWidth="1"/>
    <col min="5" max="5" width="10.42578125" style="1" customWidth="1"/>
    <col min="6" max="6" width="16.42578125" style="8" customWidth="1"/>
    <col min="7" max="8" width="16.42578125" style="8" hidden="1" customWidth="1"/>
    <col min="9" max="70" width="2.140625" customWidth="1"/>
  </cols>
  <sheetData>
    <row r="1" spans="1:83" s="12" customFormat="1" ht="34.5" customHeight="1" x14ac:dyDescent="0.25">
      <c r="B1" s="12" t="s">
        <v>14</v>
      </c>
      <c r="C1" s="12" t="s">
        <v>71</v>
      </c>
      <c r="D1" s="16" t="s">
        <v>27</v>
      </c>
      <c r="E1" s="13" t="s">
        <v>15</v>
      </c>
      <c r="F1" s="13" t="s">
        <v>29</v>
      </c>
      <c r="G1" s="13" t="s">
        <v>67</v>
      </c>
      <c r="H1" s="13" t="s">
        <v>68</v>
      </c>
      <c r="I1" s="14" t="s">
        <v>27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</row>
    <row r="2" spans="1:83" ht="21" x14ac:dyDescent="0.25">
      <c r="A2" s="2" t="s">
        <v>66</v>
      </c>
      <c r="D2" s="17"/>
      <c r="E2" s="9"/>
      <c r="I2" s="21">
        <v>0</v>
      </c>
      <c r="J2" s="21">
        <v>10</v>
      </c>
      <c r="K2" s="21">
        <f>J2+2</f>
        <v>12</v>
      </c>
      <c r="L2" s="21">
        <f t="shared" ref="L2:Q2" si="0">K2+2</f>
        <v>14</v>
      </c>
      <c r="M2" s="21">
        <v>15</v>
      </c>
      <c r="N2" s="21">
        <v>18</v>
      </c>
      <c r="O2" s="21">
        <f t="shared" si="0"/>
        <v>20</v>
      </c>
      <c r="P2" s="21">
        <f t="shared" si="0"/>
        <v>22</v>
      </c>
      <c r="Q2" s="22">
        <f t="shared" si="0"/>
        <v>24</v>
      </c>
      <c r="R2" s="21">
        <f>Q2+4</f>
        <v>28</v>
      </c>
      <c r="S2" s="21">
        <v>30</v>
      </c>
      <c r="T2" s="21">
        <f t="shared" ref="T2:Y2" si="1">S2+5</f>
        <v>35</v>
      </c>
      <c r="U2" s="21">
        <f t="shared" si="1"/>
        <v>40</v>
      </c>
      <c r="V2" s="21">
        <v>43</v>
      </c>
      <c r="W2" s="22">
        <v>50</v>
      </c>
      <c r="X2" s="21">
        <f t="shared" si="1"/>
        <v>55</v>
      </c>
      <c r="Y2" s="21">
        <f t="shared" si="1"/>
        <v>60</v>
      </c>
      <c r="Z2" s="21">
        <v>70</v>
      </c>
      <c r="AA2" s="21">
        <v>77</v>
      </c>
      <c r="AB2" s="21">
        <v>80</v>
      </c>
      <c r="AC2" s="21">
        <v>85</v>
      </c>
      <c r="AD2" s="21">
        <f>AB2+10</f>
        <v>90</v>
      </c>
      <c r="AE2" s="22">
        <f t="shared" ref="AE2:AM2" si="2">AD2+10</f>
        <v>100</v>
      </c>
      <c r="AF2" s="21">
        <f t="shared" si="2"/>
        <v>110</v>
      </c>
      <c r="AG2" s="21">
        <f t="shared" si="2"/>
        <v>120</v>
      </c>
      <c r="AH2" s="21">
        <f t="shared" si="2"/>
        <v>130</v>
      </c>
      <c r="AI2" s="21">
        <f t="shared" si="2"/>
        <v>140</v>
      </c>
      <c r="AJ2" s="21">
        <f t="shared" si="2"/>
        <v>150</v>
      </c>
      <c r="AK2" s="21">
        <f t="shared" si="2"/>
        <v>160</v>
      </c>
      <c r="AL2" s="21">
        <f t="shared" si="2"/>
        <v>170</v>
      </c>
      <c r="AM2" s="21">
        <f t="shared" si="2"/>
        <v>180</v>
      </c>
      <c r="AN2" s="22">
        <f>AM2+20</f>
        <v>200</v>
      </c>
      <c r="AO2" s="21">
        <f t="shared" ref="AO2:BR2" si="3">AN2+20</f>
        <v>220</v>
      </c>
      <c r="AP2" s="21">
        <f t="shared" si="3"/>
        <v>240</v>
      </c>
      <c r="AQ2" s="21">
        <f t="shared" si="3"/>
        <v>260</v>
      </c>
      <c r="AR2" s="21">
        <f t="shared" si="3"/>
        <v>280</v>
      </c>
      <c r="AS2" s="22">
        <f t="shared" si="3"/>
        <v>300</v>
      </c>
      <c r="AT2" s="21">
        <f t="shared" si="3"/>
        <v>320</v>
      </c>
      <c r="AU2" s="21">
        <f t="shared" si="3"/>
        <v>340</v>
      </c>
      <c r="AV2" s="21">
        <f t="shared" si="3"/>
        <v>360</v>
      </c>
      <c r="AW2" s="21">
        <f t="shared" si="3"/>
        <v>380</v>
      </c>
      <c r="AX2" s="22">
        <f t="shared" si="3"/>
        <v>400</v>
      </c>
      <c r="AY2" s="21">
        <f t="shared" si="3"/>
        <v>420</v>
      </c>
      <c r="AZ2" s="21">
        <f t="shared" si="3"/>
        <v>440</v>
      </c>
      <c r="BA2" s="21">
        <f t="shared" si="3"/>
        <v>460</v>
      </c>
      <c r="BB2" s="21">
        <f t="shared" si="3"/>
        <v>480</v>
      </c>
      <c r="BC2" s="22">
        <f t="shared" si="3"/>
        <v>500</v>
      </c>
      <c r="BD2" s="21">
        <f>BC2+20</f>
        <v>520</v>
      </c>
      <c r="BE2" s="21">
        <f t="shared" si="3"/>
        <v>540</v>
      </c>
      <c r="BF2" s="21">
        <f t="shared" si="3"/>
        <v>560</v>
      </c>
      <c r="BG2" s="21">
        <f t="shared" si="3"/>
        <v>580</v>
      </c>
      <c r="BH2" s="22">
        <f t="shared" si="3"/>
        <v>600</v>
      </c>
      <c r="BI2" s="21">
        <f>BH2+20</f>
        <v>620</v>
      </c>
      <c r="BJ2" s="21">
        <f t="shared" si="3"/>
        <v>640</v>
      </c>
      <c r="BK2" s="21">
        <f t="shared" si="3"/>
        <v>660</v>
      </c>
      <c r="BL2" s="21">
        <f t="shared" si="3"/>
        <v>680</v>
      </c>
      <c r="BM2" s="22">
        <f t="shared" si="3"/>
        <v>700</v>
      </c>
      <c r="BN2" s="21">
        <f t="shared" si="3"/>
        <v>720</v>
      </c>
      <c r="BO2" s="21">
        <f t="shared" si="3"/>
        <v>740</v>
      </c>
      <c r="BP2" s="21">
        <f t="shared" si="3"/>
        <v>760</v>
      </c>
      <c r="BQ2" s="21">
        <f t="shared" si="3"/>
        <v>780</v>
      </c>
      <c r="BR2" s="22">
        <f t="shared" si="3"/>
        <v>800</v>
      </c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83" x14ac:dyDescent="0.25">
      <c r="B3" t="s">
        <v>2</v>
      </c>
      <c r="C3" t="s">
        <v>69</v>
      </c>
      <c r="D3" s="18" t="s">
        <v>17</v>
      </c>
      <c r="E3" s="1" t="s">
        <v>19</v>
      </c>
      <c r="F3" s="8" t="s">
        <v>23</v>
      </c>
      <c r="G3" s="8">
        <v>20</v>
      </c>
      <c r="H3" s="8">
        <f>IF(C3="Zoom",VALUE(RIGHT(D3,LEN(D3)-FIND("-",D3))),D3)</f>
        <v>135</v>
      </c>
      <c r="Q3" s="23"/>
      <c r="W3" s="23"/>
      <c r="AE3" s="23"/>
      <c r="AN3" s="23"/>
      <c r="AS3" s="23"/>
      <c r="AX3" s="23"/>
      <c r="BC3" s="23"/>
      <c r="BH3" s="23"/>
      <c r="BM3" s="23"/>
      <c r="BR3" s="23"/>
    </row>
    <row r="4" spans="1:83" x14ac:dyDescent="0.25">
      <c r="B4" t="s">
        <v>12</v>
      </c>
      <c r="C4" t="s">
        <v>70</v>
      </c>
      <c r="D4" s="18">
        <v>100</v>
      </c>
      <c r="E4" s="1" t="s">
        <v>20</v>
      </c>
      <c r="F4" s="8" t="s">
        <v>24</v>
      </c>
      <c r="G4" s="8">
        <v>100</v>
      </c>
      <c r="H4" s="8">
        <f t="shared" ref="H4:H8" si="4">IF(C4="Zoom",VALUE(RIGHT(D4,LEN(D4)-FIND("-",D4))),D4)</f>
        <v>100</v>
      </c>
      <c r="Q4" s="23"/>
      <c r="W4" s="23"/>
      <c r="AE4" s="23"/>
      <c r="AN4" s="23"/>
      <c r="AS4" s="23"/>
      <c r="AX4" s="23"/>
      <c r="BC4" s="23"/>
      <c r="BH4" s="23"/>
      <c r="BM4" s="23"/>
      <c r="BR4" s="23"/>
    </row>
    <row r="5" spans="1:83" x14ac:dyDescent="0.25">
      <c r="B5" t="s">
        <v>33</v>
      </c>
      <c r="C5" t="s">
        <v>69</v>
      </c>
      <c r="D5" s="18" t="s">
        <v>30</v>
      </c>
      <c r="E5" s="1" t="s">
        <v>31</v>
      </c>
      <c r="F5" s="8" t="s">
        <v>32</v>
      </c>
      <c r="G5" s="8">
        <v>55</v>
      </c>
      <c r="H5" s="8">
        <f t="shared" si="4"/>
        <v>300</v>
      </c>
      <c r="I5" s="15"/>
      <c r="J5" s="15"/>
      <c r="K5" s="15"/>
      <c r="L5" s="15"/>
      <c r="M5" s="15"/>
      <c r="N5" s="15"/>
      <c r="O5" s="15"/>
      <c r="P5" s="15"/>
      <c r="Q5" s="24"/>
      <c r="R5" s="15"/>
      <c r="S5" s="15"/>
      <c r="T5" s="15"/>
      <c r="U5" s="15"/>
      <c r="V5" s="15"/>
      <c r="W5" s="24"/>
      <c r="X5" s="15"/>
      <c r="Y5" s="15"/>
      <c r="Z5" s="15"/>
      <c r="AA5" s="15"/>
      <c r="AB5" s="15"/>
      <c r="AC5" s="15"/>
      <c r="AD5" s="15"/>
      <c r="AE5" s="24"/>
      <c r="AF5" s="15"/>
      <c r="AG5" s="15"/>
      <c r="AH5" s="15"/>
      <c r="AI5" s="15"/>
      <c r="AJ5" s="15"/>
      <c r="AK5" s="15"/>
      <c r="AL5" s="15"/>
      <c r="AM5" s="15"/>
      <c r="AN5" s="24"/>
      <c r="AO5" s="15"/>
      <c r="AP5" s="15"/>
      <c r="AQ5" s="15"/>
      <c r="AR5" s="15"/>
      <c r="AS5" s="24"/>
      <c r="AT5" s="15"/>
      <c r="AU5" s="15"/>
      <c r="AV5" s="15"/>
      <c r="AW5" s="15"/>
      <c r="AX5" s="24"/>
      <c r="AY5" s="15"/>
      <c r="AZ5" s="15"/>
      <c r="BA5" s="15"/>
      <c r="BB5" s="15"/>
      <c r="BC5" s="24"/>
      <c r="BD5" s="15"/>
      <c r="BE5" s="15"/>
      <c r="BF5" s="15"/>
      <c r="BG5" s="15"/>
      <c r="BH5" s="24"/>
      <c r="BI5" s="15"/>
      <c r="BJ5" s="15"/>
      <c r="BK5" s="15"/>
      <c r="BL5" s="15"/>
      <c r="BM5" s="24"/>
      <c r="BN5" s="15"/>
      <c r="BO5" s="15"/>
      <c r="BP5" s="15"/>
      <c r="BR5" s="24"/>
    </row>
    <row r="6" spans="1:83" x14ac:dyDescent="0.25">
      <c r="B6" t="s">
        <v>1</v>
      </c>
      <c r="C6" t="s">
        <v>69</v>
      </c>
      <c r="D6" s="18" t="s">
        <v>16</v>
      </c>
      <c r="E6" s="1" t="s">
        <v>18</v>
      </c>
      <c r="F6" s="8" t="s">
        <v>22</v>
      </c>
      <c r="G6" s="8">
        <v>150</v>
      </c>
      <c r="H6" s="8">
        <f t="shared" si="4"/>
        <v>450</v>
      </c>
      <c r="I6" s="15"/>
      <c r="J6" s="15"/>
      <c r="K6" s="15"/>
      <c r="L6" s="15"/>
      <c r="M6" s="15"/>
      <c r="N6" s="15"/>
      <c r="O6" s="15"/>
      <c r="P6" s="15"/>
      <c r="Q6" s="24"/>
      <c r="R6" s="15"/>
      <c r="S6" s="15"/>
      <c r="T6" s="15"/>
      <c r="U6" s="15"/>
      <c r="V6" s="15"/>
      <c r="W6" s="24"/>
      <c r="X6" s="15"/>
      <c r="Y6" s="15"/>
      <c r="Z6" s="15"/>
      <c r="AA6" s="15"/>
      <c r="AB6" s="15"/>
      <c r="AC6" s="15"/>
      <c r="AD6" s="15"/>
      <c r="AE6" s="24"/>
      <c r="AF6" s="15"/>
      <c r="AG6" s="15"/>
      <c r="AH6" s="15"/>
      <c r="AI6" s="15"/>
      <c r="AJ6" s="15"/>
      <c r="AK6" s="15"/>
      <c r="AL6" s="15"/>
      <c r="AM6" s="15"/>
      <c r="AN6" s="24"/>
      <c r="AO6" s="15"/>
      <c r="AP6" s="15"/>
      <c r="AQ6" s="15"/>
      <c r="AR6" s="15"/>
      <c r="AS6" s="24"/>
      <c r="AT6" s="15"/>
      <c r="AU6" s="15"/>
      <c r="AV6" s="15"/>
      <c r="AW6" s="15"/>
      <c r="AX6" s="24"/>
      <c r="AY6" s="15"/>
      <c r="AZ6" s="15"/>
      <c r="BA6" s="15"/>
      <c r="BB6" s="15"/>
      <c r="BC6" s="24"/>
      <c r="BD6" s="15"/>
      <c r="BE6" s="15"/>
      <c r="BF6" s="15"/>
      <c r="BG6" s="15"/>
      <c r="BH6" s="24"/>
      <c r="BI6" s="15"/>
      <c r="BJ6" s="15"/>
      <c r="BK6" s="15"/>
      <c r="BL6" s="15"/>
      <c r="BM6" s="24"/>
      <c r="BN6" s="15"/>
      <c r="BO6" s="15"/>
      <c r="BP6" s="15"/>
      <c r="BR6" s="24"/>
    </row>
    <row r="7" spans="1:83" x14ac:dyDescent="0.25">
      <c r="B7" t="s">
        <v>9</v>
      </c>
      <c r="C7" t="s">
        <v>69</v>
      </c>
      <c r="D7" s="18" t="str">
        <f>"10-20"</f>
        <v>10-20</v>
      </c>
      <c r="E7" s="1" t="s">
        <v>21</v>
      </c>
      <c r="F7" s="10" t="s">
        <v>34</v>
      </c>
      <c r="G7" s="10">
        <v>10</v>
      </c>
      <c r="H7" s="8">
        <f t="shared" si="4"/>
        <v>20</v>
      </c>
      <c r="I7" s="15"/>
      <c r="J7" s="15"/>
      <c r="K7" s="15"/>
      <c r="L7" s="15"/>
      <c r="M7" s="15"/>
      <c r="N7" s="15"/>
      <c r="O7" s="15"/>
      <c r="P7" s="15"/>
      <c r="Q7" s="24"/>
      <c r="R7" s="15"/>
      <c r="S7" s="15"/>
      <c r="T7" s="15"/>
      <c r="U7" s="15"/>
      <c r="V7" s="15"/>
      <c r="W7" s="24"/>
      <c r="X7" s="15"/>
      <c r="Y7" s="15"/>
      <c r="Z7" s="15"/>
      <c r="AA7" s="15"/>
      <c r="AB7" s="15"/>
      <c r="AC7" s="15"/>
      <c r="AD7" s="15"/>
      <c r="AE7" s="24"/>
      <c r="AF7" s="15"/>
      <c r="AG7" s="15"/>
      <c r="AH7" s="15"/>
      <c r="AI7" s="15"/>
      <c r="AJ7" s="15"/>
      <c r="AK7" s="15"/>
      <c r="AL7" s="15"/>
      <c r="AM7" s="15"/>
      <c r="AN7" s="24"/>
      <c r="AO7" s="15"/>
      <c r="AP7" s="15"/>
      <c r="AQ7" s="15"/>
      <c r="AR7" s="15"/>
      <c r="AS7" s="24"/>
      <c r="AT7" s="15"/>
      <c r="AU7" s="15"/>
      <c r="AV7" s="15"/>
      <c r="AW7" s="15"/>
      <c r="AX7" s="24"/>
      <c r="AY7" s="15"/>
      <c r="AZ7" s="15"/>
      <c r="BA7" s="15"/>
      <c r="BB7" s="15"/>
      <c r="BC7" s="24"/>
      <c r="BD7" s="15"/>
      <c r="BE7" s="15"/>
      <c r="BF7" s="15"/>
      <c r="BG7" s="15"/>
      <c r="BH7" s="24"/>
      <c r="BI7" s="15"/>
      <c r="BJ7" s="15"/>
      <c r="BK7" s="15"/>
      <c r="BL7" s="15"/>
      <c r="BM7" s="24"/>
      <c r="BN7" s="15"/>
      <c r="BO7" s="15"/>
      <c r="BP7" s="15"/>
      <c r="BR7" s="24"/>
    </row>
    <row r="8" spans="1:83" x14ac:dyDescent="0.25">
      <c r="B8" t="s">
        <v>72</v>
      </c>
      <c r="C8" t="s">
        <v>69</v>
      </c>
      <c r="D8" s="20" t="str">
        <f>"11-18"</f>
        <v>11-18</v>
      </c>
      <c r="E8" s="8" t="s">
        <v>20</v>
      </c>
      <c r="G8" s="10">
        <v>10</v>
      </c>
      <c r="H8" s="8">
        <f t="shared" si="4"/>
        <v>18</v>
      </c>
      <c r="I8" s="8"/>
      <c r="J8" s="15"/>
      <c r="K8" s="15"/>
      <c r="L8" s="15"/>
      <c r="M8" s="15"/>
      <c r="N8" s="15"/>
      <c r="O8" s="15"/>
      <c r="P8" s="15"/>
      <c r="Q8" s="24"/>
      <c r="R8" s="15"/>
      <c r="S8" s="15"/>
      <c r="T8" s="15"/>
      <c r="U8" s="15"/>
      <c r="V8" s="15"/>
      <c r="W8" s="24"/>
      <c r="X8" s="15"/>
      <c r="Y8" s="15"/>
      <c r="Z8" s="15"/>
      <c r="AA8" s="15"/>
      <c r="AB8" s="15"/>
      <c r="AC8" s="15"/>
      <c r="AD8" s="15"/>
      <c r="AE8" s="24"/>
      <c r="AF8" s="15"/>
      <c r="AG8" s="15"/>
      <c r="AH8" s="15"/>
      <c r="AI8" s="15"/>
      <c r="AJ8" s="15"/>
      <c r="AK8" s="15"/>
      <c r="AL8" s="15"/>
      <c r="AM8" s="15"/>
      <c r="AN8" s="24"/>
      <c r="AO8" s="15"/>
      <c r="AP8" s="15"/>
      <c r="AQ8" s="15"/>
      <c r="AR8" s="15"/>
      <c r="AS8" s="24"/>
      <c r="AT8" s="15"/>
      <c r="AU8" s="15"/>
      <c r="AV8" s="15"/>
      <c r="AW8" s="15"/>
      <c r="AX8" s="24"/>
      <c r="AY8" s="15"/>
      <c r="AZ8" s="15"/>
      <c r="BA8" s="15"/>
      <c r="BB8" s="15"/>
      <c r="BC8" s="24"/>
      <c r="BD8" s="15"/>
      <c r="BE8" s="15"/>
      <c r="BF8" s="15"/>
      <c r="BG8" s="15"/>
      <c r="BH8" s="24"/>
      <c r="BI8" s="15"/>
      <c r="BJ8" s="15"/>
      <c r="BK8" s="15"/>
      <c r="BL8" s="15"/>
      <c r="BM8" s="24"/>
      <c r="BN8" s="15"/>
      <c r="BO8" s="15"/>
      <c r="BP8" s="15"/>
      <c r="BR8" s="24"/>
    </row>
    <row r="9" spans="1:83" x14ac:dyDescent="0.25">
      <c r="A9" s="2" t="s">
        <v>63</v>
      </c>
      <c r="D9" s="17"/>
      <c r="E9" s="9"/>
      <c r="I9" s="8"/>
      <c r="J9" s="15"/>
      <c r="K9" s="15"/>
      <c r="L9" s="15"/>
      <c r="M9" s="15"/>
      <c r="N9" s="15"/>
      <c r="O9" s="15"/>
      <c r="P9" s="15"/>
      <c r="Q9" s="24"/>
      <c r="R9" s="15"/>
      <c r="S9" s="15"/>
      <c r="T9" s="15"/>
      <c r="U9" s="15"/>
      <c r="V9" s="15"/>
      <c r="W9" s="24"/>
      <c r="X9" s="15"/>
      <c r="Y9" s="15"/>
      <c r="Z9" s="15"/>
      <c r="AA9" s="15"/>
      <c r="AB9" s="15"/>
      <c r="AC9" s="15"/>
      <c r="AD9" s="15"/>
      <c r="AE9" s="24"/>
      <c r="AF9" s="15"/>
      <c r="AG9" s="15"/>
      <c r="AH9" s="15"/>
      <c r="AI9" s="15"/>
      <c r="AJ9" s="15"/>
      <c r="AK9" s="15"/>
      <c r="AL9" s="15"/>
      <c r="AM9" s="15"/>
      <c r="AN9" s="24"/>
      <c r="AO9" s="15"/>
      <c r="AP9" s="15"/>
      <c r="AQ9" s="15"/>
      <c r="AR9" s="15"/>
      <c r="AS9" s="24"/>
      <c r="AT9" s="15"/>
      <c r="AU9" s="15"/>
      <c r="AV9" s="15"/>
      <c r="AW9" s="15"/>
      <c r="AX9" s="24"/>
      <c r="AY9" s="15"/>
      <c r="AZ9" s="15"/>
      <c r="BA9" s="15"/>
      <c r="BB9" s="15"/>
      <c r="BC9" s="24"/>
      <c r="BD9" s="15"/>
      <c r="BE9" s="15"/>
      <c r="BF9" s="15"/>
      <c r="BG9" s="15"/>
      <c r="BH9" s="24"/>
      <c r="BI9" s="15"/>
      <c r="BJ9" s="15"/>
      <c r="BK9" s="15"/>
      <c r="BL9" s="15"/>
      <c r="BM9" s="24"/>
      <c r="BN9" s="15"/>
      <c r="BO9" s="15"/>
      <c r="BP9" s="15"/>
      <c r="BR9" s="24"/>
    </row>
    <row r="10" spans="1:83" x14ac:dyDescent="0.25">
      <c r="B10" t="s">
        <v>5</v>
      </c>
      <c r="C10" t="s">
        <v>70</v>
      </c>
      <c r="D10" s="18">
        <v>28</v>
      </c>
      <c r="E10" s="8" t="s">
        <v>20</v>
      </c>
      <c r="F10" s="8" t="s">
        <v>28</v>
      </c>
      <c r="G10" s="8">
        <v>28</v>
      </c>
      <c r="H10" s="8">
        <f t="shared" ref="H10:H15" si="5">IF(C10="Zoom",VALUE(RIGHT(D10,LEN(D10)-FIND("-",D10))),D10)</f>
        <v>28</v>
      </c>
      <c r="I10" s="15"/>
      <c r="J10" s="15"/>
      <c r="K10" s="15"/>
      <c r="L10" s="15"/>
      <c r="M10" s="15"/>
      <c r="N10" s="15"/>
      <c r="O10" s="15"/>
      <c r="P10" s="15"/>
      <c r="Q10" s="24"/>
      <c r="R10" s="15"/>
      <c r="S10" s="15"/>
      <c r="T10" s="15"/>
      <c r="U10" s="15"/>
      <c r="V10" s="15"/>
      <c r="W10" s="24"/>
      <c r="X10" s="15"/>
      <c r="Y10" s="15"/>
      <c r="Z10" s="15"/>
      <c r="AA10" s="15"/>
      <c r="AB10" s="15"/>
      <c r="AC10" s="15"/>
      <c r="AD10" s="15"/>
      <c r="AE10" s="24"/>
      <c r="AF10" s="15"/>
      <c r="AG10" s="15"/>
      <c r="AH10" s="15"/>
      <c r="AI10" s="15"/>
      <c r="AJ10" s="15"/>
      <c r="AK10" s="15"/>
      <c r="AL10" s="15"/>
      <c r="AM10" s="15"/>
      <c r="AN10" s="24"/>
      <c r="AO10" s="15"/>
      <c r="AP10" s="15"/>
      <c r="AQ10" s="15"/>
      <c r="AR10" s="15"/>
      <c r="AS10" s="24"/>
      <c r="AT10" s="15"/>
      <c r="AU10" s="15"/>
      <c r="AV10" s="15"/>
      <c r="AW10" s="15"/>
      <c r="AX10" s="24"/>
      <c r="AY10" s="15"/>
      <c r="AZ10" s="15"/>
      <c r="BA10" s="15"/>
      <c r="BB10" s="15"/>
      <c r="BC10" s="24"/>
      <c r="BD10" s="15"/>
      <c r="BE10" s="15"/>
      <c r="BF10" s="15"/>
      <c r="BG10" s="15"/>
      <c r="BH10" s="24"/>
      <c r="BI10" s="15"/>
      <c r="BJ10" s="15"/>
      <c r="BK10" s="15"/>
      <c r="BL10" s="15"/>
      <c r="BM10" s="24"/>
      <c r="BN10" s="15"/>
      <c r="BO10" s="15"/>
      <c r="BP10" s="15"/>
      <c r="BR10" s="24"/>
    </row>
    <row r="11" spans="1:83" x14ac:dyDescent="0.25">
      <c r="B11" t="s">
        <v>61</v>
      </c>
      <c r="C11" t="s">
        <v>69</v>
      </c>
      <c r="D11" s="18" t="s">
        <v>39</v>
      </c>
      <c r="E11" s="8" t="s">
        <v>40</v>
      </c>
      <c r="F11" s="8" t="s">
        <v>28</v>
      </c>
      <c r="G11" s="8">
        <v>28</v>
      </c>
      <c r="H11" s="8">
        <f t="shared" si="5"/>
        <v>80</v>
      </c>
      <c r="I11" s="15"/>
      <c r="J11" s="15"/>
      <c r="K11" s="15"/>
      <c r="L11" s="15"/>
      <c r="M11" s="15"/>
      <c r="N11" s="15"/>
      <c r="O11" s="15"/>
      <c r="P11" s="15"/>
      <c r="Q11" s="24"/>
      <c r="R11" s="15"/>
      <c r="S11" s="15"/>
      <c r="T11" s="15"/>
      <c r="U11" s="15"/>
      <c r="V11" s="15"/>
      <c r="W11" s="24"/>
      <c r="X11" s="15"/>
      <c r="Y11" s="15"/>
      <c r="Z11" s="15"/>
      <c r="AA11" s="15"/>
      <c r="AB11" s="15"/>
      <c r="AC11" s="15"/>
      <c r="AD11" s="15"/>
      <c r="AE11" s="24"/>
      <c r="AF11" s="15"/>
      <c r="AG11" s="15"/>
      <c r="AH11" s="15"/>
      <c r="AI11" s="15"/>
      <c r="AJ11" s="15"/>
      <c r="AK11" s="15"/>
      <c r="AL11" s="15"/>
      <c r="AM11" s="15"/>
      <c r="AN11" s="24"/>
      <c r="AO11" s="15"/>
      <c r="AP11" s="15"/>
      <c r="AQ11" s="15"/>
      <c r="AR11" s="15"/>
      <c r="AS11" s="24"/>
      <c r="AT11" s="15"/>
      <c r="AU11" s="15"/>
      <c r="AV11" s="15"/>
      <c r="AW11" s="15"/>
      <c r="AX11" s="24"/>
      <c r="AY11" s="15"/>
      <c r="AZ11" s="15"/>
      <c r="BA11" s="15"/>
      <c r="BB11" s="15"/>
      <c r="BC11" s="24"/>
      <c r="BD11" s="15"/>
      <c r="BE11" s="15"/>
      <c r="BF11" s="15"/>
      <c r="BG11" s="15"/>
      <c r="BH11" s="24"/>
      <c r="BI11" s="15"/>
      <c r="BJ11" s="15"/>
      <c r="BK11" s="15"/>
      <c r="BL11" s="15"/>
      <c r="BM11" s="24"/>
      <c r="BN11" s="15"/>
      <c r="BO11" s="15"/>
      <c r="BP11" s="15"/>
      <c r="BR11" s="24"/>
    </row>
    <row r="12" spans="1:83" x14ac:dyDescent="0.25">
      <c r="B12" t="s">
        <v>62</v>
      </c>
      <c r="C12" t="s">
        <v>69</v>
      </c>
      <c r="D12" s="18" t="s">
        <v>44</v>
      </c>
      <c r="E12" s="8" t="s">
        <v>21</v>
      </c>
      <c r="F12" s="8" t="s">
        <v>28</v>
      </c>
      <c r="G12" s="8">
        <v>35</v>
      </c>
      <c r="H12" s="8">
        <f t="shared" si="5"/>
        <v>105</v>
      </c>
      <c r="I12" s="15"/>
      <c r="J12" s="15"/>
      <c r="K12" s="15"/>
      <c r="L12" s="15"/>
      <c r="M12" s="15"/>
      <c r="N12" s="15"/>
      <c r="O12" s="15"/>
      <c r="P12" s="15"/>
      <c r="Q12" s="24"/>
      <c r="R12" s="15"/>
      <c r="S12" s="15"/>
      <c r="T12" s="15"/>
      <c r="U12" s="15"/>
      <c r="V12" s="15"/>
      <c r="W12" s="24"/>
      <c r="X12" s="15"/>
      <c r="Y12" s="15"/>
      <c r="Z12" s="15"/>
      <c r="AA12" s="15"/>
      <c r="AB12" s="15"/>
      <c r="AC12" s="15"/>
      <c r="AD12" s="15"/>
      <c r="AE12" s="24"/>
      <c r="AF12" s="15"/>
      <c r="AG12" s="15"/>
      <c r="AH12" s="15"/>
      <c r="AI12" s="15"/>
      <c r="AJ12" s="15"/>
      <c r="AK12" s="15"/>
      <c r="AL12" s="15"/>
      <c r="AM12" s="15"/>
      <c r="AN12" s="24"/>
      <c r="AO12" s="15"/>
      <c r="AP12" s="15"/>
      <c r="AQ12" s="15"/>
      <c r="AR12" s="15"/>
      <c r="AS12" s="24"/>
      <c r="AT12" s="15"/>
      <c r="AU12" s="15"/>
      <c r="AV12" s="15"/>
      <c r="AW12" s="15"/>
      <c r="AX12" s="24"/>
      <c r="AY12" s="15"/>
      <c r="AZ12" s="15"/>
      <c r="BA12" s="15"/>
      <c r="BB12" s="15"/>
      <c r="BC12" s="24"/>
      <c r="BD12" s="15"/>
      <c r="BE12" s="15"/>
      <c r="BF12" s="15"/>
      <c r="BG12" s="15"/>
      <c r="BH12" s="24"/>
      <c r="BI12" s="15"/>
      <c r="BJ12" s="15"/>
      <c r="BK12" s="15"/>
      <c r="BL12" s="15"/>
      <c r="BM12" s="24"/>
      <c r="BN12" s="15"/>
      <c r="BO12" s="15"/>
      <c r="BP12" s="15"/>
      <c r="BR12" s="24"/>
    </row>
    <row r="13" spans="1:83" x14ac:dyDescent="0.25">
      <c r="B13" t="s">
        <v>38</v>
      </c>
      <c r="C13" t="s">
        <v>69</v>
      </c>
      <c r="D13" s="18" t="s">
        <v>48</v>
      </c>
      <c r="E13" s="8" t="s">
        <v>46</v>
      </c>
      <c r="F13" s="8" t="s">
        <v>47</v>
      </c>
      <c r="G13" s="8">
        <v>35</v>
      </c>
      <c r="H13" s="8">
        <f t="shared" si="5"/>
        <v>135</v>
      </c>
      <c r="I13" s="15"/>
      <c r="J13" s="15"/>
      <c r="K13" s="15"/>
      <c r="L13" s="15"/>
      <c r="M13" s="15"/>
      <c r="N13" s="15"/>
      <c r="O13" s="15"/>
      <c r="P13" s="15"/>
      <c r="Q13" s="24"/>
      <c r="R13" s="15"/>
      <c r="S13" s="15"/>
      <c r="T13" s="15"/>
      <c r="U13" s="15"/>
      <c r="V13" s="15"/>
      <c r="W13" s="24"/>
      <c r="X13" s="15"/>
      <c r="Y13" s="15"/>
      <c r="Z13" s="15"/>
      <c r="AA13" s="15"/>
      <c r="AB13" s="15"/>
      <c r="AC13" s="15"/>
      <c r="AD13" s="15"/>
      <c r="AE13" s="24"/>
      <c r="AF13" s="15"/>
      <c r="AG13" s="15"/>
      <c r="AH13" s="15"/>
      <c r="AI13" s="15"/>
      <c r="AJ13" s="15"/>
      <c r="AK13" s="15"/>
      <c r="AL13" s="15"/>
      <c r="AM13" s="15"/>
      <c r="AN13" s="24"/>
      <c r="AO13" s="15"/>
      <c r="AP13" s="15"/>
      <c r="AQ13" s="15"/>
      <c r="AR13" s="15"/>
      <c r="AS13" s="24"/>
      <c r="AT13" s="15"/>
      <c r="AU13" s="15"/>
      <c r="AV13" s="15"/>
      <c r="AW13" s="15"/>
      <c r="AX13" s="24"/>
      <c r="AY13" s="15"/>
      <c r="AZ13" s="15"/>
      <c r="BA13" s="15"/>
      <c r="BB13" s="15"/>
      <c r="BC13" s="24"/>
      <c r="BD13" s="15"/>
      <c r="BE13" s="15"/>
      <c r="BF13" s="15"/>
      <c r="BG13" s="15"/>
      <c r="BH13" s="24"/>
      <c r="BI13" s="15"/>
      <c r="BJ13" s="15"/>
      <c r="BK13" s="15"/>
      <c r="BL13" s="15"/>
      <c r="BM13" s="24"/>
      <c r="BN13" s="15"/>
      <c r="BO13" s="15"/>
      <c r="BP13" s="15"/>
      <c r="BR13" s="24"/>
    </row>
    <row r="14" spans="1:83" x14ac:dyDescent="0.25">
      <c r="B14" t="s">
        <v>49</v>
      </c>
      <c r="C14" t="s">
        <v>70</v>
      </c>
      <c r="D14" s="18">
        <v>50</v>
      </c>
      <c r="E14" s="8" t="s">
        <v>53</v>
      </c>
      <c r="F14" s="8" t="s">
        <v>28</v>
      </c>
      <c r="G14" s="8">
        <v>50</v>
      </c>
      <c r="H14" s="8">
        <f t="shared" si="5"/>
        <v>50</v>
      </c>
      <c r="I14" s="15"/>
      <c r="J14" s="15"/>
      <c r="K14" s="15"/>
      <c r="L14" s="15"/>
      <c r="M14" s="15"/>
      <c r="N14" s="15"/>
      <c r="O14" s="15"/>
      <c r="P14" s="15"/>
      <c r="Q14" s="24"/>
      <c r="R14" s="15"/>
      <c r="S14" s="15"/>
      <c r="T14" s="15"/>
      <c r="U14" s="15"/>
      <c r="V14" s="15"/>
      <c r="W14" s="24"/>
      <c r="X14" s="15"/>
      <c r="Y14" s="15"/>
      <c r="Z14" s="15"/>
      <c r="AA14" s="15"/>
      <c r="AB14" s="15"/>
      <c r="AC14" s="15"/>
      <c r="AD14" s="15"/>
      <c r="AE14" s="24"/>
      <c r="AF14" s="15"/>
      <c r="AG14" s="15"/>
      <c r="AH14" s="15"/>
      <c r="AI14" s="15"/>
      <c r="AJ14" s="15"/>
      <c r="AK14" s="15"/>
      <c r="AL14" s="15"/>
      <c r="AM14" s="15"/>
      <c r="AN14" s="24"/>
      <c r="AO14" s="15"/>
      <c r="AP14" s="15"/>
      <c r="AQ14" s="15"/>
      <c r="AR14" s="15"/>
      <c r="AS14" s="24"/>
      <c r="AT14" s="15"/>
      <c r="AU14" s="15"/>
      <c r="AV14" s="15"/>
      <c r="AW14" s="15"/>
      <c r="AX14" s="24"/>
      <c r="AY14" s="15"/>
      <c r="AZ14" s="15"/>
      <c r="BA14" s="15"/>
      <c r="BB14" s="15"/>
      <c r="BC14" s="24"/>
      <c r="BD14" s="15"/>
      <c r="BE14" s="15"/>
      <c r="BF14" s="15"/>
      <c r="BG14" s="15"/>
      <c r="BH14" s="24"/>
      <c r="BI14" s="15"/>
      <c r="BJ14" s="15"/>
      <c r="BK14" s="15"/>
      <c r="BL14" s="15"/>
      <c r="BM14" s="24"/>
      <c r="BN14" s="15"/>
      <c r="BO14" s="15"/>
      <c r="BP14" s="15"/>
      <c r="BR14" s="24"/>
    </row>
    <row r="15" spans="1:83" x14ac:dyDescent="0.25">
      <c r="B15" t="s">
        <v>3</v>
      </c>
      <c r="C15" t="s">
        <v>69</v>
      </c>
      <c r="D15" s="18" t="s">
        <v>25</v>
      </c>
      <c r="E15" s="8" t="s">
        <v>45</v>
      </c>
      <c r="F15" s="8" t="s">
        <v>28</v>
      </c>
      <c r="G15" s="8">
        <v>70</v>
      </c>
      <c r="H15" s="8">
        <f t="shared" si="5"/>
        <v>210</v>
      </c>
      <c r="I15" s="15"/>
      <c r="J15" s="15"/>
      <c r="K15" s="15"/>
      <c r="L15" s="15"/>
      <c r="M15" s="15"/>
      <c r="N15" s="15"/>
      <c r="O15" s="15"/>
      <c r="P15" s="15"/>
      <c r="Q15" s="24"/>
      <c r="R15" s="15"/>
      <c r="S15" s="15"/>
      <c r="T15" s="15"/>
      <c r="U15" s="15"/>
      <c r="V15" s="15"/>
      <c r="W15" s="24"/>
      <c r="X15" s="15"/>
      <c r="Y15" s="15"/>
      <c r="Z15" s="15"/>
      <c r="AA15" s="15"/>
      <c r="AB15" s="15"/>
      <c r="AC15" s="15"/>
      <c r="AD15" s="15"/>
      <c r="AE15" s="24"/>
      <c r="AF15" s="15"/>
      <c r="AG15" s="15"/>
      <c r="AH15" s="15"/>
      <c r="AI15" s="15"/>
      <c r="AJ15" s="15"/>
      <c r="AK15" s="15"/>
      <c r="AL15" s="15"/>
      <c r="AM15" s="15"/>
      <c r="AN15" s="24"/>
      <c r="AO15" s="15"/>
      <c r="AP15" s="15"/>
      <c r="AQ15" s="15"/>
      <c r="AR15" s="15"/>
      <c r="AS15" s="24"/>
      <c r="AT15" s="15"/>
      <c r="AU15" s="15"/>
      <c r="AV15" s="15"/>
      <c r="AW15" s="15"/>
      <c r="AX15" s="24"/>
      <c r="AY15" s="15"/>
      <c r="AZ15" s="15"/>
      <c r="BA15" s="15"/>
      <c r="BB15" s="15"/>
      <c r="BC15" s="24"/>
      <c r="BD15" s="15"/>
      <c r="BE15" s="15"/>
      <c r="BF15" s="15"/>
      <c r="BG15" s="15"/>
      <c r="BH15" s="24"/>
      <c r="BI15" s="15"/>
      <c r="BJ15" s="15"/>
      <c r="BK15" s="15"/>
      <c r="BL15" s="15"/>
      <c r="BM15" s="24"/>
      <c r="BN15" s="15"/>
      <c r="BO15" s="15"/>
      <c r="BP15" s="15"/>
      <c r="BR15" s="24"/>
    </row>
    <row r="16" spans="1:83" x14ac:dyDescent="0.25">
      <c r="I16" s="8"/>
      <c r="J16" s="15"/>
      <c r="K16" s="15"/>
      <c r="L16" s="15"/>
      <c r="M16" s="15"/>
      <c r="N16" s="15"/>
      <c r="O16" s="15"/>
      <c r="P16" s="15"/>
      <c r="Q16" s="24"/>
      <c r="R16" s="15"/>
      <c r="S16" s="15"/>
      <c r="T16" s="15"/>
      <c r="U16" s="15"/>
      <c r="V16" s="15"/>
      <c r="W16" s="24"/>
      <c r="X16" s="15"/>
      <c r="Y16" s="15"/>
      <c r="Z16" s="15"/>
      <c r="AA16" s="15"/>
      <c r="AB16" s="15"/>
      <c r="AC16" s="15"/>
      <c r="AD16" s="15"/>
      <c r="AE16" s="24"/>
      <c r="AF16" s="15"/>
      <c r="AG16" s="15"/>
      <c r="AH16" s="15"/>
      <c r="AI16" s="15"/>
      <c r="AJ16" s="15"/>
      <c r="AK16" s="15"/>
      <c r="AL16" s="15"/>
      <c r="AM16" s="15"/>
      <c r="AN16" s="24"/>
      <c r="AO16" s="15"/>
      <c r="AP16" s="15"/>
      <c r="AQ16" s="15"/>
      <c r="AR16" s="15"/>
      <c r="AS16" s="24"/>
      <c r="AT16" s="15"/>
      <c r="AU16" s="15"/>
      <c r="AV16" s="15"/>
      <c r="AW16" s="15"/>
      <c r="AX16" s="24"/>
      <c r="AY16" s="15"/>
      <c r="AZ16" s="15"/>
      <c r="BA16" s="15"/>
      <c r="BB16" s="15"/>
      <c r="BC16" s="24"/>
      <c r="BD16" s="15"/>
      <c r="BE16" s="15"/>
      <c r="BF16" s="15"/>
      <c r="BG16" s="15"/>
      <c r="BH16" s="24"/>
      <c r="BI16" s="15"/>
      <c r="BJ16" s="15"/>
      <c r="BK16" s="15"/>
      <c r="BL16" s="15"/>
      <c r="BM16" s="24"/>
      <c r="BN16" s="15"/>
      <c r="BO16" s="15"/>
      <c r="BP16" s="15"/>
      <c r="BR16" s="24"/>
    </row>
    <row r="17" spans="1:70" x14ac:dyDescent="0.25">
      <c r="A17" s="2" t="s">
        <v>64</v>
      </c>
      <c r="E17" s="8"/>
      <c r="I17" s="8"/>
      <c r="J17" s="15"/>
      <c r="K17" s="15"/>
      <c r="L17" s="15"/>
      <c r="M17" s="15"/>
      <c r="N17" s="15"/>
      <c r="O17" s="15"/>
      <c r="P17" s="15"/>
      <c r="Q17" s="24"/>
      <c r="R17" s="15"/>
      <c r="S17" s="15"/>
      <c r="T17" s="15"/>
      <c r="U17" s="15"/>
      <c r="V17" s="15"/>
      <c r="W17" s="24"/>
      <c r="X17" s="15"/>
      <c r="Y17" s="15"/>
      <c r="Z17" s="15"/>
      <c r="AA17" s="15"/>
      <c r="AB17" s="15"/>
      <c r="AC17" s="15"/>
      <c r="AD17" s="15"/>
      <c r="AE17" s="24"/>
      <c r="AF17" s="15"/>
      <c r="AG17" s="15"/>
      <c r="AH17" s="15"/>
      <c r="AI17" s="15"/>
      <c r="AJ17" s="15"/>
      <c r="AK17" s="15"/>
      <c r="AL17" s="15"/>
      <c r="AM17" s="15"/>
      <c r="AN17" s="24"/>
      <c r="AO17" s="15"/>
      <c r="AP17" s="15"/>
      <c r="AQ17" s="15"/>
      <c r="AR17" s="15"/>
      <c r="AS17" s="24"/>
      <c r="AT17" s="15"/>
      <c r="AU17" s="15"/>
      <c r="AV17" s="15"/>
      <c r="AW17" s="15"/>
      <c r="AX17" s="24"/>
      <c r="AY17" s="15"/>
      <c r="AZ17" s="15"/>
      <c r="BA17" s="15"/>
      <c r="BB17" s="15"/>
      <c r="BC17" s="24"/>
      <c r="BD17" s="15"/>
      <c r="BE17" s="15"/>
      <c r="BF17" s="15"/>
      <c r="BG17" s="15"/>
      <c r="BH17" s="24"/>
      <c r="BI17" s="15"/>
      <c r="BJ17" s="15"/>
      <c r="BK17" s="15"/>
      <c r="BL17" s="15"/>
      <c r="BM17" s="24"/>
      <c r="BN17" s="15"/>
      <c r="BO17" s="15"/>
      <c r="BP17" s="15"/>
      <c r="BR17" s="24"/>
    </row>
    <row r="18" spans="1:70" x14ac:dyDescent="0.25">
      <c r="A18" s="2"/>
      <c r="B18" t="s">
        <v>58</v>
      </c>
      <c r="C18" t="s">
        <v>70</v>
      </c>
      <c r="D18" s="18">
        <v>28</v>
      </c>
      <c r="E18" s="8" t="s">
        <v>20</v>
      </c>
      <c r="F18" s="8" t="s">
        <v>57</v>
      </c>
      <c r="G18" s="8">
        <v>28</v>
      </c>
      <c r="H18" s="8">
        <f t="shared" ref="H18:H22" si="6">IF(C18="Zoom",VALUE(RIGHT(D18,LEN(D18)-FIND("-",D18))),D18)</f>
        <v>28</v>
      </c>
      <c r="I18" s="15"/>
      <c r="J18" s="15"/>
      <c r="K18" s="15"/>
      <c r="L18" s="15"/>
      <c r="M18" s="15"/>
      <c r="N18" s="15"/>
      <c r="O18" s="15"/>
      <c r="P18" s="15"/>
      <c r="Q18" s="24"/>
      <c r="R18" s="15"/>
      <c r="S18" s="15"/>
      <c r="T18" s="15"/>
      <c r="U18" s="15"/>
      <c r="V18" s="15"/>
      <c r="W18" s="24"/>
      <c r="X18" s="15"/>
      <c r="Y18" s="15"/>
      <c r="Z18" s="15"/>
      <c r="AA18" s="15"/>
      <c r="AB18" s="15"/>
      <c r="AC18" s="15"/>
      <c r="AD18" s="15"/>
      <c r="AE18" s="24"/>
      <c r="AF18" s="15"/>
      <c r="AG18" s="15"/>
      <c r="AH18" s="15"/>
      <c r="AI18" s="15"/>
      <c r="AJ18" s="15"/>
      <c r="AK18" s="15"/>
      <c r="AL18" s="15"/>
      <c r="AM18" s="15"/>
      <c r="AN18" s="24"/>
      <c r="AO18" s="15"/>
      <c r="AP18" s="15"/>
      <c r="AQ18" s="15"/>
      <c r="AR18" s="15"/>
      <c r="AS18" s="24"/>
      <c r="AT18" s="15"/>
      <c r="AU18" s="15"/>
      <c r="AV18" s="15"/>
      <c r="AW18" s="15"/>
      <c r="AX18" s="24"/>
      <c r="AY18" s="15"/>
      <c r="AZ18" s="15"/>
      <c r="BA18" s="15"/>
      <c r="BB18" s="15"/>
      <c r="BC18" s="24"/>
      <c r="BD18" s="15"/>
      <c r="BE18" s="15"/>
      <c r="BF18" s="15"/>
      <c r="BG18" s="15"/>
      <c r="BH18" s="24"/>
      <c r="BI18" s="15"/>
      <c r="BJ18" s="15"/>
      <c r="BK18" s="15"/>
      <c r="BL18" s="15"/>
      <c r="BM18" s="24"/>
      <c r="BN18" s="15"/>
      <c r="BO18" s="15"/>
      <c r="BP18" s="15"/>
      <c r="BR18" s="24"/>
    </row>
    <row r="19" spans="1:70" x14ac:dyDescent="0.25">
      <c r="A19" s="2"/>
      <c r="B19" t="s">
        <v>59</v>
      </c>
      <c r="C19" t="s">
        <v>70</v>
      </c>
      <c r="D19" s="18">
        <v>35</v>
      </c>
      <c r="E19" s="8" t="s">
        <v>20</v>
      </c>
      <c r="F19" s="8" t="s">
        <v>57</v>
      </c>
      <c r="G19" s="8">
        <v>35</v>
      </c>
      <c r="H19" s="8">
        <f t="shared" si="6"/>
        <v>35</v>
      </c>
      <c r="I19" s="15"/>
      <c r="J19" s="15"/>
      <c r="K19" s="15"/>
      <c r="L19" s="15"/>
      <c r="M19" s="15"/>
      <c r="N19" s="15"/>
      <c r="O19" s="15"/>
      <c r="P19" s="15"/>
      <c r="Q19" s="24"/>
      <c r="R19" s="15"/>
      <c r="S19" s="15"/>
      <c r="T19" s="15"/>
      <c r="U19" s="15"/>
      <c r="V19" s="15"/>
      <c r="W19" s="24"/>
      <c r="X19" s="15"/>
      <c r="Y19" s="15"/>
      <c r="Z19" s="15"/>
      <c r="AA19" s="15"/>
      <c r="AB19" s="15"/>
      <c r="AC19" s="15"/>
      <c r="AD19" s="15"/>
      <c r="AE19" s="24"/>
      <c r="AF19" s="15"/>
      <c r="AG19" s="15"/>
      <c r="AH19" s="15"/>
      <c r="AI19" s="15"/>
      <c r="AJ19" s="15"/>
      <c r="AK19" s="15"/>
      <c r="AL19" s="15"/>
      <c r="AM19" s="15"/>
      <c r="AN19" s="24"/>
      <c r="AO19" s="15"/>
      <c r="AP19" s="15"/>
      <c r="AQ19" s="15"/>
      <c r="AR19" s="15"/>
      <c r="AS19" s="24"/>
      <c r="AT19" s="15"/>
      <c r="AU19" s="15"/>
      <c r="AV19" s="15"/>
      <c r="AW19" s="15"/>
      <c r="AX19" s="24"/>
      <c r="AY19" s="15"/>
      <c r="AZ19" s="15"/>
      <c r="BA19" s="15"/>
      <c r="BB19" s="15"/>
      <c r="BC19" s="24"/>
      <c r="BD19" s="15"/>
      <c r="BE19" s="15"/>
      <c r="BF19" s="15"/>
      <c r="BG19" s="15"/>
      <c r="BH19" s="24"/>
      <c r="BI19" s="15"/>
      <c r="BJ19" s="15"/>
      <c r="BK19" s="15"/>
      <c r="BL19" s="15"/>
      <c r="BM19" s="24"/>
      <c r="BN19" s="15"/>
      <c r="BO19" s="15"/>
      <c r="BP19" s="15"/>
      <c r="BR19" s="24"/>
    </row>
    <row r="20" spans="1:70" x14ac:dyDescent="0.25">
      <c r="B20" t="s">
        <v>49</v>
      </c>
      <c r="C20" t="s">
        <v>70</v>
      </c>
      <c r="D20" s="18">
        <v>50</v>
      </c>
      <c r="E20" s="8" t="s">
        <v>53</v>
      </c>
      <c r="F20" s="8" t="s">
        <v>50</v>
      </c>
      <c r="G20" s="8">
        <v>50</v>
      </c>
      <c r="H20" s="8">
        <f t="shared" si="6"/>
        <v>50</v>
      </c>
      <c r="I20" s="15"/>
      <c r="J20" s="15"/>
      <c r="K20" s="15"/>
      <c r="L20" s="15"/>
      <c r="M20" s="15"/>
      <c r="N20" s="15"/>
      <c r="O20" s="15"/>
      <c r="P20" s="15"/>
      <c r="Q20" s="24"/>
      <c r="R20" s="15"/>
      <c r="S20" s="15"/>
      <c r="T20" s="15"/>
      <c r="U20" s="15"/>
      <c r="V20" s="15"/>
      <c r="W20" s="24"/>
      <c r="X20" s="15"/>
      <c r="Y20" s="15"/>
      <c r="Z20" s="15"/>
      <c r="AA20" s="15"/>
      <c r="AB20" s="15"/>
      <c r="AC20" s="15"/>
      <c r="AD20" s="15"/>
      <c r="AE20" s="24"/>
      <c r="AF20" s="15"/>
      <c r="AG20" s="15"/>
      <c r="AH20" s="15"/>
      <c r="AI20" s="15"/>
      <c r="AJ20" s="15"/>
      <c r="AK20" s="15"/>
      <c r="AL20" s="15"/>
      <c r="AM20" s="15"/>
      <c r="AN20" s="24"/>
      <c r="AO20" s="15"/>
      <c r="AP20" s="15"/>
      <c r="AQ20" s="15"/>
      <c r="AR20" s="15"/>
      <c r="AS20" s="24"/>
      <c r="AT20" s="15"/>
      <c r="AU20" s="15"/>
      <c r="AV20" s="15"/>
      <c r="AW20" s="15"/>
      <c r="AX20" s="24"/>
      <c r="AY20" s="15"/>
      <c r="AZ20" s="15"/>
      <c r="BA20" s="15"/>
      <c r="BB20" s="15"/>
      <c r="BC20" s="24"/>
      <c r="BD20" s="15"/>
      <c r="BE20" s="15"/>
      <c r="BF20" s="15"/>
      <c r="BG20" s="15"/>
      <c r="BH20" s="24"/>
      <c r="BI20" s="15"/>
      <c r="BJ20" s="15"/>
      <c r="BK20" s="15"/>
      <c r="BL20" s="15"/>
      <c r="BM20" s="24"/>
      <c r="BN20" s="15"/>
      <c r="BO20" s="15"/>
      <c r="BP20" s="15"/>
      <c r="BR20" s="24"/>
    </row>
    <row r="21" spans="1:70" x14ac:dyDescent="0.25">
      <c r="B21" t="s">
        <v>41</v>
      </c>
      <c r="C21" t="s">
        <v>70</v>
      </c>
      <c r="D21" s="18">
        <v>135</v>
      </c>
      <c r="E21" s="8" t="s">
        <v>54</v>
      </c>
      <c r="G21" s="8">
        <v>135</v>
      </c>
      <c r="H21" s="8">
        <f t="shared" si="6"/>
        <v>135</v>
      </c>
      <c r="I21" s="15"/>
      <c r="J21" s="15"/>
      <c r="K21" s="15"/>
      <c r="L21" s="15"/>
      <c r="M21" s="15"/>
      <c r="N21" s="15"/>
      <c r="O21" s="15"/>
      <c r="P21" s="15"/>
      <c r="Q21" s="24"/>
      <c r="R21" s="15"/>
      <c r="S21" s="15"/>
      <c r="T21" s="15"/>
      <c r="U21" s="15"/>
      <c r="V21" s="15"/>
      <c r="W21" s="24"/>
      <c r="X21" s="15"/>
      <c r="Y21" s="15"/>
      <c r="Z21" s="15"/>
      <c r="AA21" s="15"/>
      <c r="AB21" s="15"/>
      <c r="AC21" s="15"/>
      <c r="AD21" s="15"/>
      <c r="AE21" s="24"/>
      <c r="AF21" s="15"/>
      <c r="AG21" s="15"/>
      <c r="AH21" s="15"/>
      <c r="AI21" s="15"/>
      <c r="AJ21" s="15"/>
      <c r="AK21" s="15"/>
      <c r="AL21" s="15"/>
      <c r="AM21" s="15"/>
      <c r="AN21" s="24"/>
      <c r="AO21" s="15"/>
      <c r="AP21" s="15"/>
      <c r="AQ21" s="15"/>
      <c r="AR21" s="15"/>
      <c r="AS21" s="24"/>
      <c r="AT21" s="15"/>
      <c r="AU21" s="15"/>
      <c r="AV21" s="15"/>
      <c r="AW21" s="15"/>
      <c r="AX21" s="24"/>
      <c r="AY21" s="15"/>
      <c r="AZ21" s="15"/>
      <c r="BA21" s="15"/>
      <c r="BB21" s="15"/>
      <c r="BC21" s="24"/>
      <c r="BD21" s="15"/>
      <c r="BE21" s="15"/>
      <c r="BF21" s="15"/>
      <c r="BG21" s="15"/>
      <c r="BH21" s="24"/>
      <c r="BI21" s="15"/>
      <c r="BJ21" s="15"/>
      <c r="BK21" s="15"/>
      <c r="BL21" s="15"/>
      <c r="BM21" s="24"/>
      <c r="BN21" s="15"/>
      <c r="BO21" s="15"/>
      <c r="BP21" s="15"/>
      <c r="BR21" s="24"/>
    </row>
    <row r="22" spans="1:70" x14ac:dyDescent="0.25">
      <c r="B22" t="s">
        <v>37</v>
      </c>
      <c r="C22" t="s">
        <v>70</v>
      </c>
      <c r="D22" s="18">
        <v>500</v>
      </c>
      <c r="E22" s="8" t="s">
        <v>26</v>
      </c>
      <c r="F22" s="8" t="s">
        <v>13</v>
      </c>
      <c r="G22" s="8">
        <v>500</v>
      </c>
      <c r="H22" s="8">
        <f t="shared" si="6"/>
        <v>500</v>
      </c>
      <c r="I22" s="15"/>
      <c r="J22" s="15"/>
      <c r="K22" s="15"/>
      <c r="L22" s="15"/>
      <c r="M22" s="15"/>
      <c r="N22" s="15"/>
      <c r="O22" s="15"/>
      <c r="P22" s="15"/>
      <c r="Q22" s="24"/>
      <c r="R22" s="15"/>
      <c r="S22" s="15"/>
      <c r="T22" s="15"/>
      <c r="U22" s="15"/>
      <c r="V22" s="15"/>
      <c r="W22" s="24"/>
      <c r="X22" s="15"/>
      <c r="Y22" s="15"/>
      <c r="Z22" s="15"/>
      <c r="AA22" s="15"/>
      <c r="AB22" s="15"/>
      <c r="AC22" s="15"/>
      <c r="AD22" s="15"/>
      <c r="AE22" s="24"/>
      <c r="AF22" s="15"/>
      <c r="AG22" s="15"/>
      <c r="AH22" s="15"/>
      <c r="AI22" s="15"/>
      <c r="AJ22" s="15"/>
      <c r="AK22" s="15"/>
      <c r="AL22" s="15"/>
      <c r="AM22" s="15"/>
      <c r="AN22" s="24"/>
      <c r="AO22" s="15"/>
      <c r="AP22" s="15"/>
      <c r="AQ22" s="15"/>
      <c r="AR22" s="15"/>
      <c r="AS22" s="24"/>
      <c r="AT22" s="15"/>
      <c r="AU22" s="15"/>
      <c r="AV22" s="15"/>
      <c r="AW22" s="15"/>
      <c r="AX22" s="24"/>
      <c r="AY22" s="15"/>
      <c r="AZ22" s="15"/>
      <c r="BA22" s="15"/>
      <c r="BB22" s="15"/>
      <c r="BC22" s="24"/>
      <c r="BD22" s="15"/>
      <c r="BE22" s="15"/>
      <c r="BF22" s="15"/>
      <c r="BG22" s="15"/>
      <c r="BH22" s="24"/>
      <c r="BI22" s="15"/>
      <c r="BJ22" s="15"/>
      <c r="BK22" s="15"/>
      <c r="BL22" s="15"/>
      <c r="BM22" s="24"/>
      <c r="BN22" s="15"/>
      <c r="BO22" s="15"/>
      <c r="BP22" s="15"/>
      <c r="BR22" s="24"/>
    </row>
    <row r="23" spans="1:70" x14ac:dyDescent="0.25">
      <c r="E23" s="8"/>
      <c r="I23" s="8"/>
      <c r="J23" s="15"/>
      <c r="K23" s="15"/>
      <c r="L23" s="15"/>
      <c r="M23" s="15"/>
      <c r="N23" s="15"/>
      <c r="O23" s="15"/>
      <c r="P23" s="15"/>
      <c r="Q23" s="24"/>
      <c r="R23" s="15"/>
      <c r="S23" s="15"/>
      <c r="T23" s="15"/>
      <c r="U23" s="15"/>
      <c r="V23" s="15"/>
      <c r="W23" s="24"/>
      <c r="X23" s="15"/>
      <c r="Y23" s="15"/>
      <c r="Z23" s="15"/>
      <c r="AA23" s="15"/>
      <c r="AB23" s="15"/>
      <c r="AC23" s="15"/>
      <c r="AD23" s="15"/>
      <c r="AE23" s="24"/>
      <c r="AF23" s="15"/>
      <c r="AG23" s="15"/>
      <c r="AH23" s="15"/>
      <c r="AI23" s="15"/>
      <c r="AJ23" s="15"/>
      <c r="AK23" s="15"/>
      <c r="AL23" s="15"/>
      <c r="AM23" s="15"/>
      <c r="AN23" s="24"/>
      <c r="AO23" s="15"/>
      <c r="AP23" s="15"/>
      <c r="AQ23" s="15"/>
      <c r="AR23" s="15"/>
      <c r="AS23" s="24"/>
      <c r="AT23" s="15"/>
      <c r="AU23" s="15"/>
      <c r="AV23" s="15"/>
      <c r="AW23" s="15"/>
      <c r="AX23" s="24"/>
      <c r="AY23" s="15"/>
      <c r="AZ23" s="15"/>
      <c r="BA23" s="15"/>
      <c r="BB23" s="15"/>
      <c r="BC23" s="24"/>
      <c r="BD23" s="15"/>
      <c r="BE23" s="15"/>
      <c r="BF23" s="15"/>
      <c r="BG23" s="15"/>
      <c r="BH23" s="24"/>
      <c r="BI23" s="15"/>
      <c r="BJ23" s="15"/>
      <c r="BK23" s="15"/>
      <c r="BL23" s="15"/>
      <c r="BM23" s="24"/>
      <c r="BN23" s="15"/>
      <c r="BO23" s="15"/>
      <c r="BP23" s="15"/>
      <c r="BR23" s="24"/>
    </row>
    <row r="24" spans="1:70" x14ac:dyDescent="0.25">
      <c r="A24" s="2" t="s">
        <v>65</v>
      </c>
      <c r="E24" s="8"/>
      <c r="I24" s="8"/>
      <c r="J24" s="15"/>
      <c r="K24" s="15"/>
      <c r="L24" s="15"/>
      <c r="M24" s="15"/>
      <c r="N24" s="15"/>
      <c r="O24" s="15"/>
      <c r="P24" s="15"/>
      <c r="Q24" s="24"/>
      <c r="R24" s="15"/>
      <c r="S24" s="15"/>
      <c r="T24" s="15"/>
      <c r="U24" s="15"/>
      <c r="V24" s="15"/>
      <c r="W24" s="24"/>
      <c r="X24" s="15"/>
      <c r="Y24" s="15"/>
      <c r="Z24" s="15"/>
      <c r="AA24" s="15"/>
      <c r="AB24" s="15"/>
      <c r="AC24" s="15"/>
      <c r="AD24" s="15"/>
      <c r="AE24" s="24"/>
      <c r="AF24" s="15"/>
      <c r="AG24" s="15"/>
      <c r="AH24" s="15"/>
      <c r="AI24" s="15"/>
      <c r="AJ24" s="15"/>
      <c r="AK24" s="15"/>
      <c r="AL24" s="15"/>
      <c r="AM24" s="15"/>
      <c r="AN24" s="24"/>
      <c r="AO24" s="15"/>
      <c r="AP24" s="15"/>
      <c r="AQ24" s="15"/>
      <c r="AR24" s="15"/>
      <c r="AS24" s="24"/>
      <c r="AT24" s="15"/>
      <c r="AU24" s="15"/>
      <c r="AV24" s="15"/>
      <c r="AW24" s="15"/>
      <c r="AX24" s="24"/>
      <c r="AY24" s="15"/>
      <c r="AZ24" s="15"/>
      <c r="BA24" s="15"/>
      <c r="BB24" s="15"/>
      <c r="BC24" s="24"/>
      <c r="BD24" s="15"/>
      <c r="BE24" s="15"/>
      <c r="BF24" s="15"/>
      <c r="BG24" s="15"/>
      <c r="BH24" s="24"/>
      <c r="BI24" s="15"/>
      <c r="BJ24" s="15"/>
      <c r="BK24" s="15"/>
      <c r="BL24" s="15"/>
      <c r="BM24" s="24"/>
      <c r="BN24" s="15"/>
      <c r="BO24" s="15"/>
      <c r="BP24" s="15"/>
      <c r="BR24" s="24"/>
    </row>
    <row r="25" spans="1:70" x14ac:dyDescent="0.25">
      <c r="B25" t="s">
        <v>42</v>
      </c>
      <c r="C25" t="s">
        <v>70</v>
      </c>
      <c r="D25" s="18">
        <v>85</v>
      </c>
      <c r="E25" s="8" t="s">
        <v>43</v>
      </c>
      <c r="G25" s="8">
        <v>85</v>
      </c>
      <c r="H25" s="8">
        <f t="shared" ref="H25:H26" si="7">IF(C25="Zoom",VALUE(RIGHT(D25,LEN(D25)-FIND("-",D25))),D25)</f>
        <v>85</v>
      </c>
      <c r="I25" s="15"/>
      <c r="J25" s="15"/>
      <c r="K25" s="15"/>
      <c r="L25" s="15"/>
      <c r="M25" s="15"/>
      <c r="N25" s="15"/>
      <c r="O25" s="15"/>
      <c r="P25" s="15"/>
      <c r="Q25" s="24"/>
      <c r="R25" s="15"/>
      <c r="S25" s="15"/>
      <c r="T25" s="15"/>
      <c r="U25" s="15"/>
      <c r="V25" s="15"/>
      <c r="W25" s="24"/>
      <c r="X25" s="15"/>
      <c r="Y25" s="15"/>
      <c r="Z25" s="15"/>
      <c r="AA25" s="15"/>
      <c r="AB25" s="15"/>
      <c r="AC25" s="15"/>
      <c r="AD25" s="15"/>
      <c r="AE25" s="24"/>
      <c r="AF25" s="15"/>
      <c r="AG25" s="15"/>
      <c r="AH25" s="15"/>
      <c r="AI25" s="15"/>
      <c r="AJ25" s="15"/>
      <c r="AK25" s="15"/>
      <c r="AL25" s="15"/>
      <c r="AM25" s="15"/>
      <c r="AN25" s="24"/>
      <c r="AO25" s="15"/>
      <c r="AP25" s="15"/>
      <c r="AQ25" s="15"/>
      <c r="AR25" s="15"/>
      <c r="AS25" s="24"/>
      <c r="AT25" s="15"/>
      <c r="AU25" s="15"/>
      <c r="AV25" s="15"/>
      <c r="AW25" s="15"/>
      <c r="AX25" s="24"/>
      <c r="AY25" s="15"/>
      <c r="AZ25" s="15"/>
      <c r="BA25" s="15"/>
      <c r="BB25" s="15"/>
      <c r="BC25" s="24"/>
      <c r="BD25" s="15"/>
      <c r="BE25" s="15"/>
      <c r="BF25" s="15"/>
      <c r="BG25" s="15"/>
      <c r="BH25" s="24"/>
      <c r="BI25" s="15"/>
      <c r="BJ25" s="15"/>
      <c r="BK25" s="15"/>
      <c r="BL25" s="15"/>
      <c r="BM25" s="24"/>
      <c r="BN25" s="15"/>
      <c r="BO25" s="15"/>
      <c r="BP25" s="15"/>
      <c r="BR25" s="24"/>
    </row>
    <row r="26" spans="1:70" x14ac:dyDescent="0.25">
      <c r="B26" t="s">
        <v>52</v>
      </c>
      <c r="C26" t="s">
        <v>70</v>
      </c>
      <c r="D26" s="18">
        <v>55</v>
      </c>
      <c r="E26" s="1" t="s">
        <v>51</v>
      </c>
      <c r="G26" s="8">
        <v>55</v>
      </c>
      <c r="H26" s="8">
        <f t="shared" si="7"/>
        <v>55</v>
      </c>
      <c r="I26" s="15"/>
      <c r="J26" s="15"/>
      <c r="K26" s="15"/>
      <c r="L26" s="15"/>
      <c r="M26" s="15"/>
      <c r="N26" s="15"/>
      <c r="O26" s="15"/>
      <c r="P26" s="15"/>
      <c r="Q26" s="24"/>
      <c r="R26" s="15"/>
      <c r="S26" s="15"/>
      <c r="T26" s="15"/>
      <c r="U26" s="15"/>
      <c r="V26" s="15"/>
      <c r="W26" s="24"/>
      <c r="X26" s="15"/>
      <c r="Y26" s="15"/>
      <c r="Z26" s="15"/>
      <c r="AA26" s="15"/>
      <c r="AB26" s="15"/>
      <c r="AC26" s="15"/>
      <c r="AD26" s="15"/>
      <c r="AE26" s="24"/>
      <c r="AF26" s="15"/>
      <c r="AG26" s="15"/>
      <c r="AH26" s="15"/>
      <c r="AI26" s="15"/>
      <c r="AJ26" s="15"/>
      <c r="AK26" s="15"/>
      <c r="AL26" s="15"/>
      <c r="AM26" s="15"/>
      <c r="AN26" s="24"/>
      <c r="AO26" s="15"/>
      <c r="AP26" s="15"/>
      <c r="AQ26" s="15"/>
      <c r="AR26" s="15"/>
      <c r="AS26" s="24"/>
      <c r="AT26" s="15"/>
      <c r="AU26" s="15"/>
      <c r="AV26" s="15"/>
      <c r="AW26" s="15"/>
      <c r="AX26" s="24"/>
      <c r="AY26" s="15"/>
      <c r="AZ26" s="15"/>
      <c r="BA26" s="15"/>
      <c r="BB26" s="15"/>
      <c r="BC26" s="24"/>
      <c r="BD26" s="15"/>
      <c r="BE26" s="15"/>
      <c r="BF26" s="15"/>
      <c r="BG26" s="15"/>
      <c r="BH26" s="24"/>
      <c r="BI26" s="15"/>
      <c r="BJ26" s="15"/>
      <c r="BK26" s="15"/>
      <c r="BL26" s="15"/>
      <c r="BM26" s="24"/>
      <c r="BN26" s="15"/>
      <c r="BO26" s="15"/>
      <c r="BP26" s="15"/>
      <c r="BR26" s="24"/>
    </row>
    <row r="27" spans="1:70" s="4" customFormat="1" ht="28.5" customHeight="1" x14ac:dyDescent="0.25">
      <c r="A27" s="6" t="s">
        <v>11</v>
      </c>
      <c r="D27" s="19"/>
      <c r="E27" s="7"/>
      <c r="F27" s="11"/>
      <c r="G27" s="11"/>
      <c r="H27" s="11"/>
      <c r="I27" s="21">
        <v>0</v>
      </c>
      <c r="J27" s="21">
        <v>10</v>
      </c>
      <c r="K27" s="21">
        <f>J27+2</f>
        <v>12</v>
      </c>
      <c r="L27" s="21">
        <f t="shared" ref="L27:Q27" si="8">K27+2</f>
        <v>14</v>
      </c>
      <c r="M27" s="21">
        <v>15</v>
      </c>
      <c r="N27" s="21">
        <v>18</v>
      </c>
      <c r="O27" s="21">
        <f t="shared" si="8"/>
        <v>20</v>
      </c>
      <c r="P27" s="21">
        <f t="shared" si="8"/>
        <v>22</v>
      </c>
      <c r="Q27" s="22">
        <f t="shared" si="8"/>
        <v>24</v>
      </c>
      <c r="R27" s="21">
        <f>Q27+4</f>
        <v>28</v>
      </c>
      <c r="S27" s="21">
        <v>30</v>
      </c>
      <c r="T27" s="21">
        <f t="shared" ref="T27:Y27" si="9">S27+5</f>
        <v>35</v>
      </c>
      <c r="U27" s="21">
        <f t="shared" si="9"/>
        <v>40</v>
      </c>
      <c r="V27" s="21">
        <v>43</v>
      </c>
      <c r="W27" s="22">
        <v>50</v>
      </c>
      <c r="X27" s="21">
        <f t="shared" si="9"/>
        <v>55</v>
      </c>
      <c r="Y27" s="21">
        <f t="shared" si="9"/>
        <v>60</v>
      </c>
      <c r="Z27" s="21">
        <v>70</v>
      </c>
      <c r="AA27" s="21">
        <v>77</v>
      </c>
      <c r="AB27" s="21">
        <v>80</v>
      </c>
      <c r="AC27" s="21">
        <v>85</v>
      </c>
      <c r="AD27" s="21">
        <f>AB27+10</f>
        <v>90</v>
      </c>
      <c r="AE27" s="22">
        <f t="shared" ref="AE27:AM27" si="10">AD27+10</f>
        <v>100</v>
      </c>
      <c r="AF27" s="21">
        <f t="shared" si="10"/>
        <v>110</v>
      </c>
      <c r="AG27" s="21">
        <f t="shared" si="10"/>
        <v>120</v>
      </c>
      <c r="AH27" s="21">
        <f t="shared" si="10"/>
        <v>130</v>
      </c>
      <c r="AI27" s="21">
        <f t="shared" si="10"/>
        <v>140</v>
      </c>
      <c r="AJ27" s="21">
        <f t="shared" si="10"/>
        <v>150</v>
      </c>
      <c r="AK27" s="21">
        <f t="shared" si="10"/>
        <v>160</v>
      </c>
      <c r="AL27" s="21">
        <f t="shared" si="10"/>
        <v>170</v>
      </c>
      <c r="AM27" s="21">
        <f t="shared" si="10"/>
        <v>180</v>
      </c>
      <c r="AN27" s="22">
        <f>AM27+20</f>
        <v>200</v>
      </c>
      <c r="AO27" s="21">
        <f t="shared" ref="AO27:BR27" si="11">AN27+20</f>
        <v>220</v>
      </c>
      <c r="AP27" s="21">
        <f t="shared" si="11"/>
        <v>240</v>
      </c>
      <c r="AQ27" s="21">
        <f t="shared" si="11"/>
        <v>260</v>
      </c>
      <c r="AR27" s="21">
        <f t="shared" si="11"/>
        <v>280</v>
      </c>
      <c r="AS27" s="22">
        <f t="shared" si="11"/>
        <v>300</v>
      </c>
      <c r="AT27" s="21">
        <f t="shared" si="11"/>
        <v>320</v>
      </c>
      <c r="AU27" s="21">
        <f t="shared" si="11"/>
        <v>340</v>
      </c>
      <c r="AV27" s="21">
        <f t="shared" si="11"/>
        <v>360</v>
      </c>
      <c r="AW27" s="21">
        <f t="shared" si="11"/>
        <v>380</v>
      </c>
      <c r="AX27" s="22">
        <f t="shared" si="11"/>
        <v>400</v>
      </c>
      <c r="AY27" s="21">
        <f t="shared" si="11"/>
        <v>420</v>
      </c>
      <c r="AZ27" s="21">
        <f t="shared" si="11"/>
        <v>440</v>
      </c>
      <c r="BA27" s="21">
        <f t="shared" si="11"/>
        <v>460</v>
      </c>
      <c r="BB27" s="21">
        <f t="shared" si="11"/>
        <v>480</v>
      </c>
      <c r="BC27" s="22">
        <f t="shared" si="11"/>
        <v>500</v>
      </c>
      <c r="BD27" s="21">
        <f>BC27+20</f>
        <v>520</v>
      </c>
      <c r="BE27" s="21">
        <f t="shared" si="11"/>
        <v>540</v>
      </c>
      <c r="BF27" s="21">
        <f t="shared" si="11"/>
        <v>560</v>
      </c>
      <c r="BG27" s="21">
        <f t="shared" si="11"/>
        <v>580</v>
      </c>
      <c r="BH27" s="22">
        <f t="shared" si="11"/>
        <v>600</v>
      </c>
      <c r="BI27" s="21">
        <f>BH27+20</f>
        <v>620</v>
      </c>
      <c r="BJ27" s="21">
        <f t="shared" si="11"/>
        <v>640</v>
      </c>
      <c r="BK27" s="21">
        <f t="shared" si="11"/>
        <v>660</v>
      </c>
      <c r="BL27" s="21">
        <f t="shared" si="11"/>
        <v>680</v>
      </c>
      <c r="BM27" s="22">
        <f t="shared" si="11"/>
        <v>700</v>
      </c>
      <c r="BN27" s="21">
        <f t="shared" si="11"/>
        <v>720</v>
      </c>
      <c r="BO27" s="21">
        <f t="shared" si="11"/>
        <v>740</v>
      </c>
      <c r="BP27" s="21">
        <f t="shared" si="11"/>
        <v>760</v>
      </c>
      <c r="BQ27" s="21">
        <f t="shared" si="11"/>
        <v>780</v>
      </c>
      <c r="BR27" s="22">
        <f t="shared" si="11"/>
        <v>800</v>
      </c>
    </row>
    <row r="28" spans="1:70" x14ac:dyDescent="0.25">
      <c r="A28" s="2" t="s">
        <v>56</v>
      </c>
    </row>
    <row r="29" spans="1:70" x14ac:dyDescent="0.25">
      <c r="B29" t="s">
        <v>35</v>
      </c>
    </row>
    <row r="30" spans="1:70" x14ac:dyDescent="0.25">
      <c r="B30" t="s">
        <v>60</v>
      </c>
    </row>
    <row r="31" spans="1:70" x14ac:dyDescent="0.25">
      <c r="B31" t="s">
        <v>36</v>
      </c>
    </row>
    <row r="32" spans="1:70" x14ac:dyDescent="0.25">
      <c r="B32" t="s">
        <v>55</v>
      </c>
    </row>
  </sheetData>
  <mergeCells count="1">
    <mergeCell ref="I1:BR1"/>
  </mergeCells>
  <conditionalFormatting sqref="I25:P26 J23:P24 I18:P22 J16:P17 I10:P15 J8:P9 I3:P7 Q3:BR26">
    <cfRule type="expression" dxfId="0" priority="2">
      <formula>AND($G3&lt;=I$2,$H3&gt;=I$2)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Robv</dc:creator>
  <cp:lastModifiedBy>Zaletel, Zach</cp:lastModifiedBy>
  <dcterms:created xsi:type="dcterms:W3CDTF">2023-01-06T23:20:51Z</dcterms:created>
  <dcterms:modified xsi:type="dcterms:W3CDTF">2023-01-09T05:19:46Z</dcterms:modified>
</cp:coreProperties>
</file>