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1" activeTab="7"/>
  </bookViews>
  <sheets>
    <sheet name="招商信用卡(掌上生活)" sheetId="1" r:id="rId1"/>
    <sheet name="周高攀" sheetId="4" r:id="rId2"/>
    <sheet name="工伤账单" sheetId="5" r:id="rId3"/>
    <sheet name="私人债务" sheetId="6" r:id="rId4"/>
    <sheet name="支付宝借款记录" sheetId="7" r:id="rId5"/>
    <sheet name="京东金条" sheetId="9" r:id="rId6"/>
    <sheet name="王星" sheetId="10" r:id="rId7"/>
    <sheet name="方召军账单" sheetId="3" r:id="rId8"/>
    <sheet name="Sheet1" sheetId="11" r:id="rId9"/>
  </sheets>
  <calcPr calcId="144525"/>
</workbook>
</file>

<file path=xl/sharedStrings.xml><?xml version="1.0" encoding="utf-8"?>
<sst xmlns="http://schemas.openxmlformats.org/spreadsheetml/2006/main" count="306" uniqueCount="126">
  <si>
    <t xml:space="preserve"> 账单日</t>
  </si>
  <si>
    <t>还款日</t>
  </si>
  <si>
    <t>还款金额</t>
  </si>
  <si>
    <t>2019.11.09 --- 2019.12.08</t>
  </si>
  <si>
    <t>2019.12.26</t>
  </si>
  <si>
    <t>2019.12.09 --- 2020.01.08</t>
  </si>
  <si>
    <t>2020.01.08</t>
  </si>
  <si>
    <t>日期</t>
  </si>
  <si>
    <t>金额</t>
  </si>
  <si>
    <t>备注</t>
  </si>
  <si>
    <t>江北店子</t>
  </si>
  <si>
    <t>嫂子看病</t>
  </si>
  <si>
    <t>7.8晚上</t>
  </si>
  <si>
    <t>7.9下午</t>
  </si>
  <si>
    <t>信用卡</t>
  </si>
  <si>
    <t>微粒贷</t>
  </si>
  <si>
    <t>刷花呗换信用卡</t>
  </si>
  <si>
    <t>刷花呗还信用卡</t>
  </si>
  <si>
    <t>2020.02.07</t>
  </si>
  <si>
    <t>还信用卡</t>
  </si>
  <si>
    <t>来源</t>
  </si>
  <si>
    <t>还款方式(等额)</t>
  </si>
  <si>
    <t>2020.04.04--2021.01.04</t>
  </si>
  <si>
    <t>借款金额</t>
  </si>
  <si>
    <t>付款方式</t>
  </si>
  <si>
    <t>还款时段</t>
  </si>
  <si>
    <t>2019.11.11</t>
  </si>
  <si>
    <t>支付宝借呗</t>
  </si>
  <si>
    <t>先息后本</t>
  </si>
  <si>
    <t>2019.12.06</t>
  </si>
  <si>
    <t>2020.01.06</t>
  </si>
  <si>
    <t>2020.02.06</t>
  </si>
  <si>
    <t>2020.03.06</t>
  </si>
  <si>
    <t>2020.04.06</t>
  </si>
  <si>
    <t>2020.05.06</t>
  </si>
  <si>
    <t>债权人</t>
  </si>
  <si>
    <t>张伟</t>
  </si>
  <si>
    <t>2016年底借8000,后边还了一次4000,一次2000</t>
  </si>
  <si>
    <t>周威</t>
  </si>
  <si>
    <t>王郁</t>
  </si>
  <si>
    <t>2016年底家里开店子</t>
  </si>
  <si>
    <t>2019年7月,西安开店子</t>
  </si>
  <si>
    <t>王宝霞</t>
  </si>
  <si>
    <t>胡小芳</t>
  </si>
  <si>
    <t>王曾凯</t>
  </si>
  <si>
    <t>来荣新</t>
  </si>
  <si>
    <t>李芳</t>
  </si>
  <si>
    <t>2020.1.21给胡小芳</t>
  </si>
  <si>
    <t>还款人</t>
  </si>
  <si>
    <t>2019.10.07</t>
  </si>
  <si>
    <t>方召军</t>
  </si>
  <si>
    <t>2019.10.21</t>
  </si>
  <si>
    <t>周高攀+胡正东</t>
  </si>
  <si>
    <t>2019.12.08</t>
  </si>
  <si>
    <t>剩余金额(2019.12.20至)</t>
  </si>
  <si>
    <t>2019.08.05</t>
  </si>
  <si>
    <t>周高雄</t>
  </si>
  <si>
    <t>2019.11.06</t>
  </si>
  <si>
    <t>2019.12.01</t>
  </si>
  <si>
    <t>借支</t>
  </si>
  <si>
    <t>来源方</t>
  </si>
  <si>
    <t>期限</t>
  </si>
  <si>
    <t>还款方法(3个月先息后本)</t>
  </si>
  <si>
    <t>支付宝</t>
  </si>
  <si>
    <t>2020/03/22 --- 2020/06/06</t>
  </si>
  <si>
    <t>欠方总</t>
  </si>
  <si>
    <t>6123+(11000-10663.41详见表格14G)+(20000-17238.10详见账单5)-1869.63(2019.12.05号我提前还的京东)=7351.86-357.24=6994.62+1500=8494.62+1522.93=10017.55+2408.8+3000=15426.35</t>
  </si>
  <si>
    <t>项目</t>
  </si>
  <si>
    <t>填充为已还账目</t>
  </si>
  <si>
    <t>还款方法(3个月等额)</t>
  </si>
  <si>
    <t>2019.10.21 --- 2020.01.06</t>
  </si>
  <si>
    <t>3331.2+64</t>
  </si>
  <si>
    <t>3395.20+80.02</t>
  </si>
  <si>
    <t>2019.09.09</t>
  </si>
  <si>
    <t>2019.09.09 --- 2019.12.06</t>
  </si>
  <si>
    <t>2019.10.06</t>
  </si>
  <si>
    <t>2019.10.07 --- 2020.01.06</t>
  </si>
  <si>
    <t>6828.19
(以上共计40663.41,方总给3000,其他从京东借11000,账单项目6)</t>
  </si>
  <si>
    <t>2019.07.23</t>
  </si>
  <si>
    <t>2019.07.23 --- 2019.11.06</t>
  </si>
  <si>
    <t>2019.09.06</t>
  </si>
  <si>
    <t>6868.67
(转账6869)</t>
  </si>
  <si>
    <t>6868.67
(转账6800)</t>
  </si>
  <si>
    <t>6868.67
(以上所有2019.11.06号)共计17462.87(账单为17238.10),转为账单项目5</t>
  </si>
  <si>
    <t>还款方法(12个月等额)</t>
  </si>
  <si>
    <t>京东金条</t>
  </si>
  <si>
    <t>2019.11.06 --- 2020.11.06</t>
  </si>
  <si>
    <t>2020.06.06</t>
  </si>
  <si>
    <t>2020.07.06</t>
  </si>
  <si>
    <t>2020.08.06</t>
  </si>
  <si>
    <t>2020.09.06</t>
  </si>
  <si>
    <t>2020.10.06</t>
  </si>
  <si>
    <t>2020.11.06</t>
  </si>
  <si>
    <t>1869.63
(12.05晚我提前还了)</t>
  </si>
  <si>
    <t>1841.87+204.44=2046.31</t>
  </si>
  <si>
    <t>还款方法(6个月等额)</t>
  </si>
  <si>
    <t>2019.12.06 --- 2020.06.06</t>
  </si>
  <si>
    <t>1929.63+69.3=1998.93</t>
  </si>
  <si>
    <t>还款方法(6个月先息后本)</t>
  </si>
  <si>
    <t>2019.12.08 --- 2020.06.06</t>
  </si>
  <si>
    <t>229.88
(13078.08-13600+20=501.92)</t>
  </si>
  <si>
    <t>期限（先息后本）</t>
  </si>
  <si>
    <t>2020.01.08---2021.01.06</t>
  </si>
  <si>
    <t>2020.02.08</t>
  </si>
  <si>
    <t>2020.02.08---2020.05.06</t>
  </si>
  <si>
    <t>2020.03.06---2020.09.06</t>
  </si>
  <si>
    <t>期限(均等)</t>
  </si>
  <si>
    <t>2020.04.07</t>
  </si>
  <si>
    <t>2020.04.07~2020.07.07</t>
  </si>
  <si>
    <t>期限(先息后本)</t>
  </si>
  <si>
    <t>2020.05.07</t>
  </si>
  <si>
    <t>2020.06.06~2020.08.06</t>
  </si>
  <si>
    <t>2020.06.09</t>
  </si>
  <si>
    <t>2020.06.09-2020.12.06</t>
  </si>
  <si>
    <t>2020.02.06;
2046.31+1998.93+248+464=4757.24</t>
  </si>
  <si>
    <t>2020.03.06
1819.21+1907.86+232+464+54=4477.07</t>
  </si>
  <si>
    <t>2020.04.06
1816.11+1895.09+248+496+62+74=4591.2</t>
  </si>
  <si>
    <t>剩余</t>
  </si>
  <si>
    <t>债务人</t>
  </si>
  <si>
    <t>王星</t>
  </si>
  <si>
    <t>总计</t>
  </si>
  <si>
    <t>京东金融</t>
  </si>
  <si>
    <t>总结</t>
  </si>
  <si>
    <t>招商信用卡</t>
  </si>
  <si>
    <t>中信信用卡</t>
  </si>
  <si>
    <t>支付宝花呗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</si>
</sst>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8" fillId="22" borderId="3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76" fontId="0" fillId="8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1" sqref="F31"/>
    </sheetView>
  </sheetViews>
  <sheetFormatPr defaultColWidth="9" defaultRowHeight="13.5" outlineLevelRow="2" outlineLevelCol="2"/>
  <cols>
    <col min="1" max="1" width="35.625" customWidth="1"/>
    <col min="2" max="2" width="17.5" customWidth="1"/>
    <col min="3" max="3" width="14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23728.3</v>
      </c>
    </row>
    <row r="3" spans="1:3">
      <c r="A3" t="s">
        <v>5</v>
      </c>
      <c r="B3" t="s">
        <v>6</v>
      </c>
      <c r="C3">
        <v>21.5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G22" sqref="G22"/>
    </sheetView>
  </sheetViews>
  <sheetFormatPr defaultColWidth="9" defaultRowHeight="18" customHeight="1"/>
  <cols>
    <col min="1" max="1" width="16.75" style="1" customWidth="1"/>
    <col min="2" max="2" width="23.125" style="1" customWidth="1"/>
    <col min="3" max="3" width="22.625" style="1" customWidth="1"/>
    <col min="4" max="4" width="26.875" customWidth="1"/>
    <col min="5" max="5" width="11.625" customWidth="1"/>
    <col min="6" max="10" width="9.375"/>
    <col min="11" max="17" width="10.375"/>
  </cols>
  <sheetData>
    <row r="1" customHeight="1" spans="1:3">
      <c r="A1" s="1" t="s">
        <v>7</v>
      </c>
      <c r="B1" s="1" t="s">
        <v>8</v>
      </c>
      <c r="C1" s="1" t="s">
        <v>9</v>
      </c>
    </row>
    <row r="2" customHeight="1" spans="1:3">
      <c r="A2" s="1">
        <v>2016</v>
      </c>
      <c r="B2" s="1">
        <v>10000</v>
      </c>
      <c r="C2" s="1" t="s">
        <v>10</v>
      </c>
    </row>
    <row r="3" customHeight="1" spans="1:3">
      <c r="A3" s="1">
        <v>2018</v>
      </c>
      <c r="B3" s="1">
        <v>4000</v>
      </c>
      <c r="C3" s="1" t="s">
        <v>11</v>
      </c>
    </row>
    <row r="4" customHeight="1" spans="1:2">
      <c r="A4" s="1">
        <v>2019.06</v>
      </c>
      <c r="B4" s="1">
        <v>10000</v>
      </c>
    </row>
    <row r="5" customHeight="1" spans="1:2">
      <c r="A5" s="1">
        <v>7.8</v>
      </c>
      <c r="B5" s="1">
        <v>50000</v>
      </c>
    </row>
    <row r="6" customHeight="1" spans="1:2">
      <c r="A6" s="1" t="s">
        <v>12</v>
      </c>
      <c r="B6" s="1">
        <v>10000</v>
      </c>
    </row>
    <row r="7" customHeight="1" spans="1:2">
      <c r="A7" s="1">
        <v>7.9</v>
      </c>
      <c r="B7" s="1">
        <v>35000</v>
      </c>
    </row>
    <row r="8" customHeight="1" spans="1:2">
      <c r="A8" s="1" t="s">
        <v>13</v>
      </c>
      <c r="B8" s="1">
        <v>10000</v>
      </c>
    </row>
    <row r="9" customHeight="1" spans="1:3">
      <c r="A9" s="1">
        <v>7.27</v>
      </c>
      <c r="B9" s="1">
        <v>10000</v>
      </c>
      <c r="C9" s="1" t="s">
        <v>14</v>
      </c>
    </row>
    <row r="10" customHeight="1" spans="2:3">
      <c r="B10" s="1">
        <v>10000</v>
      </c>
      <c r="C10" s="1" t="s">
        <v>14</v>
      </c>
    </row>
    <row r="11" customHeight="1" spans="2:3">
      <c r="B11" s="1">
        <v>5000</v>
      </c>
      <c r="C11" s="1" t="s">
        <v>15</v>
      </c>
    </row>
    <row r="12" customHeight="1" spans="1:2">
      <c r="A12" s="1">
        <v>7.28</v>
      </c>
      <c r="B12" s="1">
        <v>5000</v>
      </c>
    </row>
    <row r="13" customHeight="1" spans="1:3">
      <c r="A13" s="1">
        <v>7.31</v>
      </c>
      <c r="B13" s="1">
        <v>10000</v>
      </c>
      <c r="C13" s="1" t="s">
        <v>15</v>
      </c>
    </row>
    <row r="14" customHeight="1" spans="1:3">
      <c r="A14" s="1">
        <v>8.5</v>
      </c>
      <c r="B14" s="1">
        <v>10000</v>
      </c>
      <c r="C14" s="1" t="s">
        <v>15</v>
      </c>
    </row>
    <row r="15" customHeight="1" spans="1:2">
      <c r="A15" s="1">
        <v>8.14</v>
      </c>
      <c r="B15" s="1">
        <v>5000</v>
      </c>
    </row>
    <row r="16" customHeight="1" spans="1:3">
      <c r="A16" s="1">
        <v>9.8</v>
      </c>
      <c r="B16" s="1">
        <v>14000</v>
      </c>
      <c r="C16" s="1" t="s">
        <v>16</v>
      </c>
    </row>
    <row r="17" customHeight="1" spans="1:3">
      <c r="A17" s="1">
        <v>12</v>
      </c>
      <c r="B17" s="1">
        <v>4000</v>
      </c>
      <c r="C17" s="1" t="s">
        <v>17</v>
      </c>
    </row>
    <row r="18" customHeight="1" spans="1:3">
      <c r="A18" s="1" t="s">
        <v>18</v>
      </c>
      <c r="B18" s="1">
        <v>4000</v>
      </c>
      <c r="C18" s="1" t="s">
        <v>19</v>
      </c>
    </row>
    <row r="19" customHeight="1" spans="1:17">
      <c r="A19" s="1" t="s">
        <v>18</v>
      </c>
      <c r="B19" s="1">
        <v>10000</v>
      </c>
      <c r="C19" s="1" t="s">
        <v>20</v>
      </c>
      <c r="D19" t="s">
        <v>21</v>
      </c>
      <c r="E19" s="25">
        <v>43925</v>
      </c>
      <c r="F19" s="25">
        <v>43955</v>
      </c>
      <c r="G19" s="25">
        <v>43986</v>
      </c>
      <c r="H19" s="25">
        <v>44016</v>
      </c>
      <c r="I19" s="25">
        <v>44047</v>
      </c>
      <c r="J19" s="25">
        <v>44078</v>
      </c>
      <c r="K19" s="25">
        <v>44108</v>
      </c>
      <c r="L19" s="25">
        <v>44139</v>
      </c>
      <c r="M19" s="25">
        <v>44169</v>
      </c>
      <c r="N19" s="25">
        <v>44200</v>
      </c>
      <c r="O19" s="25">
        <v>44231</v>
      </c>
      <c r="P19" s="25">
        <v>44259</v>
      </c>
      <c r="Q19" s="25">
        <v>44290</v>
      </c>
    </row>
    <row r="20" ht="39" customHeight="1" spans="3:5">
      <c r="C20" s="1" t="s">
        <v>15</v>
      </c>
      <c r="D20" s="26" t="s">
        <v>22</v>
      </c>
      <c r="E20">
        <v>1171</v>
      </c>
    </row>
    <row r="21" customHeight="1" spans="2:2">
      <c r="B21" s="27">
        <f>SUM(B2:B20)</f>
        <v>216000</v>
      </c>
    </row>
  </sheetData>
  <mergeCells count="2">
    <mergeCell ref="A19:A20"/>
    <mergeCell ref="B19:B2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K23" sqref="K23"/>
    </sheetView>
  </sheetViews>
  <sheetFormatPr defaultColWidth="14.625" defaultRowHeight="23" customHeight="1" outlineLevelRow="6"/>
  <cols>
    <col min="1" max="16384" width="14.625" style="1" customWidth="1"/>
  </cols>
  <sheetData>
    <row r="1" customHeight="1" spans="1:5">
      <c r="A1" s="1" t="s">
        <v>7</v>
      </c>
      <c r="B1" s="1" t="s">
        <v>23</v>
      </c>
      <c r="C1" s="1" t="s">
        <v>20</v>
      </c>
      <c r="D1" s="1" t="s">
        <v>24</v>
      </c>
      <c r="E1" s="1" t="s">
        <v>25</v>
      </c>
    </row>
    <row r="2" customHeight="1" spans="1:10">
      <c r="A2" s="1" t="s">
        <v>26</v>
      </c>
      <c r="B2" s="1">
        <v>18000</v>
      </c>
      <c r="C2" s="1" t="s">
        <v>27</v>
      </c>
      <c r="D2" s="1" t="s">
        <v>28</v>
      </c>
      <c r="E2" s="2" t="s">
        <v>29</v>
      </c>
      <c r="F2" s="2" t="s">
        <v>30</v>
      </c>
      <c r="G2" s="1" t="s">
        <v>31</v>
      </c>
      <c r="H2" s="1" t="s">
        <v>32</v>
      </c>
      <c r="I2" s="1" t="s">
        <v>33</v>
      </c>
      <c r="J2" s="1" t="s">
        <v>34</v>
      </c>
    </row>
    <row r="3" customHeight="1" spans="5:10">
      <c r="E3" s="2">
        <v>180</v>
      </c>
      <c r="F3" s="2">
        <v>223.2</v>
      </c>
      <c r="G3" s="1">
        <v>223.2</v>
      </c>
      <c r="H3" s="1">
        <v>208.8</v>
      </c>
      <c r="I3" s="1">
        <v>223.2</v>
      </c>
      <c r="J3" s="1">
        <v>18216</v>
      </c>
    </row>
    <row r="5" s="1" customFormat="1" customHeight="1" spans="1:10">
      <c r="A5" s="1" t="s">
        <v>7</v>
      </c>
      <c r="B5" s="1" t="s">
        <v>23</v>
      </c>
      <c r="C5" s="1" t="s">
        <v>20</v>
      </c>
      <c r="D5" s="1" t="s">
        <v>24</v>
      </c>
      <c r="E5" s="1" t="s">
        <v>25</v>
      </c>
      <c r="I5" s="4"/>
      <c r="J5" s="4"/>
    </row>
    <row r="6" s="1" customFormat="1" customHeight="1" spans="1:7">
      <c r="A6" s="1" t="s">
        <v>26</v>
      </c>
      <c r="B6" s="1">
        <v>5000</v>
      </c>
      <c r="C6" s="1" t="s">
        <v>27</v>
      </c>
      <c r="D6" s="1" t="s">
        <v>28</v>
      </c>
      <c r="E6" s="2" t="s">
        <v>29</v>
      </c>
      <c r="F6" s="2" t="s">
        <v>30</v>
      </c>
      <c r="G6" s="1" t="s">
        <v>31</v>
      </c>
    </row>
    <row r="7" s="1" customFormat="1" customHeight="1" spans="5:7">
      <c r="E7" s="2">
        <v>50</v>
      </c>
      <c r="F7" s="2">
        <v>62</v>
      </c>
      <c r="G7" s="1">
        <v>5062</v>
      </c>
    </row>
  </sheetData>
  <mergeCells count="10">
    <mergeCell ref="E1:J1"/>
    <mergeCell ref="E5:H5"/>
    <mergeCell ref="A2:A3"/>
    <mergeCell ref="A6:A7"/>
    <mergeCell ref="B2:B3"/>
    <mergeCell ref="B6:B7"/>
    <mergeCell ref="C2:C3"/>
    <mergeCell ref="C6:C7"/>
    <mergeCell ref="D2:D3"/>
    <mergeCell ref="D6:D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0" sqref="A10:B10"/>
    </sheetView>
  </sheetViews>
  <sheetFormatPr defaultColWidth="14.625" defaultRowHeight="28" customHeight="1" outlineLevelCol="2"/>
  <cols>
    <col min="1" max="2" width="14.625" style="1" customWidth="1"/>
    <col min="3" max="3" width="89.625" style="1" customWidth="1"/>
    <col min="4" max="16384" width="14.625" style="1" customWidth="1"/>
  </cols>
  <sheetData>
    <row r="1" customHeight="1" spans="1:3">
      <c r="A1" s="1" t="s">
        <v>35</v>
      </c>
      <c r="B1" s="1" t="s">
        <v>8</v>
      </c>
      <c r="C1" s="1" t="s">
        <v>9</v>
      </c>
    </row>
    <row r="2" customHeight="1" spans="1:3">
      <c r="A2" s="1" t="s">
        <v>36</v>
      </c>
      <c r="B2" s="1">
        <v>2000</v>
      </c>
      <c r="C2" s="1" t="s">
        <v>37</v>
      </c>
    </row>
    <row r="3" customHeight="1" spans="1:2">
      <c r="A3" s="1" t="s">
        <v>38</v>
      </c>
      <c r="B3" s="1">
        <v>10000</v>
      </c>
    </row>
    <row r="4" customHeight="1" spans="1:3">
      <c r="A4" s="1" t="s">
        <v>39</v>
      </c>
      <c r="B4" s="1">
        <v>10000</v>
      </c>
      <c r="C4" s="1" t="s">
        <v>40</v>
      </c>
    </row>
    <row r="5" customHeight="1" spans="2:3">
      <c r="B5" s="1">
        <v>6000</v>
      </c>
      <c r="C5" s="24">
        <v>43586</v>
      </c>
    </row>
    <row r="6" customHeight="1" spans="2:3">
      <c r="B6" s="1">
        <v>15000</v>
      </c>
      <c r="C6" s="1" t="s">
        <v>41</v>
      </c>
    </row>
    <row r="7" customHeight="1" spans="1:3">
      <c r="A7" s="1" t="s">
        <v>42</v>
      </c>
      <c r="B7" s="1">
        <v>10000</v>
      </c>
      <c r="C7" s="1" t="s">
        <v>41</v>
      </c>
    </row>
    <row r="8" customHeight="1" spans="1:2">
      <c r="A8" s="1" t="s">
        <v>43</v>
      </c>
      <c r="B8" s="1">
        <v>8000</v>
      </c>
    </row>
    <row r="9" customHeight="1" spans="1:2">
      <c r="A9" s="1" t="s">
        <v>44</v>
      </c>
      <c r="B9" s="1">
        <v>10000</v>
      </c>
    </row>
    <row r="10" customHeight="1" spans="1:2">
      <c r="A10" s="1" t="s">
        <v>45</v>
      </c>
      <c r="B10" s="1">
        <v>2500</v>
      </c>
    </row>
    <row r="11" customHeight="1" spans="1:3">
      <c r="A11" s="1" t="s">
        <v>46</v>
      </c>
      <c r="B11" s="1">
        <v>2000</v>
      </c>
      <c r="C11" s="1" t="s">
        <v>47</v>
      </c>
    </row>
    <row r="12" customHeight="1" spans="2:2">
      <c r="B12" s="1">
        <f>SUM(B2:B11)</f>
        <v>75500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8" sqref="C18"/>
    </sheetView>
  </sheetViews>
  <sheetFormatPr defaultColWidth="15.625" defaultRowHeight="25" customHeight="1" outlineLevelRow="5" outlineLevelCol="2"/>
  <cols>
    <col min="1" max="16384" width="15.625" style="1" customWidth="1"/>
  </cols>
  <sheetData>
    <row r="1" customHeight="1" spans="1:3">
      <c r="A1" s="1" t="s">
        <v>7</v>
      </c>
      <c r="B1" s="1" t="s">
        <v>48</v>
      </c>
      <c r="C1" s="1" t="s">
        <v>8</v>
      </c>
    </row>
    <row r="2" customHeight="1" spans="1:3">
      <c r="A2" s="1" t="s">
        <v>49</v>
      </c>
      <c r="B2" s="1" t="s">
        <v>50</v>
      </c>
      <c r="C2" s="1">
        <v>20000</v>
      </c>
    </row>
    <row r="3" customHeight="1" spans="1:3">
      <c r="A3" s="1" t="s">
        <v>51</v>
      </c>
      <c r="B3" s="1" t="s">
        <v>50</v>
      </c>
      <c r="C3" s="1">
        <v>10000</v>
      </c>
    </row>
    <row r="4" customHeight="1" spans="1:3">
      <c r="A4" s="1" t="s">
        <v>26</v>
      </c>
      <c r="B4" s="1" t="s">
        <v>52</v>
      </c>
      <c r="C4" s="1">
        <v>18000</v>
      </c>
    </row>
    <row r="5" customHeight="1" spans="1:3">
      <c r="A5" s="1" t="s">
        <v>26</v>
      </c>
      <c r="B5" s="1" t="s">
        <v>52</v>
      </c>
      <c r="C5" s="1">
        <v>5000</v>
      </c>
    </row>
    <row r="6" customHeight="1" spans="1:3">
      <c r="A6" s="1" t="s">
        <v>53</v>
      </c>
      <c r="B6" s="1" t="s">
        <v>50</v>
      </c>
      <c r="C6" s="1">
        <v>20000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14" sqref="F14"/>
    </sheetView>
  </sheetViews>
  <sheetFormatPr defaultColWidth="15.625" defaultRowHeight="25" customHeight="1" outlineLevelRow="4" outlineLevelCol="3"/>
  <cols>
    <col min="1" max="3" width="15.625" style="1" customWidth="1"/>
    <col min="4" max="4" width="31.875" style="1" customWidth="1"/>
    <col min="5" max="16384" width="15.625" style="1" customWidth="1"/>
  </cols>
  <sheetData>
    <row r="1" s="1" customFormat="1" customHeight="1" spans="1:4">
      <c r="A1" s="1" t="s">
        <v>7</v>
      </c>
      <c r="B1" s="1" t="s">
        <v>48</v>
      </c>
      <c r="C1" s="1" t="s">
        <v>8</v>
      </c>
      <c r="D1" s="1" t="s">
        <v>54</v>
      </c>
    </row>
    <row r="2" s="1" customFormat="1" customHeight="1" spans="1:4">
      <c r="A2" s="1" t="s">
        <v>55</v>
      </c>
      <c r="B2" s="1" t="s">
        <v>56</v>
      </c>
      <c r="C2" s="1">
        <v>10000</v>
      </c>
      <c r="D2" s="1">
        <v>3349.09</v>
      </c>
    </row>
    <row r="3" s="1" customFormat="1" customHeight="1" spans="1:4">
      <c r="A3" s="1" t="s">
        <v>57</v>
      </c>
      <c r="C3" s="1">
        <v>20000</v>
      </c>
      <c r="D3" s="1">
        <v>18432.25</v>
      </c>
    </row>
    <row r="4" s="1" customFormat="1" customHeight="1" spans="1:4">
      <c r="A4" s="1" t="s">
        <v>58</v>
      </c>
      <c r="C4" s="1">
        <v>5000</v>
      </c>
      <c r="D4" s="1">
        <v>5031.5</v>
      </c>
    </row>
    <row r="5" s="1" customFormat="1" customHeight="1" spans="1:4">
      <c r="A5" s="1" t="s">
        <v>29</v>
      </c>
      <c r="B5" s="1" t="s">
        <v>50</v>
      </c>
      <c r="C5" s="1">
        <v>11000</v>
      </c>
      <c r="D5" s="1">
        <v>11050.05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selection activeCell="E39" sqref="E39"/>
    </sheetView>
  </sheetViews>
  <sheetFormatPr defaultColWidth="9" defaultRowHeight="13.5" outlineLevelRow="2"/>
  <cols>
    <col min="1" max="1" width="25.125" customWidth="1"/>
    <col min="2" max="2" width="17.75" customWidth="1"/>
    <col min="5" max="5" width="35.5" customWidth="1"/>
    <col min="6" max="6" width="17.125" customWidth="1"/>
    <col min="7" max="7" width="13.875" customWidth="1"/>
    <col min="8" max="8" width="12.5" customWidth="1"/>
  </cols>
  <sheetData>
    <row r="1" s="1" customFormat="1" ht="33" customHeight="1" spans="1:6">
      <c r="A1" s="1">
        <v>1</v>
      </c>
      <c r="B1" s="1" t="s">
        <v>7</v>
      </c>
      <c r="C1" s="1" t="s">
        <v>59</v>
      </c>
      <c r="D1" s="1" t="s">
        <v>60</v>
      </c>
      <c r="E1" s="1" t="s">
        <v>61</v>
      </c>
      <c r="F1" s="1" t="s">
        <v>62</v>
      </c>
    </row>
    <row r="2" s="1" customFormat="1" ht="35" customHeight="1" spans="2:9">
      <c r="B2" s="20">
        <v>43912</v>
      </c>
      <c r="C2" s="1">
        <v>10000</v>
      </c>
      <c r="D2" s="1" t="s">
        <v>63</v>
      </c>
      <c r="E2" s="1" t="s">
        <v>64</v>
      </c>
      <c r="F2" s="21">
        <v>43927</v>
      </c>
      <c r="G2" s="21">
        <v>43957</v>
      </c>
      <c r="H2" s="22">
        <v>43988</v>
      </c>
      <c r="I2" s="3"/>
    </row>
    <row r="3" s="1" customFormat="1" ht="51" customHeight="1" spans="6:9">
      <c r="F3" s="15">
        <v>48</v>
      </c>
      <c r="G3" s="2">
        <v>96</v>
      </c>
      <c r="H3" s="23">
        <v>10099.2</v>
      </c>
      <c r="I3" s="3"/>
    </row>
  </sheetData>
  <mergeCells count="6">
    <mergeCell ref="F1:Q1"/>
    <mergeCell ref="A1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9"/>
  <sheetViews>
    <sheetView tabSelected="1" zoomScale="70" zoomScaleNormal="70" topLeftCell="B31" workbookViewId="0">
      <pane xSplit="1" topLeftCell="C1" activePane="topRight" state="frozen"/>
      <selection/>
      <selection pane="topRight" activeCell="O50" sqref="O50"/>
    </sheetView>
  </sheetViews>
  <sheetFormatPr defaultColWidth="9" defaultRowHeight="13.5"/>
  <cols>
    <col min="1" max="1" width="9" style="1"/>
    <col min="2" max="2" width="19.5" style="1" customWidth="1"/>
    <col min="3" max="3" width="21" style="1" customWidth="1"/>
    <col min="4" max="4" width="18.5" style="1" customWidth="1"/>
    <col min="5" max="5" width="28.875" style="1" customWidth="1"/>
    <col min="6" max="6" width="12.5" style="1" customWidth="1"/>
    <col min="7" max="7" width="34.6833333333333" style="1" customWidth="1"/>
    <col min="8" max="8" width="32.475" style="1" customWidth="1"/>
    <col min="9" max="9" width="12.875" style="1" customWidth="1"/>
    <col min="10" max="10" width="34.9083333333333" style="1" customWidth="1"/>
    <col min="11" max="11" width="11.25" style="1" customWidth="1"/>
    <col min="12" max="12" width="12.25" style="1" customWidth="1"/>
    <col min="13" max="13" width="10.875" style="1" customWidth="1"/>
    <col min="14" max="14" width="11.625" style="1" customWidth="1"/>
    <col min="15" max="15" width="11.75" style="1" customWidth="1"/>
    <col min="16" max="16" width="12.75" style="1" customWidth="1"/>
    <col min="17" max="17" width="11.25" style="1" customWidth="1"/>
    <col min="18" max="16384" width="9" style="1"/>
  </cols>
  <sheetData>
    <row r="1" ht="52" customHeight="1" spans="1:2">
      <c r="A1" s="1" t="s">
        <v>65</v>
      </c>
      <c r="B1" s="1" t="s">
        <v>66</v>
      </c>
    </row>
    <row r="2" ht="30" customHeight="1"/>
    <row r="3" ht="40" customHeight="1" spans="1:3">
      <c r="A3" s="1" t="s">
        <v>67</v>
      </c>
      <c r="B3" s="1" t="s">
        <v>9</v>
      </c>
      <c r="C3" s="1" t="s">
        <v>68</v>
      </c>
    </row>
    <row r="4" ht="33" customHeight="1" spans="1:6">
      <c r="A4" s="1">
        <v>1</v>
      </c>
      <c r="B4" s="1" t="s">
        <v>7</v>
      </c>
      <c r="C4" s="1" t="s">
        <v>59</v>
      </c>
      <c r="D4" s="1" t="s">
        <v>60</v>
      </c>
      <c r="E4" s="1" t="s">
        <v>61</v>
      </c>
      <c r="F4" s="1" t="s">
        <v>69</v>
      </c>
    </row>
    <row r="5" ht="35" customHeight="1" spans="2:9">
      <c r="B5" s="1" t="s">
        <v>51</v>
      </c>
      <c r="C5" s="1">
        <v>10000</v>
      </c>
      <c r="D5" s="1" t="s">
        <v>27</v>
      </c>
      <c r="E5" s="1" t="s">
        <v>70</v>
      </c>
      <c r="F5" s="6" t="s">
        <v>57</v>
      </c>
      <c r="G5" s="7" t="s">
        <v>29</v>
      </c>
      <c r="H5" s="2" t="s">
        <v>30</v>
      </c>
      <c r="I5" s="17"/>
    </row>
    <row r="6" ht="31" customHeight="1" spans="6:9">
      <c r="F6" s="6" t="s">
        <v>71</v>
      </c>
      <c r="G6" s="7" t="s">
        <v>72</v>
      </c>
      <c r="H6" s="8">
        <v>3395.2</v>
      </c>
      <c r="I6" s="17"/>
    </row>
    <row r="7" customFormat="1" ht="31" customHeight="1" spans="2:8">
      <c r="B7" s="1"/>
      <c r="C7" s="1"/>
      <c r="D7" s="1"/>
      <c r="E7" s="1"/>
      <c r="F7" s="3"/>
      <c r="G7" s="1"/>
      <c r="H7" s="1"/>
    </row>
    <row r="8" s="1" customFormat="1" ht="33" customHeight="1" spans="1:6">
      <c r="A8" s="1">
        <v>2</v>
      </c>
      <c r="B8" s="1" t="s">
        <v>7</v>
      </c>
      <c r="C8" s="1" t="s">
        <v>59</v>
      </c>
      <c r="D8" s="1" t="s">
        <v>60</v>
      </c>
      <c r="E8" s="1" t="s">
        <v>61</v>
      </c>
      <c r="F8" s="1" t="s">
        <v>62</v>
      </c>
    </row>
    <row r="9" ht="37" customHeight="1" spans="2:9">
      <c r="B9" s="1" t="s">
        <v>73</v>
      </c>
      <c r="C9" s="1">
        <v>30000</v>
      </c>
      <c r="D9" s="1" t="s">
        <v>27</v>
      </c>
      <c r="E9" s="1" t="s">
        <v>74</v>
      </c>
      <c r="F9" s="3" t="s">
        <v>75</v>
      </c>
      <c r="G9" s="6" t="s">
        <v>57</v>
      </c>
      <c r="H9" s="7" t="s">
        <v>29</v>
      </c>
      <c r="I9" s="17"/>
    </row>
    <row r="10" ht="24" customHeight="1" spans="6:9">
      <c r="F10" s="3">
        <v>324</v>
      </c>
      <c r="G10" s="6">
        <v>372</v>
      </c>
      <c r="H10" s="7">
        <v>30360</v>
      </c>
      <c r="I10" s="17"/>
    </row>
    <row r="11" customFormat="1" ht="28" customHeight="1" spans="2:8">
      <c r="B11" s="1"/>
      <c r="C11" s="1"/>
      <c r="D11" s="1"/>
      <c r="E11" s="1"/>
      <c r="F11" s="3"/>
      <c r="G11" s="1"/>
      <c r="H11" s="1"/>
    </row>
    <row r="12" s="1" customFormat="1" ht="33" customHeight="1" spans="1:6">
      <c r="A12" s="1">
        <v>3</v>
      </c>
      <c r="B12" s="1" t="s">
        <v>7</v>
      </c>
      <c r="C12" s="1" t="s">
        <v>59</v>
      </c>
      <c r="D12" s="1" t="s">
        <v>60</v>
      </c>
      <c r="E12" s="1" t="s">
        <v>61</v>
      </c>
      <c r="F12" s="1" t="s">
        <v>69</v>
      </c>
    </row>
    <row r="13" ht="24" customHeight="1" spans="2:9">
      <c r="B13" s="1" t="s">
        <v>49</v>
      </c>
      <c r="C13" s="1">
        <v>20000</v>
      </c>
      <c r="D13" s="1" t="s">
        <v>27</v>
      </c>
      <c r="E13" s="1" t="s">
        <v>76</v>
      </c>
      <c r="F13" s="6" t="s">
        <v>57</v>
      </c>
      <c r="G13" s="7" t="s">
        <v>29</v>
      </c>
      <c r="H13" s="2" t="s">
        <v>30</v>
      </c>
      <c r="I13" s="17"/>
    </row>
    <row r="14" ht="72" customHeight="1" spans="6:9">
      <c r="F14" s="6">
        <v>6824</v>
      </c>
      <c r="G14" s="9" t="s">
        <v>77</v>
      </c>
      <c r="H14" s="2">
        <v>6828.19</v>
      </c>
      <c r="I14" s="17"/>
    </row>
    <row r="15" customFormat="1" ht="45" customHeight="1" spans="2:8">
      <c r="B15" s="1"/>
      <c r="C15" s="1"/>
      <c r="D15" s="1"/>
      <c r="E15" s="1"/>
      <c r="F15" s="3"/>
      <c r="G15" s="1"/>
      <c r="H15" s="1"/>
    </row>
    <row r="16" s="1" customFormat="1" ht="33" customHeight="1" spans="1:6">
      <c r="A16" s="1">
        <v>4</v>
      </c>
      <c r="B16" s="1" t="s">
        <v>7</v>
      </c>
      <c r="C16" s="1" t="s">
        <v>59</v>
      </c>
      <c r="D16" s="1" t="s">
        <v>60</v>
      </c>
      <c r="E16" s="1" t="s">
        <v>61</v>
      </c>
      <c r="F16" s="1" t="s">
        <v>69</v>
      </c>
    </row>
    <row r="17" ht="30" customHeight="1" spans="2:9">
      <c r="B17" s="1" t="s">
        <v>78</v>
      </c>
      <c r="C17" s="1">
        <v>20000</v>
      </c>
      <c r="D17" s="1" t="s">
        <v>27</v>
      </c>
      <c r="E17" s="1" t="s">
        <v>79</v>
      </c>
      <c r="F17" s="10" t="s">
        <v>80</v>
      </c>
      <c r="G17" s="10" t="s">
        <v>75</v>
      </c>
      <c r="H17" s="6" t="s">
        <v>57</v>
      </c>
      <c r="I17" s="17"/>
    </row>
    <row r="18" ht="99" customHeight="1" spans="6:9">
      <c r="F18" s="11" t="s">
        <v>81</v>
      </c>
      <c r="G18" s="11" t="s">
        <v>82</v>
      </c>
      <c r="H18" s="12" t="s">
        <v>83</v>
      </c>
      <c r="I18" s="17"/>
    </row>
    <row r="19" customFormat="1" ht="24" customHeight="1" spans="2:8">
      <c r="B19" s="1"/>
      <c r="C19" s="1"/>
      <c r="D19" s="1"/>
      <c r="E19" s="1"/>
      <c r="F19" s="3"/>
      <c r="G19" s="1"/>
      <c r="H19" s="1"/>
    </row>
    <row r="20" s="1" customFormat="1" ht="33" customHeight="1" spans="1:6">
      <c r="A20" s="1">
        <v>5</v>
      </c>
      <c r="B20" s="1" t="s">
        <v>7</v>
      </c>
      <c r="C20" s="1" t="s">
        <v>59</v>
      </c>
      <c r="D20" s="1" t="s">
        <v>60</v>
      </c>
      <c r="E20" s="1" t="s">
        <v>61</v>
      </c>
      <c r="F20" s="1" t="s">
        <v>84</v>
      </c>
    </row>
    <row r="21" ht="35" customHeight="1" spans="2:17">
      <c r="B21" s="1" t="s">
        <v>57</v>
      </c>
      <c r="C21" s="1">
        <v>20000</v>
      </c>
      <c r="D21" s="1" t="s">
        <v>85</v>
      </c>
      <c r="E21" s="1" t="s">
        <v>86</v>
      </c>
      <c r="F21" s="13" t="s">
        <v>29</v>
      </c>
      <c r="G21" s="2" t="s">
        <v>30</v>
      </c>
      <c r="H21" s="2" t="s">
        <v>31</v>
      </c>
      <c r="I21" s="2" t="s">
        <v>32</v>
      </c>
      <c r="J21" s="2" t="s">
        <v>33</v>
      </c>
      <c r="K21" s="18" t="s">
        <v>34</v>
      </c>
      <c r="L21" s="18" t="s">
        <v>87</v>
      </c>
      <c r="M21" s="2" t="s">
        <v>88</v>
      </c>
      <c r="N21" s="2" t="s">
        <v>89</v>
      </c>
      <c r="O21" s="5" t="s">
        <v>90</v>
      </c>
      <c r="P21" s="1" t="s">
        <v>91</v>
      </c>
      <c r="Q21" s="1" t="s">
        <v>92</v>
      </c>
    </row>
    <row r="22" ht="51" customHeight="1" spans="6:17">
      <c r="F22" s="14" t="s">
        <v>93</v>
      </c>
      <c r="G22" s="2">
        <v>1667.67</v>
      </c>
      <c r="H22" s="2" t="s">
        <v>94</v>
      </c>
      <c r="I22" s="2">
        <v>1819.21</v>
      </c>
      <c r="J22" s="2">
        <v>1816.11</v>
      </c>
      <c r="K22" s="18">
        <v>1785.28</v>
      </c>
      <c r="L22" s="18">
        <v>1667.67</v>
      </c>
      <c r="M22" s="2">
        <v>1754.27</v>
      </c>
      <c r="N22" s="2">
        <v>1736.87</v>
      </c>
      <c r="O22" s="5">
        <v>1721.23</v>
      </c>
      <c r="P22" s="1">
        <v>1667.67</v>
      </c>
      <c r="Q22" s="1">
        <v>1667.67</v>
      </c>
    </row>
    <row r="23" customFormat="1" ht="38" customHeight="1" spans="2:8">
      <c r="B23" s="1"/>
      <c r="C23" s="1"/>
      <c r="D23" s="1"/>
      <c r="E23" s="1"/>
      <c r="F23" s="3"/>
      <c r="G23" s="1"/>
      <c r="H23" s="1"/>
    </row>
    <row r="24" s="1" customFormat="1" ht="33" customHeight="1" spans="1:6">
      <c r="A24" s="1">
        <v>6</v>
      </c>
      <c r="B24" s="1" t="s">
        <v>7</v>
      </c>
      <c r="C24" s="1" t="s">
        <v>59</v>
      </c>
      <c r="D24" s="1" t="s">
        <v>60</v>
      </c>
      <c r="E24" s="1" t="s">
        <v>61</v>
      </c>
      <c r="F24" s="1" t="s">
        <v>95</v>
      </c>
    </row>
    <row r="25" s="1" customFormat="1" ht="35" customHeight="1" spans="2:13">
      <c r="B25" s="1" t="s">
        <v>29</v>
      </c>
      <c r="C25" s="1">
        <v>11000</v>
      </c>
      <c r="D25" s="1" t="s">
        <v>85</v>
      </c>
      <c r="E25" s="1" t="s">
        <v>96</v>
      </c>
      <c r="F25" s="2" t="s">
        <v>30</v>
      </c>
      <c r="G25" s="2" t="s">
        <v>31</v>
      </c>
      <c r="H25" s="2" t="s">
        <v>32</v>
      </c>
      <c r="J25" s="2" t="s">
        <v>33</v>
      </c>
      <c r="K25" s="18" t="s">
        <v>34</v>
      </c>
      <c r="L25" s="18" t="s">
        <v>87</v>
      </c>
      <c r="M25" s="17"/>
    </row>
    <row r="26" s="1" customFormat="1" ht="31" customHeight="1" spans="6:13">
      <c r="F26" s="2">
        <v>1883.4</v>
      </c>
      <c r="G26" s="2" t="s">
        <v>97</v>
      </c>
      <c r="H26" s="2">
        <v>1907.86</v>
      </c>
      <c r="J26" s="2">
        <v>1895.09</v>
      </c>
      <c r="K26" s="18">
        <v>1870.74</v>
      </c>
      <c r="L26" s="18">
        <v>1883.4</v>
      </c>
      <c r="M26" s="17"/>
    </row>
    <row r="27" ht="36" customHeight="1"/>
    <row r="28" s="1" customFormat="1" ht="33" customHeight="1" spans="1:6">
      <c r="A28" s="1">
        <v>7</v>
      </c>
      <c r="B28" s="1" t="s">
        <v>7</v>
      </c>
      <c r="C28" s="1" t="s">
        <v>59</v>
      </c>
      <c r="D28" s="1" t="s">
        <v>60</v>
      </c>
      <c r="E28" s="1" t="s">
        <v>61</v>
      </c>
      <c r="F28" s="1" t="s">
        <v>98</v>
      </c>
    </row>
    <row r="29" s="1" customFormat="1" ht="35" customHeight="1" spans="2:13">
      <c r="B29" s="1" t="s">
        <v>53</v>
      </c>
      <c r="C29" s="1">
        <v>20000</v>
      </c>
      <c r="D29" s="1" t="s">
        <v>27</v>
      </c>
      <c r="E29" s="1" t="s">
        <v>99</v>
      </c>
      <c r="F29" s="2" t="s">
        <v>30</v>
      </c>
      <c r="G29" s="2" t="s">
        <v>31</v>
      </c>
      <c r="H29" s="2" t="s">
        <v>32</v>
      </c>
      <c r="J29" s="2" t="s">
        <v>33</v>
      </c>
      <c r="K29" s="18" t="s">
        <v>34</v>
      </c>
      <c r="L29" s="18" t="s">
        <v>87</v>
      </c>
      <c r="M29" s="17"/>
    </row>
    <row r="30" s="1" customFormat="1" ht="92" customHeight="1" spans="6:13">
      <c r="F30" s="15" t="s">
        <v>100</v>
      </c>
      <c r="G30" s="2">
        <v>248</v>
      </c>
      <c r="H30" s="2">
        <v>232</v>
      </c>
      <c r="J30" s="2">
        <v>248</v>
      </c>
      <c r="K30" s="18">
        <v>240</v>
      </c>
      <c r="L30" s="18">
        <v>20248</v>
      </c>
      <c r="M30" s="17"/>
    </row>
    <row r="31" s="1" customFormat="1" ht="30" customHeight="1" spans="6:7">
      <c r="F31" s="16"/>
      <c r="G31" s="3"/>
    </row>
    <row r="32" s="1" customFormat="1" ht="30" customHeight="1" spans="1:15">
      <c r="A32" s="1">
        <v>8</v>
      </c>
      <c r="B32" s="1" t="s">
        <v>7</v>
      </c>
      <c r="C32" s="1" t="s">
        <v>59</v>
      </c>
      <c r="D32" s="1" t="s">
        <v>60</v>
      </c>
      <c r="E32" s="1" t="s">
        <v>101</v>
      </c>
      <c r="G32" s="15" t="s">
        <v>31</v>
      </c>
      <c r="H32" s="2" t="s">
        <v>32</v>
      </c>
      <c r="J32" s="2" t="s">
        <v>33</v>
      </c>
      <c r="K32" s="18" t="s">
        <v>34</v>
      </c>
      <c r="L32" s="18" t="s">
        <v>87</v>
      </c>
      <c r="M32" s="2" t="s">
        <v>88</v>
      </c>
      <c r="N32" s="2" t="s">
        <v>89</v>
      </c>
      <c r="O32" s="5" t="s">
        <v>90</v>
      </c>
    </row>
    <row r="33" s="1" customFormat="1" ht="30" customHeight="1" spans="2:15">
      <c r="B33" s="1" t="s">
        <v>6</v>
      </c>
      <c r="C33" s="1">
        <v>40000</v>
      </c>
      <c r="D33" s="1" t="s">
        <v>27</v>
      </c>
      <c r="E33" s="1" t="s">
        <v>102</v>
      </c>
      <c r="G33" s="15">
        <v>464</v>
      </c>
      <c r="H33" s="2">
        <v>464</v>
      </c>
      <c r="J33" s="2">
        <v>496</v>
      </c>
      <c r="K33" s="18">
        <v>480</v>
      </c>
      <c r="L33" s="18">
        <v>496</v>
      </c>
      <c r="M33" s="2">
        <v>480</v>
      </c>
      <c r="N33" s="2">
        <v>496</v>
      </c>
      <c r="O33" s="5">
        <v>496</v>
      </c>
    </row>
    <row r="34" s="1" customFormat="1" ht="30" customHeight="1" spans="6:7">
      <c r="F34" s="16"/>
      <c r="G34" s="3"/>
    </row>
    <row r="35" s="1" customFormat="1" ht="30" customHeight="1" spans="1:12">
      <c r="A35" s="1">
        <v>9</v>
      </c>
      <c r="B35" s="1" t="s">
        <v>7</v>
      </c>
      <c r="C35" s="1" t="s">
        <v>59</v>
      </c>
      <c r="D35" s="1" t="s">
        <v>60</v>
      </c>
      <c r="E35" s="1" t="s">
        <v>61</v>
      </c>
      <c r="F35" s="16"/>
      <c r="G35" s="3"/>
      <c r="H35" s="2" t="s">
        <v>32</v>
      </c>
      <c r="J35" s="2" t="s">
        <v>33</v>
      </c>
      <c r="K35" s="18" t="s">
        <v>34</v>
      </c>
      <c r="L35" s="17"/>
    </row>
    <row r="36" s="1" customFormat="1" ht="30" customHeight="1" spans="2:12">
      <c r="B36" s="1" t="s">
        <v>103</v>
      </c>
      <c r="C36" s="1">
        <v>5000</v>
      </c>
      <c r="D36" s="1" t="s">
        <v>27</v>
      </c>
      <c r="E36" s="1" t="s">
        <v>104</v>
      </c>
      <c r="F36" s="16"/>
      <c r="G36" s="3"/>
      <c r="H36" s="2">
        <v>54</v>
      </c>
      <c r="J36" s="2">
        <v>62</v>
      </c>
      <c r="K36" s="18">
        <v>5060</v>
      </c>
      <c r="L36" s="17"/>
    </row>
    <row r="37" s="1" customFormat="1" ht="30" customHeight="1" spans="6:7">
      <c r="F37" s="16"/>
      <c r="G37" s="3"/>
    </row>
    <row r="38" s="1" customFormat="1" ht="30" customHeight="1" spans="2:15">
      <c r="B38" s="1" t="s">
        <v>7</v>
      </c>
      <c r="C38" s="1" t="s">
        <v>59</v>
      </c>
      <c r="D38" s="1" t="s">
        <v>60</v>
      </c>
      <c r="E38" s="1" t="s">
        <v>101</v>
      </c>
      <c r="F38" s="16"/>
      <c r="G38" s="3"/>
      <c r="J38" s="2" t="s">
        <v>33</v>
      </c>
      <c r="K38" s="18" t="s">
        <v>34</v>
      </c>
      <c r="L38" s="18" t="s">
        <v>87</v>
      </c>
      <c r="M38" s="2" t="s">
        <v>88</v>
      </c>
      <c r="N38" s="2" t="s">
        <v>89</v>
      </c>
      <c r="O38" s="5" t="s">
        <v>90</v>
      </c>
    </row>
    <row r="39" s="1" customFormat="1" ht="30" customHeight="1" spans="2:15">
      <c r="B39" s="1" t="s">
        <v>32</v>
      </c>
      <c r="C39" s="1">
        <v>6000</v>
      </c>
      <c r="D39" s="1" t="s">
        <v>27</v>
      </c>
      <c r="E39" s="1" t="s">
        <v>105</v>
      </c>
      <c r="F39" s="16"/>
      <c r="G39" s="3"/>
      <c r="J39" s="2">
        <v>74</v>
      </c>
      <c r="K39" s="18">
        <v>72</v>
      </c>
      <c r="L39" s="18">
        <v>74.4</v>
      </c>
      <c r="M39" s="2">
        <v>72</v>
      </c>
      <c r="N39" s="2">
        <v>74.4</v>
      </c>
      <c r="O39" s="5">
        <v>6074.4</v>
      </c>
    </row>
    <row r="40" s="1" customFormat="1" ht="30" customHeight="1" spans="6:10">
      <c r="F40" s="16"/>
      <c r="G40" s="3"/>
      <c r="J40" s="3"/>
    </row>
    <row r="41" s="1" customFormat="1" ht="30" customHeight="1" spans="2:13">
      <c r="B41" s="1" t="s">
        <v>7</v>
      </c>
      <c r="C41" s="1" t="s">
        <v>59</v>
      </c>
      <c r="D41" s="1" t="s">
        <v>60</v>
      </c>
      <c r="E41" s="1" t="s">
        <v>106</v>
      </c>
      <c r="F41" s="16"/>
      <c r="G41" s="3"/>
      <c r="J41" s="3"/>
      <c r="K41" s="18" t="s">
        <v>34</v>
      </c>
      <c r="L41" s="18" t="s">
        <v>87</v>
      </c>
      <c r="M41" s="17" t="s">
        <v>88</v>
      </c>
    </row>
    <row r="42" s="1" customFormat="1" ht="30" customHeight="1" spans="2:13">
      <c r="B42" s="1" t="s">
        <v>107</v>
      </c>
      <c r="C42" s="1">
        <v>3000</v>
      </c>
      <c r="D42" s="1" t="s">
        <v>85</v>
      </c>
      <c r="E42" s="1" t="s">
        <v>108</v>
      </c>
      <c r="F42" s="16"/>
      <c r="G42" s="3"/>
      <c r="J42" s="3"/>
      <c r="K42" s="18">
        <v>1029.4</v>
      </c>
      <c r="L42" s="18">
        <v>1021</v>
      </c>
      <c r="M42" s="19">
        <v>1010.5</v>
      </c>
    </row>
    <row r="43" s="1" customFormat="1" ht="30" customHeight="1" spans="6:11">
      <c r="F43" s="16"/>
      <c r="G43" s="3"/>
      <c r="J43" s="3"/>
      <c r="K43" s="3"/>
    </row>
    <row r="44" s="1" customFormat="1" ht="30" customHeight="1" spans="2:15">
      <c r="B44" s="1" t="s">
        <v>7</v>
      </c>
      <c r="C44" s="1" t="s">
        <v>59</v>
      </c>
      <c r="D44" s="1" t="s">
        <v>60</v>
      </c>
      <c r="E44" s="1" t="s">
        <v>109</v>
      </c>
      <c r="F44" s="16"/>
      <c r="G44" s="3"/>
      <c r="J44" s="3"/>
      <c r="K44" s="3"/>
      <c r="L44" s="18" t="s">
        <v>87</v>
      </c>
      <c r="M44" s="2" t="s">
        <v>88</v>
      </c>
      <c r="N44" s="2" t="s">
        <v>89</v>
      </c>
      <c r="O44" s="17"/>
    </row>
    <row r="45" s="1" customFormat="1" ht="30" customHeight="1" spans="2:15">
      <c r="B45" s="1" t="s">
        <v>110</v>
      </c>
      <c r="C45" s="1">
        <v>10000</v>
      </c>
      <c r="D45" s="1" t="s">
        <v>27</v>
      </c>
      <c r="E45" s="1" t="s">
        <v>111</v>
      </c>
      <c r="F45" s="16"/>
      <c r="G45" s="3"/>
      <c r="J45" s="3"/>
      <c r="K45" s="3"/>
      <c r="L45" s="18">
        <v>120</v>
      </c>
      <c r="M45" s="2">
        <v>120</v>
      </c>
      <c r="N45" s="2">
        <v>10124</v>
      </c>
      <c r="O45" s="17"/>
    </row>
    <row r="46" s="1" customFormat="1" ht="30" customHeight="1" spans="6:12">
      <c r="F46" s="16"/>
      <c r="G46" s="3"/>
      <c r="J46" s="3"/>
      <c r="K46" s="3"/>
      <c r="L46" s="3"/>
    </row>
    <row r="47" s="1" customFormat="1" ht="30" customHeight="1" spans="2:15">
      <c r="B47" s="1" t="s">
        <v>7</v>
      </c>
      <c r="C47" s="1" t="s">
        <v>59</v>
      </c>
      <c r="D47" s="1" t="s">
        <v>60</v>
      </c>
      <c r="E47" s="1" t="s">
        <v>61</v>
      </c>
      <c r="F47" s="16"/>
      <c r="G47" s="3"/>
      <c r="J47" s="3"/>
      <c r="K47" s="3"/>
      <c r="L47" s="3"/>
      <c r="M47" s="2" t="s">
        <v>88</v>
      </c>
      <c r="N47" s="2" t="s">
        <v>89</v>
      </c>
      <c r="O47" s="5" t="s">
        <v>90</v>
      </c>
    </row>
    <row r="48" s="1" customFormat="1" ht="30" customHeight="1" spans="2:15">
      <c r="B48" s="1" t="s">
        <v>112</v>
      </c>
      <c r="C48" s="1">
        <v>25000</v>
      </c>
      <c r="D48" s="1" t="s">
        <v>27</v>
      </c>
      <c r="E48" s="1" t="s">
        <v>113</v>
      </c>
      <c r="F48" s="16"/>
      <c r="G48" s="3"/>
      <c r="J48" s="3"/>
      <c r="K48" s="3"/>
      <c r="L48" s="3"/>
      <c r="M48" s="2">
        <v>270</v>
      </c>
      <c r="N48" s="2">
        <v>310</v>
      </c>
      <c r="O48" s="5">
        <v>310</v>
      </c>
    </row>
    <row r="49" s="1" customFormat="1" ht="30" customHeight="1" spans="6:10">
      <c r="F49" s="16"/>
      <c r="G49" s="3"/>
      <c r="J49" s="3"/>
    </row>
    <row r="50" ht="50" customHeight="1" spans="7:15">
      <c r="G50" s="15" t="s">
        <v>114</v>
      </c>
      <c r="H50" s="15" t="s">
        <v>115</v>
      </c>
      <c r="J50" s="15" t="s">
        <v>116</v>
      </c>
      <c r="O50" s="5">
        <v>8601.63</v>
      </c>
    </row>
    <row r="51" ht="25" customHeight="1"/>
    <row r="52" ht="25" customHeight="1" spans="2:3">
      <c r="B52" s="1">
        <v>4.21</v>
      </c>
      <c r="C52" s="1">
        <v>600</v>
      </c>
    </row>
    <row r="53" ht="25" customHeight="1"/>
    <row r="54" ht="25" customHeight="1"/>
    <row r="55" ht="25" customHeight="1"/>
    <row r="56" ht="25" customHeight="1"/>
    <row r="57" ht="25" customHeight="1"/>
    <row r="58" ht="25" customHeight="1"/>
    <row r="59" ht="25" customHeight="1"/>
    <row r="60" ht="25" customHeight="1"/>
    <row r="61" ht="25" customHeight="1"/>
    <row r="62" ht="25" customHeight="1"/>
    <row r="63" ht="25" customHeight="1"/>
    <row r="64" ht="25" customHeight="1"/>
    <row r="65" ht="25" customHeight="1"/>
    <row r="66" ht="25" customHeight="1"/>
    <row r="67" ht="25" customHeight="1"/>
    <row r="68" ht="25" customHeight="1"/>
    <row r="69" ht="25" customHeight="1"/>
  </sheetData>
  <mergeCells count="45">
    <mergeCell ref="B1:I1"/>
    <mergeCell ref="F4:H4"/>
    <mergeCell ref="F8:H8"/>
    <mergeCell ref="F12:H12"/>
    <mergeCell ref="F16:H16"/>
    <mergeCell ref="F20:Q20"/>
    <mergeCell ref="F24:K24"/>
    <mergeCell ref="F28:K28"/>
    <mergeCell ref="A4:A6"/>
    <mergeCell ref="A8:A10"/>
    <mergeCell ref="A12:A14"/>
    <mergeCell ref="A16:A18"/>
    <mergeCell ref="A20:A22"/>
    <mergeCell ref="A24:A26"/>
    <mergeCell ref="A28:A30"/>
    <mergeCell ref="A32:A33"/>
    <mergeCell ref="A35:A36"/>
    <mergeCell ref="B5:B6"/>
    <mergeCell ref="B9:B10"/>
    <mergeCell ref="B13:B14"/>
    <mergeCell ref="B17:B18"/>
    <mergeCell ref="B21:B22"/>
    <mergeCell ref="B25:B26"/>
    <mergeCell ref="B29:B30"/>
    <mergeCell ref="C5:C6"/>
    <mergeCell ref="C9:C10"/>
    <mergeCell ref="C13:C14"/>
    <mergeCell ref="C17:C18"/>
    <mergeCell ref="C21:C22"/>
    <mergeCell ref="C25:C26"/>
    <mergeCell ref="C29:C30"/>
    <mergeCell ref="D5:D6"/>
    <mergeCell ref="D9:D10"/>
    <mergeCell ref="D13:D14"/>
    <mergeCell ref="D17:D18"/>
    <mergeCell ref="D21:D22"/>
    <mergeCell ref="D25:D26"/>
    <mergeCell ref="D29:D30"/>
    <mergeCell ref="E5:E6"/>
    <mergeCell ref="E9:E10"/>
    <mergeCell ref="E13:E14"/>
    <mergeCell ref="E17:E18"/>
    <mergeCell ref="E21:E22"/>
    <mergeCell ref="E25:E26"/>
    <mergeCell ref="E29:E30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E27" sqref="E27"/>
    </sheetView>
  </sheetViews>
  <sheetFormatPr defaultColWidth="9" defaultRowHeight="13.5" outlineLevelCol="4"/>
  <cols>
    <col min="1" max="1" width="14.125" style="1" customWidth="1"/>
    <col min="2" max="2" width="17.5" style="1" customWidth="1"/>
    <col min="3" max="3" width="13.375" style="1" customWidth="1"/>
    <col min="4" max="4" width="21.5" style="1" customWidth="1"/>
    <col min="5" max="5" width="23.5" style="1" customWidth="1"/>
    <col min="6" max="16384" width="9" style="1"/>
  </cols>
  <sheetData>
    <row r="1" spans="1:4">
      <c r="A1" s="1" t="s">
        <v>60</v>
      </c>
      <c r="B1" s="1" t="s">
        <v>8</v>
      </c>
      <c r="C1" s="1" t="s">
        <v>117</v>
      </c>
      <c r="D1" s="1" t="s">
        <v>118</v>
      </c>
    </row>
    <row r="2" spans="1:5">
      <c r="A2" s="1" t="s">
        <v>63</v>
      </c>
      <c r="B2" s="2">
        <v>13000</v>
      </c>
      <c r="C2" s="2">
        <v>13202.8</v>
      </c>
      <c r="D2" s="2" t="s">
        <v>56</v>
      </c>
      <c r="E2" s="3"/>
    </row>
    <row r="3" spans="2:4">
      <c r="B3" s="1">
        <v>10000</v>
      </c>
      <c r="D3" s="1" t="s">
        <v>119</v>
      </c>
    </row>
    <row r="4" spans="2:4">
      <c r="B4" s="1">
        <v>6000</v>
      </c>
      <c r="D4" s="1" t="s">
        <v>50</v>
      </c>
    </row>
    <row r="5" spans="2:4">
      <c r="B5" s="1">
        <v>5000</v>
      </c>
      <c r="D5" s="1" t="s">
        <v>50</v>
      </c>
    </row>
    <row r="6" spans="2:4">
      <c r="B6" s="2">
        <v>2500</v>
      </c>
      <c r="C6" s="2">
        <v>2529</v>
      </c>
      <c r="D6" s="2" t="s">
        <v>56</v>
      </c>
    </row>
    <row r="7" spans="2:4">
      <c r="B7" s="1">
        <v>40000</v>
      </c>
      <c r="D7" s="1" t="s">
        <v>50</v>
      </c>
    </row>
    <row r="8" spans="2:4">
      <c r="B8" s="1">
        <v>20000</v>
      </c>
      <c r="D8" s="1" t="s">
        <v>50</v>
      </c>
    </row>
    <row r="9" spans="2:4">
      <c r="B9" s="2">
        <v>18000</v>
      </c>
      <c r="C9" s="2">
        <v>18208.8</v>
      </c>
      <c r="D9" s="2" t="s">
        <v>56</v>
      </c>
    </row>
    <row r="10" spans="1:3">
      <c r="A10" s="4" t="s">
        <v>120</v>
      </c>
      <c r="B10" s="1">
        <f>SUM(B2:B9)</f>
        <v>114500</v>
      </c>
      <c r="C10" s="5">
        <f>SUM(C2:C9)</f>
        <v>33940.6</v>
      </c>
    </row>
    <row r="12" spans="1:4">
      <c r="A12" s="1" t="s">
        <v>121</v>
      </c>
      <c r="B12" s="1">
        <v>11000</v>
      </c>
      <c r="D12" s="1" t="s">
        <v>50</v>
      </c>
    </row>
    <row r="13" spans="2:4">
      <c r="B13" s="1">
        <v>20000</v>
      </c>
      <c r="D13" s="1" t="s">
        <v>50</v>
      </c>
    </row>
    <row r="14" spans="2:4">
      <c r="B14" s="1">
        <v>3000</v>
      </c>
      <c r="D14" s="1" t="s">
        <v>50</v>
      </c>
    </row>
    <row r="15" spans="2:4">
      <c r="B15" s="1">
        <v>2000</v>
      </c>
      <c r="C15" s="2">
        <v>2019.6</v>
      </c>
      <c r="D15" s="1" t="s">
        <v>56</v>
      </c>
    </row>
    <row r="16" spans="2:4">
      <c r="B16" s="1">
        <v>20000</v>
      </c>
      <c r="C16" s="2">
        <v>18519.55</v>
      </c>
      <c r="D16" s="1" t="s">
        <v>56</v>
      </c>
    </row>
    <row r="17" spans="2:4">
      <c r="B17" s="1">
        <v>12000</v>
      </c>
      <c r="C17" s="2">
        <v>4012.6</v>
      </c>
      <c r="D17" s="1" t="s">
        <v>56</v>
      </c>
    </row>
    <row r="18" spans="2:4">
      <c r="B18" s="1">
        <v>5000</v>
      </c>
      <c r="C18" s="2">
        <v>834.83</v>
      </c>
      <c r="D18" s="1" t="s">
        <v>56</v>
      </c>
    </row>
    <row r="19" spans="1:3">
      <c r="A19" s="1" t="s">
        <v>120</v>
      </c>
      <c r="B19" s="1">
        <f>SUM(B12:B18)</f>
        <v>73000</v>
      </c>
      <c r="C19" s="5">
        <f>SUM(C15:C18)</f>
        <v>25386.58</v>
      </c>
    </row>
    <row r="21" spans="1:4">
      <c r="A21" s="1" t="s">
        <v>15</v>
      </c>
      <c r="B21" s="1">
        <v>12603.78</v>
      </c>
      <c r="C21" s="2">
        <v>12603.78</v>
      </c>
      <c r="D21" s="1" t="s">
        <v>56</v>
      </c>
    </row>
    <row r="22" ht="22" customHeight="1" spans="1:3">
      <c r="A22" s="1" t="s">
        <v>122</v>
      </c>
      <c r="B22" s="1">
        <f>SUM(B21)</f>
        <v>12603.78</v>
      </c>
      <c r="C22" s="5">
        <f>SUM(C21)</f>
        <v>12603.78</v>
      </c>
    </row>
    <row r="23" ht="22" customHeight="1"/>
    <row r="24" ht="22" customHeight="1" spans="1:3">
      <c r="A24" s="1" t="s">
        <v>123</v>
      </c>
      <c r="B24" s="1">
        <v>8662.63</v>
      </c>
      <c r="C24" s="1">
        <v>8662.63</v>
      </c>
    </row>
    <row r="25" ht="22" customHeight="1" spans="1:3">
      <c r="A25" s="1" t="s">
        <v>124</v>
      </c>
      <c r="B25" s="1">
        <v>10206.13</v>
      </c>
      <c r="C25" s="1">
        <v>10206.13</v>
      </c>
    </row>
    <row r="26" ht="22" customHeight="1" spans="1:3">
      <c r="A26" s="1" t="s">
        <v>125</v>
      </c>
      <c r="B26" s="1">
        <v>6841.6</v>
      </c>
      <c r="C26" s="1">
        <v>6841.6</v>
      </c>
    </row>
    <row r="27" ht="42" customHeight="1"/>
  </sheetData>
  <mergeCells count="2">
    <mergeCell ref="A2:A9"/>
    <mergeCell ref="A12:A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招商信用卡(掌上生活)</vt:lpstr>
      <vt:lpstr>周高攀</vt:lpstr>
      <vt:lpstr>工伤账单</vt:lpstr>
      <vt:lpstr>私人债务</vt:lpstr>
      <vt:lpstr>支付宝借款记录</vt:lpstr>
      <vt:lpstr>京东金条</vt:lpstr>
      <vt:lpstr>王星</vt:lpstr>
      <vt:lpstr>方召军账单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Will</cp:lastModifiedBy>
  <dcterms:created xsi:type="dcterms:W3CDTF">2019-12-19T14:20:00Z</dcterms:created>
  <dcterms:modified xsi:type="dcterms:W3CDTF">2020-09-05T02:19:00Z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