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7"/>
  </bookViews>
  <sheets>
    <sheet name="周高攀" sheetId="4" r:id="rId1"/>
    <sheet name="工伤账单" sheetId="5" r:id="rId2"/>
    <sheet name="私人债务" sheetId="6" r:id="rId3"/>
    <sheet name="京东金条" sheetId="9" state="hidden" r:id="rId4"/>
    <sheet name="王星" sheetId="10" state="hidden" r:id="rId5"/>
    <sheet name="方召军账单" sheetId="3" r:id="rId6"/>
    <sheet name="王星账单" sheetId="11" r:id="rId7"/>
    <sheet name="中信银行" sheetId="12" r:id="rId8"/>
  </sheets>
  <calcPr calcId="144525"/>
</workbook>
</file>

<file path=xl/sharedStrings.xml><?xml version="1.0" encoding="utf-8"?>
<sst xmlns="http://schemas.openxmlformats.org/spreadsheetml/2006/main" count="113" uniqueCount="73">
  <si>
    <t>日期</t>
  </si>
  <si>
    <t>金额</t>
  </si>
  <si>
    <t>备注</t>
  </si>
  <si>
    <t>江北店子</t>
  </si>
  <si>
    <t>嫂子看病</t>
  </si>
  <si>
    <t>2019年大明宫开店</t>
  </si>
  <si>
    <t>7.8晚上</t>
  </si>
  <si>
    <t>7.9下午</t>
  </si>
  <si>
    <t>信用卡</t>
  </si>
  <si>
    <t>微粒贷</t>
  </si>
  <si>
    <t>刷花呗换信用卡</t>
  </si>
  <si>
    <t>刷花呗还信用卡</t>
  </si>
  <si>
    <t>2020.02.07</t>
  </si>
  <si>
    <t>还信用卡</t>
  </si>
  <si>
    <t>2020.11.11</t>
  </si>
  <si>
    <t>2019年大明宫开店
工伤</t>
  </si>
  <si>
    <t>工伤赔款</t>
  </si>
  <si>
    <t>2020.05.10</t>
  </si>
  <si>
    <t>2020年和周青军包活</t>
  </si>
  <si>
    <t>建设银行快贷，工程付款</t>
  </si>
  <si>
    <t>2020.06.27</t>
  </si>
  <si>
    <t>代驾买车和花销</t>
  </si>
  <si>
    <t>借款金额</t>
  </si>
  <si>
    <t>来源</t>
  </si>
  <si>
    <t>付款方式</t>
  </si>
  <si>
    <t>还款时段</t>
  </si>
  <si>
    <t>2019.11.11</t>
  </si>
  <si>
    <t>支付宝借呗</t>
  </si>
  <si>
    <t>先息后本</t>
  </si>
  <si>
    <t>2019.12.06</t>
  </si>
  <si>
    <t>2020.01.06</t>
  </si>
  <si>
    <t>2020.02.06</t>
  </si>
  <si>
    <t>2020.03.06</t>
  </si>
  <si>
    <t>2020.04.06</t>
  </si>
  <si>
    <t>2020.05.06</t>
  </si>
  <si>
    <t>债权人</t>
  </si>
  <si>
    <t>王宝霞</t>
  </si>
  <si>
    <t>2019年7月,西安开店子</t>
  </si>
  <si>
    <t>胡小芳</t>
  </si>
  <si>
    <t>2020年前10000,还了2000,还剩下8000,还了1000,剩下7000说是有异议改为7500,最终定为7500,过年又给500为7000,3.30号又给了2000</t>
  </si>
  <si>
    <t>李芳</t>
  </si>
  <si>
    <t>2020.1.21给胡小芳</t>
  </si>
  <si>
    <t>还款人</t>
  </si>
  <si>
    <t>剩余金额(2019.12.20至)</t>
  </si>
  <si>
    <t>2019.08.05</t>
  </si>
  <si>
    <t>周高雄</t>
  </si>
  <si>
    <t>2019.11.06</t>
  </si>
  <si>
    <t>2019.12.01</t>
  </si>
  <si>
    <t>方召军</t>
  </si>
  <si>
    <t>借支</t>
  </si>
  <si>
    <t>来源方</t>
  </si>
  <si>
    <t>期限</t>
  </si>
  <si>
    <t>还款方法(3个月先息后本)</t>
  </si>
  <si>
    <t>支付宝</t>
  </si>
  <si>
    <t>2020/03/22 --- 2020/06/06</t>
  </si>
  <si>
    <t>欠方总</t>
  </si>
  <si>
    <t>15426.35+5000(给周威还)=30426.35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</si>
  <si>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021.2.6</t>
    </r>
  </si>
  <si>
    <t>支付宝(先息后本)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</si>
  <si>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021.1.5-2021.7.6</t>
    </r>
  </si>
  <si>
    <t>支付宝(每月等额)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</si>
  <si>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021.2.10-2021.5.6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</si>
  <si>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021.2.8-2021.5.6</t>
    </r>
  </si>
  <si>
    <t>中信银行圆梦金</t>
  </si>
  <si>
    <t>利息</t>
  </si>
  <si>
    <t>年化利率</t>
  </si>
  <si>
    <t>期数</t>
  </si>
  <si>
    <t>首期</t>
  </si>
  <si>
    <t>后每期</t>
  </si>
  <si>
    <t>总还款金额</t>
  </si>
  <si>
    <t>36期</t>
  </si>
  <si>
    <t>中信银行长期借款</t>
  </si>
  <si>
    <t>总手续费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</si>
</sst>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19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0" borderId="16" applyNumberFormat="0" applyAlignment="0" applyProtection="0">
      <alignment vertical="center"/>
    </xf>
    <xf numFmtId="0" fontId="9" fillId="10" borderId="15" applyNumberFormat="0" applyAlignment="0" applyProtection="0">
      <alignment vertical="center"/>
    </xf>
    <xf numFmtId="0" fontId="17" fillId="29" borderId="22" applyNumberForma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2" borderId="0" xfId="0" applyFill="1">
      <alignment vertical="center"/>
    </xf>
    <xf numFmtId="1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workbookViewId="0">
      <selection activeCell="E27" sqref="E27"/>
    </sheetView>
  </sheetViews>
  <sheetFormatPr defaultColWidth="9" defaultRowHeight="18" customHeight="1"/>
  <cols>
    <col min="1" max="1" width="16.75" style="1" customWidth="1"/>
    <col min="2" max="2" width="19.375" style="1" customWidth="1"/>
    <col min="3" max="3" width="23.125" style="1" customWidth="1"/>
    <col min="4" max="4" width="22.625" style="1" customWidth="1"/>
    <col min="5" max="5" width="26.875" customWidth="1"/>
    <col min="6" max="6" width="11.625" customWidth="1"/>
    <col min="7" max="11" width="9.375"/>
    <col min="12" max="18" width="10.375"/>
  </cols>
  <sheetData>
    <row r="1" customHeight="1" spans="1:4">
      <c r="A1" s="1" t="s">
        <v>0</v>
      </c>
      <c r="C1" s="1" t="s">
        <v>1</v>
      </c>
      <c r="D1" s="1" t="s">
        <v>2</v>
      </c>
    </row>
    <row r="2" customHeight="1" spans="1:4">
      <c r="A2" s="1">
        <v>2016</v>
      </c>
      <c r="C2" s="1">
        <v>10000</v>
      </c>
      <c r="D2" s="1" t="s">
        <v>3</v>
      </c>
    </row>
    <row r="3" customHeight="1" spans="1:4">
      <c r="A3" s="1">
        <v>2018</v>
      </c>
      <c r="C3" s="1">
        <v>4000</v>
      </c>
      <c r="D3" s="1" t="s">
        <v>4</v>
      </c>
    </row>
    <row r="4" customHeight="1" spans="1:4">
      <c r="A4" s="15">
        <v>2019.06</v>
      </c>
      <c r="B4" s="16" t="s">
        <v>5</v>
      </c>
      <c r="C4" s="16">
        <v>10000</v>
      </c>
      <c r="D4" s="17"/>
    </row>
    <row r="5" customHeight="1" spans="1:4">
      <c r="A5" s="18">
        <v>7.8</v>
      </c>
      <c r="B5" s="5"/>
      <c r="C5" s="5">
        <v>50000</v>
      </c>
      <c r="D5" s="19"/>
    </row>
    <row r="6" customHeight="1" spans="1:4">
      <c r="A6" s="18" t="s">
        <v>6</v>
      </c>
      <c r="B6" s="5"/>
      <c r="C6" s="5">
        <v>10000</v>
      </c>
      <c r="D6" s="19"/>
    </row>
    <row r="7" customHeight="1" spans="1:4">
      <c r="A7" s="18">
        <v>7.9</v>
      </c>
      <c r="B7" s="5"/>
      <c r="C7" s="5">
        <v>35000</v>
      </c>
      <c r="D7" s="19"/>
    </row>
    <row r="8" customHeight="1" spans="1:4">
      <c r="A8" s="18" t="s">
        <v>7</v>
      </c>
      <c r="B8" s="5"/>
      <c r="C8" s="5">
        <v>10000</v>
      </c>
      <c r="D8" s="19"/>
    </row>
    <row r="9" customHeight="1" spans="1:4">
      <c r="A9" s="18">
        <v>7.27</v>
      </c>
      <c r="B9" s="5"/>
      <c r="C9" s="5">
        <v>10000</v>
      </c>
      <c r="D9" s="19" t="s">
        <v>8</v>
      </c>
    </row>
    <row r="10" customHeight="1" spans="1:4">
      <c r="A10" s="18"/>
      <c r="B10" s="5"/>
      <c r="C10" s="5">
        <v>10000</v>
      </c>
      <c r="D10" s="19" t="s">
        <v>8</v>
      </c>
    </row>
    <row r="11" customHeight="1" spans="1:4">
      <c r="A11" s="18"/>
      <c r="B11" s="5"/>
      <c r="C11" s="5">
        <v>5000</v>
      </c>
      <c r="D11" s="19" t="s">
        <v>9</v>
      </c>
    </row>
    <row r="12" customHeight="1" spans="1:4">
      <c r="A12" s="18">
        <v>7.28</v>
      </c>
      <c r="B12" s="5"/>
      <c r="C12" s="5">
        <v>5000</v>
      </c>
      <c r="D12" s="19"/>
    </row>
    <row r="13" customHeight="1" spans="1:4">
      <c r="A13" s="18">
        <v>7.31</v>
      </c>
      <c r="B13" s="5"/>
      <c r="C13" s="5">
        <v>10000</v>
      </c>
      <c r="D13" s="19" t="s">
        <v>9</v>
      </c>
    </row>
    <row r="14" customHeight="1" spans="1:4">
      <c r="A14" s="18">
        <v>8.5</v>
      </c>
      <c r="B14" s="5"/>
      <c r="C14" s="5">
        <v>10000</v>
      </c>
      <c r="D14" s="19" t="s">
        <v>9</v>
      </c>
    </row>
    <row r="15" customHeight="1" spans="1:4">
      <c r="A15" s="18">
        <v>8.14</v>
      </c>
      <c r="B15" s="5"/>
      <c r="C15" s="5">
        <v>5000</v>
      </c>
      <c r="D15" s="19"/>
    </row>
    <row r="16" customHeight="1" spans="1:4">
      <c r="A16" s="18">
        <v>9.8</v>
      </c>
      <c r="B16" s="5"/>
      <c r="C16" s="5">
        <v>14000</v>
      </c>
      <c r="D16" s="19" t="s">
        <v>10</v>
      </c>
    </row>
    <row r="17" customHeight="1" spans="1:4">
      <c r="A17" s="18">
        <v>12</v>
      </c>
      <c r="B17" s="5"/>
      <c r="C17" s="5">
        <v>4000</v>
      </c>
      <c r="D17" s="19" t="s">
        <v>11</v>
      </c>
    </row>
    <row r="18" customHeight="1" spans="1:4">
      <c r="A18" s="18" t="s">
        <v>12</v>
      </c>
      <c r="B18" s="5"/>
      <c r="C18" s="5">
        <v>4000</v>
      </c>
      <c r="D18" s="19" t="s">
        <v>13</v>
      </c>
    </row>
    <row r="19" s="14" customFormat="1" customHeight="1" spans="1:18">
      <c r="A19" s="20" t="s">
        <v>12</v>
      </c>
      <c r="B19" s="21"/>
      <c r="C19" s="21">
        <v>10000</v>
      </c>
      <c r="D19" s="22" t="s">
        <v>9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</row>
    <row r="20" s="14" customFormat="1" ht="38.1" customHeight="1" spans="1:18">
      <c r="A20" s="1" t="s">
        <v>14</v>
      </c>
      <c r="B20" s="24" t="s">
        <v>15</v>
      </c>
      <c r="C20" s="1">
        <v>18000</v>
      </c>
      <c r="D20" s="1" t="s">
        <v>16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</row>
    <row r="21" s="14" customFormat="1" customHeight="1" spans="1:18">
      <c r="A21" s="25" t="s">
        <v>17</v>
      </c>
      <c r="B21" s="26" t="s">
        <v>18</v>
      </c>
      <c r="C21" s="26">
        <v>20000</v>
      </c>
      <c r="D21" s="27" t="s">
        <v>19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="14" customFormat="1" customHeight="1" spans="1:18">
      <c r="A22" s="28" t="s">
        <v>20</v>
      </c>
      <c r="B22" s="29"/>
      <c r="C22" s="29">
        <v>20000</v>
      </c>
      <c r="D22" s="30" t="s">
        <v>19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="14" customFormat="1" ht="19.5" customHeight="1" spans="1:18">
      <c r="A23" s="1"/>
      <c r="B23" s="2" t="s">
        <v>21</v>
      </c>
      <c r="C23" s="1">
        <v>4500</v>
      </c>
      <c r="D23" s="1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ht="27.75" customHeight="1" spans="3:3">
      <c r="C24" s="31">
        <f>SUM(C2:C23)</f>
        <v>278500</v>
      </c>
    </row>
  </sheetData>
  <mergeCells count="2">
    <mergeCell ref="B4:B19"/>
    <mergeCell ref="B21:B2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F21" sqref="F21"/>
    </sheetView>
  </sheetViews>
  <sheetFormatPr defaultColWidth="14.625" defaultRowHeight="23.1" customHeight="1" outlineLevelRow="6"/>
  <cols>
    <col min="1" max="1" width="14.625" style="1" customWidth="1"/>
    <col min="2" max="16384" width="14.625" style="1"/>
  </cols>
  <sheetData>
    <row r="1" customHeight="1" spans="1: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</row>
    <row r="2" customHeight="1" spans="1:10">
      <c r="A2" s="1" t="s">
        <v>26</v>
      </c>
      <c r="B2" s="1">
        <v>18000</v>
      </c>
      <c r="C2" s="1" t="s">
        <v>27</v>
      </c>
      <c r="D2" s="1" t="s">
        <v>28</v>
      </c>
      <c r="E2" s="6" t="s">
        <v>29</v>
      </c>
      <c r="F2" s="6" t="s">
        <v>30</v>
      </c>
      <c r="G2" s="1" t="s">
        <v>31</v>
      </c>
      <c r="H2" s="1" t="s">
        <v>32</v>
      </c>
      <c r="I2" s="1" t="s">
        <v>33</v>
      </c>
      <c r="J2" s="1" t="s">
        <v>34</v>
      </c>
    </row>
    <row r="3" customHeight="1" spans="5:10">
      <c r="E3" s="6">
        <v>180</v>
      </c>
      <c r="F3" s="6">
        <v>223.2</v>
      </c>
      <c r="G3" s="1">
        <v>223.2</v>
      </c>
      <c r="H3" s="1">
        <v>208.8</v>
      </c>
      <c r="I3" s="1">
        <v>223.2</v>
      </c>
      <c r="J3" s="1">
        <v>18216</v>
      </c>
    </row>
    <row r="5" customHeight="1" spans="1:10">
      <c r="A5" s="1" t="s">
        <v>0</v>
      </c>
      <c r="B5" s="1" t="s">
        <v>22</v>
      </c>
      <c r="C5" s="1" t="s">
        <v>23</v>
      </c>
      <c r="D5" s="1" t="s">
        <v>24</v>
      </c>
      <c r="E5" s="1" t="s">
        <v>25</v>
      </c>
      <c r="I5" s="14"/>
      <c r="J5" s="14"/>
    </row>
    <row r="6" customHeight="1" spans="1:7">
      <c r="A6" s="1" t="s">
        <v>26</v>
      </c>
      <c r="B6" s="1">
        <v>5000</v>
      </c>
      <c r="C6" s="1" t="s">
        <v>27</v>
      </c>
      <c r="D6" s="1" t="s">
        <v>28</v>
      </c>
      <c r="E6" s="6" t="s">
        <v>29</v>
      </c>
      <c r="F6" s="6" t="s">
        <v>30</v>
      </c>
      <c r="G6" s="1" t="s">
        <v>31</v>
      </c>
    </row>
    <row r="7" customHeight="1" spans="5:7">
      <c r="E7" s="6">
        <v>50</v>
      </c>
      <c r="F7" s="6">
        <v>62</v>
      </c>
      <c r="G7" s="1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13" sqref="D13"/>
    </sheetView>
  </sheetViews>
  <sheetFormatPr defaultColWidth="14.625" defaultRowHeight="27.95" customHeight="1" outlineLevelRow="4" outlineLevelCol="2"/>
  <cols>
    <col min="1" max="2" width="14.625" style="1" customWidth="1"/>
    <col min="3" max="3" width="137.625" style="1" customWidth="1"/>
    <col min="4" max="4" width="14.625" style="1" customWidth="1"/>
    <col min="5" max="16384" width="14.625" style="1"/>
  </cols>
  <sheetData>
    <row r="1" customHeight="1" spans="1:3">
      <c r="A1" s="1" t="s">
        <v>35</v>
      </c>
      <c r="B1" s="1" t="s">
        <v>1</v>
      </c>
      <c r="C1" s="1" t="s">
        <v>2</v>
      </c>
    </row>
    <row r="2" customHeight="1" spans="1:3">
      <c r="A2" s="1" t="s">
        <v>36</v>
      </c>
      <c r="B2" s="1">
        <v>10000</v>
      </c>
      <c r="C2" s="1" t="s">
        <v>37</v>
      </c>
    </row>
    <row r="3" customHeight="1" spans="1:3">
      <c r="A3" s="1" t="s">
        <v>38</v>
      </c>
      <c r="B3" s="1">
        <v>5000</v>
      </c>
      <c r="C3" s="2" t="s">
        <v>39</v>
      </c>
    </row>
    <row r="4" customHeight="1" spans="1:3">
      <c r="A4" s="1" t="s">
        <v>40</v>
      </c>
      <c r="B4" s="1">
        <v>2000</v>
      </c>
      <c r="C4" s="1" t="s">
        <v>41</v>
      </c>
    </row>
    <row r="5" customHeight="1" spans="2:2">
      <c r="B5" s="1">
        <f>SUM(B2:B4)</f>
        <v>17000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4" sqref="F14"/>
    </sheetView>
  </sheetViews>
  <sheetFormatPr defaultColWidth="15.625" defaultRowHeight="24.95" customHeight="1" outlineLevelRow="4" outlineLevelCol="3"/>
  <cols>
    <col min="1" max="3" width="15.625" style="1" customWidth="1"/>
    <col min="4" max="4" width="31.875" style="1" customWidth="1"/>
    <col min="5" max="5" width="15.625" style="1" customWidth="1"/>
    <col min="6" max="16384" width="15.625" style="1"/>
  </cols>
  <sheetData>
    <row r="1" customHeight="1" spans="1:4">
      <c r="A1" s="1" t="s">
        <v>0</v>
      </c>
      <c r="B1" s="1" t="s">
        <v>42</v>
      </c>
      <c r="C1" s="1" t="s">
        <v>1</v>
      </c>
      <c r="D1" s="1" t="s">
        <v>43</v>
      </c>
    </row>
    <row r="2" customHeight="1" spans="1:4">
      <c r="A2" s="1" t="s">
        <v>44</v>
      </c>
      <c r="B2" s="1" t="s">
        <v>45</v>
      </c>
      <c r="C2" s="1">
        <v>10000</v>
      </c>
      <c r="D2" s="1">
        <v>3349.09</v>
      </c>
    </row>
    <row r="3" customHeight="1" spans="1:4">
      <c r="A3" s="1" t="s">
        <v>46</v>
      </c>
      <c r="C3" s="1">
        <v>20000</v>
      </c>
      <c r="D3" s="1">
        <v>18432.25</v>
      </c>
    </row>
    <row r="4" customHeight="1" spans="1:4">
      <c r="A4" s="1" t="s">
        <v>47</v>
      </c>
      <c r="C4" s="1">
        <v>5000</v>
      </c>
      <c r="D4" s="1">
        <v>5031.5</v>
      </c>
    </row>
    <row r="5" customHeight="1" spans="1:4">
      <c r="A5" s="1" t="s">
        <v>29</v>
      </c>
      <c r="B5" s="1" t="s">
        <v>48</v>
      </c>
      <c r="C5" s="1">
        <v>11000</v>
      </c>
      <c r="D5" s="1">
        <v>11050.05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selection activeCell="E39" sqref="E39"/>
    </sheetView>
  </sheetViews>
  <sheetFormatPr defaultColWidth="9" defaultRowHeight="13.5" outlineLevelRow="2"/>
  <cols>
    <col min="1" max="1" width="25.125" customWidth="1"/>
    <col min="2" max="2" width="17.75" customWidth="1"/>
    <col min="5" max="5" width="35.5" customWidth="1"/>
    <col min="6" max="6" width="17.125" customWidth="1"/>
    <col min="7" max="7" width="13.875" customWidth="1"/>
    <col min="8" max="8" width="12.5" customWidth="1"/>
  </cols>
  <sheetData>
    <row r="1" s="1" customFormat="1" ht="33" customHeight="1" spans="1:6">
      <c r="A1" s="1">
        <v>1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52</v>
      </c>
    </row>
    <row r="2" s="1" customFormat="1" ht="35.1" customHeight="1" spans="2:9">
      <c r="B2" s="9">
        <v>43912</v>
      </c>
      <c r="C2" s="1">
        <v>10000</v>
      </c>
      <c r="D2" s="1" t="s">
        <v>53</v>
      </c>
      <c r="E2" s="1" t="s">
        <v>54</v>
      </c>
      <c r="F2" s="10">
        <v>43927</v>
      </c>
      <c r="G2" s="10">
        <v>43957</v>
      </c>
      <c r="H2" s="11">
        <v>43988</v>
      </c>
      <c r="I2" s="5"/>
    </row>
    <row r="3" s="1" customFormat="1" ht="51" customHeight="1" spans="6:9">
      <c r="F3" s="12">
        <v>48</v>
      </c>
      <c r="G3" s="6">
        <v>96</v>
      </c>
      <c r="H3" s="13">
        <v>10099.2</v>
      </c>
      <c r="I3" s="5"/>
    </row>
  </sheetData>
  <mergeCells count="6">
    <mergeCell ref="F1:Q1"/>
    <mergeCell ref="A1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zoomScale="70" zoomScaleNormal="70" topLeftCell="B1" workbookViewId="0">
      <pane xSplit="1" topLeftCell="C1" activePane="topRight" state="frozen"/>
      <selection/>
      <selection pane="topRight" activeCell="H16" sqref="H16"/>
    </sheetView>
  </sheetViews>
  <sheetFormatPr defaultColWidth="9" defaultRowHeight="13.5"/>
  <cols>
    <col min="1" max="1" width="9" style="1"/>
    <col min="2" max="2" width="15.375" style="1" customWidth="1"/>
    <col min="3" max="3" width="21" style="1" customWidth="1"/>
    <col min="4" max="4" width="18.5" style="1" customWidth="1"/>
    <col min="5" max="5" width="21.5" style="1" customWidth="1"/>
    <col min="6" max="6" width="12.5" style="1" customWidth="1"/>
    <col min="7" max="7" width="34.625" style="1" customWidth="1"/>
    <col min="8" max="8" width="32.5" style="1" customWidth="1"/>
    <col min="9" max="9" width="12.875" style="1" customWidth="1"/>
    <col min="10" max="10" width="34.875" style="1" customWidth="1"/>
    <col min="11" max="11" width="11.25" style="1" customWidth="1"/>
    <col min="12" max="12" width="12.25" style="1" customWidth="1"/>
    <col min="13" max="13" width="10.875" style="1" customWidth="1"/>
    <col min="14" max="14" width="11.625" style="1" customWidth="1"/>
    <col min="15" max="15" width="11.75" style="1" customWidth="1"/>
    <col min="16" max="16" width="12.75" style="1" customWidth="1"/>
    <col min="17" max="17" width="11.25" style="1" customWidth="1"/>
    <col min="18" max="18" width="9.375" style="3"/>
    <col min="19" max="16384" width="9" style="1"/>
  </cols>
  <sheetData>
    <row r="1" ht="116.25" customHeight="1" spans="1:9">
      <c r="A1" s="1" t="s">
        <v>55</v>
      </c>
      <c r="B1" s="4"/>
      <c r="C1" s="2" t="s">
        <v>56</v>
      </c>
      <c r="D1" s="2"/>
      <c r="E1" s="2"/>
      <c r="F1" s="2"/>
      <c r="G1" s="2"/>
      <c r="H1" s="2"/>
      <c r="I1" s="2"/>
    </row>
    <row r="2" ht="30" customHeight="1"/>
    <row r="3" customFormat="1" ht="24" customHeight="1" spans="2:18">
      <c r="B3" s="2" t="s">
        <v>49</v>
      </c>
      <c r="C3" s="2" t="s">
        <v>51</v>
      </c>
      <c r="D3" s="2" t="s">
        <v>1</v>
      </c>
      <c r="E3" s="2" t="s">
        <v>57</v>
      </c>
      <c r="F3" s="5"/>
      <c r="G3" s="1"/>
      <c r="H3" s="1"/>
      <c r="R3" s="8"/>
    </row>
    <row r="4" customFormat="1" ht="38.1" customHeight="1" spans="2:18">
      <c r="B4" s="2" t="s">
        <v>58</v>
      </c>
      <c r="C4" s="2" t="s">
        <v>59</v>
      </c>
      <c r="D4" s="1">
        <v>40000</v>
      </c>
      <c r="E4" s="6">
        <v>512</v>
      </c>
      <c r="F4" s="5"/>
      <c r="G4" s="1"/>
      <c r="H4" s="1"/>
      <c r="R4" s="8"/>
    </row>
    <row r="5" ht="30" customHeight="1" spans="2:7">
      <c r="B5" s="2" t="s">
        <v>60</v>
      </c>
      <c r="C5" s="2" t="s">
        <v>61</v>
      </c>
      <c r="D5" s="1">
        <v>5000</v>
      </c>
      <c r="F5" s="7"/>
      <c r="G5" s="5"/>
    </row>
    <row r="6" ht="30" customHeight="1" spans="6:12">
      <c r="F6" s="7"/>
      <c r="G6" s="5"/>
      <c r="J6" s="5"/>
      <c r="K6" s="5"/>
      <c r="L6" s="5"/>
    </row>
    <row r="7" ht="24.95" customHeight="1"/>
    <row r="8" ht="24.95" customHeight="1"/>
    <row r="9" ht="24.95" customHeight="1"/>
    <row r="10" ht="24.95" customHeight="1"/>
    <row r="11" ht="24.95" customHeight="1"/>
    <row r="12" ht="24.95" customHeight="1"/>
    <row r="13" ht="24.95" customHeight="1"/>
    <row r="14" ht="24.95" customHeight="1"/>
    <row r="15" ht="24.95" customHeight="1"/>
    <row r="16" ht="24.95" customHeight="1"/>
    <row r="17" ht="24.95" customHeight="1"/>
    <row r="18" ht="24.95" customHeight="1"/>
    <row r="19" ht="24.95" customHeight="1"/>
    <row r="20" ht="24.95" customHeight="1"/>
    <row r="21" ht="24.95" customHeight="1"/>
    <row r="22" ht="24.95" customHeight="1"/>
    <row r="23" ht="24.95" customHeight="1"/>
  </sheetData>
  <mergeCells count="1">
    <mergeCell ref="C1:I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17" sqref="D17"/>
    </sheetView>
  </sheetViews>
  <sheetFormatPr defaultColWidth="9" defaultRowHeight="13.5" outlineLevelRow="1" outlineLevelCol="2"/>
  <cols>
    <col min="1" max="1" width="16.875" style="1" customWidth="1"/>
    <col min="2" max="2" width="9" style="1"/>
    <col min="3" max="3" width="19.625" style="1" customWidth="1"/>
    <col min="4" max="16384" width="9" style="1"/>
  </cols>
  <sheetData>
    <row r="1" ht="31.5" customHeight="1" spans="1:3">
      <c r="A1" s="2" t="s">
        <v>49</v>
      </c>
      <c r="B1" s="2" t="s">
        <v>1</v>
      </c>
      <c r="C1" s="2" t="s">
        <v>51</v>
      </c>
    </row>
    <row r="2" ht="35.25" customHeight="1" spans="1:3">
      <c r="A2" s="2" t="s">
        <v>58</v>
      </c>
      <c r="B2" s="1">
        <v>30000</v>
      </c>
      <c r="C2" s="2" t="s">
        <v>62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G39" sqref="G39"/>
    </sheetView>
  </sheetViews>
  <sheetFormatPr defaultColWidth="9" defaultRowHeight="13.5" outlineLevelRow="7" outlineLevelCol="7"/>
  <cols>
    <col min="1" max="1" width="17.375" style="1" customWidth="1"/>
    <col min="2" max="2" width="9" style="1"/>
    <col min="3" max="3" width="9.25" style="1" customWidth="1"/>
    <col min="4" max="7" width="9" style="1"/>
    <col min="8" max="8" width="11.625" style="1" customWidth="1"/>
    <col min="9" max="16384" width="9" style="1"/>
  </cols>
  <sheetData>
    <row r="1" spans="1:1">
      <c r="A1" s="1" t="s">
        <v>63</v>
      </c>
    </row>
    <row r="2" spans="1:8">
      <c r="A2" s="1" t="s">
        <v>22</v>
      </c>
      <c r="B2" s="1" t="s">
        <v>64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66</v>
      </c>
      <c r="H2" s="1" t="s">
        <v>69</v>
      </c>
    </row>
    <row r="3" spans="1:8">
      <c r="A3" s="1">
        <v>80000</v>
      </c>
      <c r="B3" s="1">
        <f>H3-A3</f>
        <v>17280</v>
      </c>
      <c r="C3" s="1">
        <f>B3/3/A3</f>
        <v>0.072</v>
      </c>
      <c r="D3" s="1" t="s">
        <v>70</v>
      </c>
      <c r="E3" s="1">
        <v>2702.3</v>
      </c>
      <c r="F3" s="1">
        <v>2702.22</v>
      </c>
      <c r="G3" s="1">
        <v>35</v>
      </c>
      <c r="H3" s="1">
        <f>F3*G3+E3</f>
        <v>97280</v>
      </c>
    </row>
    <row r="6" spans="1:1">
      <c r="A6" s="1" t="s">
        <v>71</v>
      </c>
    </row>
    <row r="7" spans="1:8">
      <c r="A7" s="1" t="s">
        <v>22</v>
      </c>
      <c r="B7" s="1" t="s">
        <v>72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66</v>
      </c>
      <c r="H7" s="1" t="s">
        <v>69</v>
      </c>
    </row>
    <row r="8" spans="1:8">
      <c r="A8" s="1">
        <v>70000</v>
      </c>
      <c r="B8" s="1">
        <f>H8-A8</f>
        <v>13356</v>
      </c>
      <c r="C8" s="1">
        <f>B8/3/A8</f>
        <v>0.0636000000000001</v>
      </c>
      <c r="D8" s="1">
        <v>36</v>
      </c>
      <c r="E8" s="1">
        <v>2315.6</v>
      </c>
      <c r="F8" s="1">
        <v>2315.44</v>
      </c>
      <c r="G8" s="1">
        <v>35</v>
      </c>
      <c r="H8" s="1">
        <f>F8*G8+E8</f>
        <v>83356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周高攀</vt:lpstr>
      <vt:lpstr>工伤账单</vt:lpstr>
      <vt:lpstr>私人债务</vt:lpstr>
      <vt:lpstr>京东金条</vt:lpstr>
      <vt:lpstr>王星</vt:lpstr>
      <vt:lpstr>方召军账单</vt:lpstr>
      <vt:lpstr>王星账单</vt:lpstr>
      <vt:lpstr>中信银行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Will</cp:lastModifiedBy>
  <dcterms:created xsi:type="dcterms:W3CDTF">2019-12-19T14:20:00Z</dcterms:created>
  <dcterms:modified xsi:type="dcterms:W3CDTF">2021-03-30T15:08:09Z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