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819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C35" i="2" l="1"/>
  <c r="C33" i="2"/>
  <c r="C31" i="2"/>
  <c r="C29" i="2"/>
  <c r="C23" i="2"/>
  <c r="C21" i="2"/>
  <c r="C19" i="2"/>
  <c r="C17" i="2"/>
  <c r="C5" i="2"/>
  <c r="C11" i="2"/>
  <c r="C15" i="2"/>
</calcChain>
</file>

<file path=xl/sharedStrings.xml><?xml version="1.0" encoding="utf-8"?>
<sst xmlns="http://schemas.openxmlformats.org/spreadsheetml/2006/main" count="51" uniqueCount="27">
  <si>
    <t>----------------------------------------------------------</t>
  </si>
  <si>
    <t xml:space="preserve">  -------------------------------------------------------------------</t>
  </si>
  <si>
    <t xml:space="preserve">              IMPORT OF NEW MOVER DATA</t>
  </si>
  <si>
    <t xml:space="preserve">   Number of observations before new data was read in</t>
  </si>
  <si>
    <t xml:space="preserve">   Number of observations new observations imported</t>
  </si>
  <si>
    <t xml:space="preserve">   Number of observations deleted due to bad dates</t>
  </si>
  <si>
    <t xml:space="preserve">   Number of observations left after deleted dates</t>
  </si>
  <si>
    <t xml:space="preserve">   Number of observations left after deduping</t>
  </si>
  <si>
    <t xml:space="preserve">   Min File Date before new data was read in</t>
  </si>
  <si>
    <t xml:space="preserve">   Min File Date after new data was read in and processing done</t>
  </si>
  <si>
    <t xml:space="preserve">   Max id before data was read in</t>
  </si>
  <si>
    <t xml:space="preserve">   Max id after data was read in</t>
  </si>
  <si>
    <t xml:space="preserve">   Total number of obs now in sql</t>
  </si>
  <si>
    <t xml:space="preserve">   Number of records in this week update file</t>
  </si>
  <si>
    <t xml:space="preserve">   Number of records in both update file and database</t>
  </si>
  <si>
    <t xml:space="preserve">   Number of records updated in the database</t>
  </si>
  <si>
    <t xml:space="preserve">   Number of records with different value score before update</t>
  </si>
  <si>
    <t xml:space="preserve">   Number of records with different value score after update</t>
  </si>
  <si>
    <t>Checker</t>
  </si>
  <si>
    <t>x</t>
  </si>
  <si>
    <t>2 to 1</t>
  </si>
  <si>
    <t>email to 2</t>
  </si>
  <si>
    <t xml:space="preserve"> 03NOV14</t>
  </si>
  <si>
    <t xml:space="preserve"> 04MAY15           </t>
  </si>
  <si>
    <t xml:space="preserve"> 10NOV14</t>
  </si>
  <si>
    <t xml:space="preserve"> 11MAY15           </t>
  </si>
  <si>
    <t xml:space="preserve"> 17NOV14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</si>
</sst>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Futura Std Medium"/>
      <family val="2"/>
    </font>
    <font>
      <b/>
      <sz val="14"/>
      <color theme="0"/>
      <name val="Futura Std Medium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52552"/>
        <bgColor indexed="64"/>
      </patternFill>
    </fill>
    <fill>
      <patternFill patternType="solid">
        <fgColor rgb="FF1582BE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>
      <alignment horizontal="left" vertical="center" wrapText="1"/>
    </xf>
    <xf numFmtId="0" fontId="3" fillId="3" borderId="0">
      <alignment horizontal="left" vertical="center" wrapText="1" indent="1"/>
    </xf>
    <xf numFmtId="0" fontId="4" fillId="4" borderId="0">
      <alignment horizontal="left" vertical="center" wrapText="1" indent="2"/>
    </xf>
    <xf numFmtId="0" fontId="1" fillId="0" borderId="0">
      <alignment horizontal="left" vertical="center" wrapText="1"/>
    </xf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5" applyNumberFormat="1" applyFont="1"/>
    <xf numFmtId="10" fontId="0" fillId="0" borderId="0" xfId="5" applyNumberFormat="1" applyFont="1" applyAlignment="1">
      <alignment horizontal="right"/>
    </xf>
  </cellXfs>
  <cellStyles count="6">
    <cellStyle name="CAC Body" xfId="4"/>
    <cellStyle name="CAC Group" xfId="3"/>
    <cellStyle name="CAC Header" xfId="1"/>
    <cellStyle name="CAC Subheader" xfId="2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1582BE"/>
      <color rgb="FF2525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workbookViewId="0">
      <selection activeCell="B1" sqref="B1:B1048576"/>
    </sheetView>
  </sheetViews>
  <sheetFormatPr defaultRowHeight="15" x14ac:dyDescent="0.25"/>
  <cols>
    <col min="1" max="1" width="66.28515625" bestFit="1" customWidth="1"/>
    <col min="2" max="2" width="14.42578125" style="3" bestFit="1" customWidth="1"/>
  </cols>
  <sheetData>
    <row r="1" spans="1:2" x14ac:dyDescent="0.25">
      <c r="A1" s="1" t="s">
        <v>0</v>
      </c>
    </row>
    <row r="2" spans="1:2" x14ac:dyDescent="0.25">
      <c r="A2" s="1" t="s">
        <v>2</v>
      </c>
      <c r="B2" s="3" t="s">
        <v>23</v>
      </c>
    </row>
    <row r="3" spans="1:2" x14ac:dyDescent="0.25">
      <c r="A3" s="1" t="s">
        <v>0</v>
      </c>
    </row>
    <row r="4" spans="1:2" x14ac:dyDescent="0.25">
      <c r="A4" s="1"/>
    </row>
    <row r="5" spans="1:2" x14ac:dyDescent="0.25">
      <c r="A5" s="1" t="s">
        <v>3</v>
      </c>
      <c r="B5" s="3">
        <v>7367120</v>
      </c>
    </row>
    <row r="6" spans="1:2" x14ac:dyDescent="0.25">
      <c r="A6" s="1"/>
    </row>
    <row r="7" spans="1:2" x14ac:dyDescent="0.25">
      <c r="A7" s="1" t="s">
        <v>4</v>
      </c>
      <c r="B7" s="3">
        <v>291747</v>
      </c>
    </row>
    <row r="8" spans="1:2" x14ac:dyDescent="0.25">
      <c r="A8" s="1"/>
    </row>
    <row r="9" spans="1:2" x14ac:dyDescent="0.25">
      <c r="A9" s="1" t="s">
        <v>5</v>
      </c>
      <c r="B9" s="3">
        <v>313577</v>
      </c>
    </row>
    <row r="10" spans="1:2" x14ac:dyDescent="0.25">
      <c r="A10" s="1"/>
    </row>
    <row r="11" spans="1:2" x14ac:dyDescent="0.25">
      <c r="A11" s="1" t="s">
        <v>6</v>
      </c>
      <c r="B11" s="3">
        <v>7345290</v>
      </c>
    </row>
    <row r="12" spans="1:2" x14ac:dyDescent="0.25">
      <c r="A12" s="1"/>
    </row>
    <row r="13" spans="1:2" x14ac:dyDescent="0.25">
      <c r="A13" s="1" t="s">
        <v>7</v>
      </c>
      <c r="B13" s="3">
        <v>7345060</v>
      </c>
    </row>
    <row r="14" spans="1:2" x14ac:dyDescent="0.25">
      <c r="A14" s="1"/>
    </row>
    <row r="15" spans="1:2" x14ac:dyDescent="0.25">
      <c r="A15" s="1" t="s">
        <v>8</v>
      </c>
      <c r="B15" s="3" t="s">
        <v>22</v>
      </c>
    </row>
    <row r="16" spans="1:2" x14ac:dyDescent="0.25">
      <c r="A16" s="1"/>
    </row>
    <row r="17" spans="1:2" x14ac:dyDescent="0.25">
      <c r="A17" s="1" t="s">
        <v>9</v>
      </c>
      <c r="B17" s="3" t="s">
        <v>24</v>
      </c>
    </row>
    <row r="18" spans="1:2" x14ac:dyDescent="0.25">
      <c r="A18" s="1"/>
    </row>
    <row r="19" spans="1:2" x14ac:dyDescent="0.25">
      <c r="A19" s="1" t="s">
        <v>10</v>
      </c>
      <c r="B19" s="3">
        <v>14529803</v>
      </c>
    </row>
    <row r="20" spans="1:2" x14ac:dyDescent="0.25">
      <c r="A20" s="1"/>
    </row>
    <row r="21" spans="1:2" x14ac:dyDescent="0.25">
      <c r="A21" s="1" t="s">
        <v>11</v>
      </c>
      <c r="B21" s="3">
        <v>14821550</v>
      </c>
    </row>
    <row r="22" spans="1:2" x14ac:dyDescent="0.25">
      <c r="A22" s="1"/>
    </row>
    <row r="23" spans="1:2" x14ac:dyDescent="0.25">
      <c r="A23" s="1" t="s">
        <v>12</v>
      </c>
      <c r="B23" s="3">
        <v>7345060</v>
      </c>
    </row>
    <row r="24" spans="1:2" x14ac:dyDescent="0.25">
      <c r="A24" s="1"/>
    </row>
    <row r="25" spans="1:2" x14ac:dyDescent="0.25">
      <c r="A25" s="1" t="s">
        <v>1</v>
      </c>
    </row>
    <row r="26" spans="1:2" x14ac:dyDescent="0.25">
      <c r="A26" s="1"/>
    </row>
    <row r="27" spans="1:2" x14ac:dyDescent="0.25">
      <c r="A27" s="1" t="s">
        <v>13</v>
      </c>
      <c r="B27" s="3">
        <v>90334</v>
      </c>
    </row>
    <row r="28" spans="1:2" x14ac:dyDescent="0.25">
      <c r="A28" s="1"/>
    </row>
    <row r="29" spans="1:2" x14ac:dyDescent="0.25">
      <c r="A29" s="1" t="s">
        <v>14</v>
      </c>
      <c r="B29" s="3">
        <v>82365</v>
      </c>
    </row>
    <row r="30" spans="1:2" x14ac:dyDescent="0.25">
      <c r="A30" s="1"/>
    </row>
    <row r="31" spans="1:2" x14ac:dyDescent="0.25">
      <c r="A31" s="1" t="s">
        <v>15</v>
      </c>
      <c r="B31" s="3">
        <v>82304</v>
      </c>
    </row>
    <row r="32" spans="1:2" x14ac:dyDescent="0.25">
      <c r="A32" s="1"/>
    </row>
    <row r="33" spans="1:2" x14ac:dyDescent="0.25">
      <c r="A33" s="1" t="s">
        <v>16</v>
      </c>
      <c r="B33" s="3">
        <v>82304</v>
      </c>
    </row>
    <row r="34" spans="1:2" x14ac:dyDescent="0.25">
      <c r="A34" s="1"/>
    </row>
    <row r="35" spans="1:2" x14ac:dyDescent="0.25">
      <c r="A35" s="1" t="s">
        <v>17</v>
      </c>
      <c r="B35" s="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"/>
  <sheetViews>
    <sheetView tabSelected="1" workbookViewId="0">
      <selection activeCell="F12" sqref="F12"/>
    </sheetView>
  </sheetViews>
  <sheetFormatPr defaultRowHeight="15" x14ac:dyDescent="0.25"/>
  <cols>
    <col min="1" max="1" width="57.85546875" bestFit="1" customWidth="1"/>
    <col min="2" max="2" width="14.42578125" style="3" bestFit="1" customWidth="1"/>
    <col min="3" max="3" width="16.42578125" style="2" bestFit="1" customWidth="1"/>
  </cols>
  <sheetData>
    <row r="1" spans="1:3" x14ac:dyDescent="0.25">
      <c r="A1" s="1" t="s">
        <v>0</v>
      </c>
      <c r="C1" s="2" t="s">
        <v>18</v>
      </c>
    </row>
    <row r="2" spans="1:3" x14ac:dyDescent="0.25">
      <c r="A2" s="1" t="s">
        <v>2</v>
      </c>
      <c r="B2" s="3" t="s">
        <v>25</v>
      </c>
      <c r="C2" s="2" t="str">
        <f>Sheet1!B2</f>
        <v xml:space="preserve"> 04MAY15           </v>
      </c>
    </row>
    <row r="3" spans="1:3" x14ac:dyDescent="0.25">
      <c r="A3" s="1" t="s">
        <v>0</v>
      </c>
    </row>
    <row r="4" spans="1:3" x14ac:dyDescent="0.25">
      <c r="A4" s="1"/>
    </row>
    <row r="5" spans="1:3" x14ac:dyDescent="0.25">
      <c r="A5" s="1" t="s">
        <v>3</v>
      </c>
      <c r="B5" s="3">
        <v>7345060</v>
      </c>
      <c r="C5" s="2" t="b">
        <f>Sheet1!B23=B5</f>
        <v>1</v>
      </c>
    </row>
    <row r="6" spans="1:3" x14ac:dyDescent="0.25">
      <c r="A6" s="1"/>
    </row>
    <row r="7" spans="1:3" x14ac:dyDescent="0.25">
      <c r="A7" s="1" t="s">
        <v>4</v>
      </c>
      <c r="B7" s="3">
        <v>281606</v>
      </c>
      <c r="C7" s="2" t="s">
        <v>19</v>
      </c>
    </row>
    <row r="8" spans="1:3" x14ac:dyDescent="0.25">
      <c r="A8" s="1"/>
    </row>
    <row r="9" spans="1:3" x14ac:dyDescent="0.25">
      <c r="A9" s="1" t="s">
        <v>5</v>
      </c>
      <c r="B9" s="3">
        <v>337782</v>
      </c>
      <c r="C9" s="2" t="s">
        <v>19</v>
      </c>
    </row>
    <row r="10" spans="1:3" x14ac:dyDescent="0.25">
      <c r="A10" s="1"/>
    </row>
    <row r="11" spans="1:3" x14ac:dyDescent="0.25">
      <c r="A11" s="1" t="s">
        <v>6</v>
      </c>
      <c r="B11" s="3">
        <v>7288884</v>
      </c>
      <c r="C11" s="2" t="b">
        <f>(B5+B7-B9)=B11</f>
        <v>1</v>
      </c>
    </row>
    <row r="12" spans="1:3" x14ac:dyDescent="0.25">
      <c r="A12" s="1"/>
    </row>
    <row r="13" spans="1:3" x14ac:dyDescent="0.25">
      <c r="A13" s="1" t="s">
        <v>7</v>
      </c>
      <c r="B13" s="3">
        <v>7288659</v>
      </c>
      <c r="C13" s="2" t="s">
        <v>19</v>
      </c>
    </row>
    <row r="14" spans="1:3" x14ac:dyDescent="0.25">
      <c r="A14" s="1"/>
    </row>
    <row r="15" spans="1:3" x14ac:dyDescent="0.25">
      <c r="A15" s="1" t="s">
        <v>8</v>
      </c>
      <c r="B15" s="3" t="s">
        <v>24</v>
      </c>
      <c r="C15" s="2" t="str">
        <f>Sheet1!B15</f>
        <v xml:space="preserve"> 03NOV14</v>
      </c>
    </row>
    <row r="16" spans="1:3" x14ac:dyDescent="0.25">
      <c r="A16" s="1"/>
    </row>
    <row r="17" spans="1:3" x14ac:dyDescent="0.25">
      <c r="A17" s="1" t="s">
        <v>9</v>
      </c>
      <c r="B17" s="3" t="s">
        <v>26</v>
      </c>
      <c r="C17" s="2" t="b">
        <f>Sheet1!B17=B15</f>
        <v>1</v>
      </c>
    </row>
    <row r="18" spans="1:3" x14ac:dyDescent="0.25">
      <c r="A18" s="1"/>
    </row>
    <row r="19" spans="1:3" x14ac:dyDescent="0.25">
      <c r="A19" s="1" t="s">
        <v>10</v>
      </c>
      <c r="B19" s="3">
        <v>14821550</v>
      </c>
      <c r="C19" s="2" t="b">
        <f>Sheet1!B21=B19</f>
        <v>1</v>
      </c>
    </row>
    <row r="20" spans="1:3" x14ac:dyDescent="0.25">
      <c r="A20" s="1"/>
    </row>
    <row r="21" spans="1:3" x14ac:dyDescent="0.25">
      <c r="A21" s="1" t="s">
        <v>11</v>
      </c>
      <c r="B21" s="3">
        <v>15103156</v>
      </c>
      <c r="C21" s="2" t="b">
        <f>(B19+B7)=B21</f>
        <v>1</v>
      </c>
    </row>
    <row r="22" spans="1:3" x14ac:dyDescent="0.25">
      <c r="A22" s="1"/>
    </row>
    <row r="23" spans="1:3" x14ac:dyDescent="0.25">
      <c r="A23" s="1" t="s">
        <v>12</v>
      </c>
      <c r="B23" s="3">
        <v>7288659</v>
      </c>
      <c r="C23" s="2" t="b">
        <f>B13=B23</f>
        <v>1</v>
      </c>
    </row>
    <row r="24" spans="1:3" x14ac:dyDescent="0.25">
      <c r="A24" s="1"/>
    </row>
    <row r="25" spans="1:3" x14ac:dyDescent="0.25">
      <c r="A25" s="1" t="s">
        <v>1</v>
      </c>
    </row>
    <row r="26" spans="1:3" x14ac:dyDescent="0.25">
      <c r="A26" s="1"/>
    </row>
    <row r="27" spans="1:3" x14ac:dyDescent="0.25">
      <c r="A27" s="1" t="s">
        <v>13</v>
      </c>
      <c r="B27" s="3">
        <v>62103</v>
      </c>
      <c r="C27" s="2" t="s">
        <v>19</v>
      </c>
    </row>
    <row r="28" spans="1:3" x14ac:dyDescent="0.25">
      <c r="A28" s="1"/>
    </row>
    <row r="29" spans="1:3" x14ac:dyDescent="0.25">
      <c r="A29" s="1" t="s">
        <v>14</v>
      </c>
      <c r="B29" s="3">
        <v>57006</v>
      </c>
      <c r="C29" s="4">
        <f>B29/B27</f>
        <v>0.91792667020916863</v>
      </c>
    </row>
    <row r="30" spans="1:3" x14ac:dyDescent="0.25">
      <c r="A30" s="1"/>
    </row>
    <row r="31" spans="1:3" x14ac:dyDescent="0.25">
      <c r="A31" s="1" t="s">
        <v>15</v>
      </c>
      <c r="B31" s="3">
        <v>56879</v>
      </c>
      <c r="C31" s="5">
        <f>B31/B27</f>
        <v>0.91588168043411755</v>
      </c>
    </row>
    <row r="32" spans="1:3" x14ac:dyDescent="0.25">
      <c r="A32" s="1"/>
    </row>
    <row r="33" spans="1:3" x14ac:dyDescent="0.25">
      <c r="A33" s="1" t="s">
        <v>16</v>
      </c>
      <c r="B33" s="3">
        <v>56879</v>
      </c>
      <c r="C33" s="2" t="b">
        <f>B33=B31</f>
        <v>1</v>
      </c>
    </row>
    <row r="34" spans="1:3" x14ac:dyDescent="0.25">
      <c r="A34" s="1"/>
    </row>
    <row r="35" spans="1:3" x14ac:dyDescent="0.25">
      <c r="A35" s="1" t="s">
        <v>17</v>
      </c>
      <c r="B35" s="3">
        <v>0</v>
      </c>
      <c r="C35" s="2" t="b">
        <f>B35=0</f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2011-02-23T02:01:01Z</dcterms:created>
  <dcterms:modified xsi:type="dcterms:W3CDTF">2015-05-11T19:28:23Z</dcterms:modified>
</cp:coreProperties>
</file>