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jiegao/Desktop/"/>
    </mc:Choice>
  </mc:AlternateContent>
  <xr:revisionPtr revIDLastSave="0" documentId="8_{7681A7BB-1430-8D46-873B-D848205DAB55}" xr6:coauthVersionLast="47" xr6:coauthVersionMax="47" xr10:uidLastSave="{00000000-0000-0000-0000-000000000000}"/>
  <bookViews>
    <workbookView xWindow="800" yWindow="500" windowWidth="14360" windowHeight="16560" xr2:uid="{784A4950-05E7-6C47-8212-6AE40E50C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I64" i="1"/>
  <c r="I63" i="1"/>
  <c r="I62" i="1"/>
  <c r="G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2" i="1"/>
  <c r="C3" i="1"/>
  <c r="C4" i="1" s="1"/>
  <c r="F10" i="1" l="1"/>
  <c r="F9" i="1"/>
  <c r="F8" i="1"/>
  <c r="F7" i="1"/>
  <c r="F6" i="1"/>
  <c r="F57" i="1"/>
  <c r="F33" i="1"/>
  <c r="F48" i="1"/>
  <c r="F32" i="1"/>
  <c r="F55" i="1"/>
  <c r="F47" i="1"/>
  <c r="F39" i="1"/>
  <c r="F15" i="1"/>
  <c r="F54" i="1"/>
  <c r="F46" i="1"/>
  <c r="F38" i="1"/>
  <c r="F30" i="1"/>
  <c r="F22" i="1"/>
  <c r="F14" i="1"/>
  <c r="F61" i="1"/>
  <c r="F53" i="1"/>
  <c r="F45" i="1"/>
  <c r="F37" i="1"/>
  <c r="F29" i="1"/>
  <c r="F21" i="1"/>
  <c r="F13" i="1"/>
  <c r="F5" i="1"/>
  <c r="F41" i="1"/>
  <c r="F25" i="1"/>
  <c r="F56" i="1"/>
  <c r="F40" i="1"/>
  <c r="F16" i="1"/>
  <c r="F23" i="1"/>
  <c r="F60" i="1"/>
  <c r="F52" i="1"/>
  <c r="F44" i="1"/>
  <c r="F36" i="1"/>
  <c r="F28" i="1"/>
  <c r="F20" i="1"/>
  <c r="F12" i="1"/>
  <c r="F3" i="1"/>
  <c r="F59" i="1"/>
  <c r="F51" i="1"/>
  <c r="F43" i="1"/>
  <c r="F35" i="1"/>
  <c r="F27" i="1"/>
  <c r="F19" i="1"/>
  <c r="F11" i="1"/>
  <c r="F4" i="1"/>
  <c r="F49" i="1"/>
  <c r="F17" i="1"/>
  <c r="F24" i="1"/>
  <c r="F31" i="1"/>
  <c r="D3" i="1"/>
  <c r="F58" i="1"/>
  <c r="F50" i="1"/>
  <c r="F42" i="1"/>
  <c r="F34" i="1"/>
  <c r="F26" i="1"/>
  <c r="F18" i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1" i="1" s="1"/>
  <c r="D60" i="1"/>
</calcChain>
</file>

<file path=xl/sharedStrings.xml><?xml version="1.0" encoding="utf-8"?>
<sst xmlns="http://schemas.openxmlformats.org/spreadsheetml/2006/main" count="11" uniqueCount="11">
  <si>
    <t>x</t>
  </si>
  <si>
    <t>qx</t>
  </si>
  <si>
    <t>k</t>
  </si>
  <si>
    <t>v^(1+k)</t>
  </si>
  <si>
    <t>kpx</t>
  </si>
  <si>
    <t>px</t>
  </si>
  <si>
    <t>D*B*F</t>
  </si>
  <si>
    <t>A(60)</t>
  </si>
  <si>
    <t>a_60_due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</si>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</sst>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29FD-1785-E64D-94F5-C87C97E50C25}">
  <dimension ref="A1:I64"/>
  <sheetViews>
    <sheetView tabSelected="1" workbookViewId="0">
      <selection activeCell="F9" sqref="F9"/>
    </sheetView>
  </sheetViews>
  <sheetFormatPr baseColWidth="10" defaultRowHeight="16" x14ac:dyDescent="0.2"/>
  <cols>
    <col min="6" max="6" width="10.83203125" style="4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s="4" t="s">
        <v>4</v>
      </c>
      <c r="G1" s="4" t="s">
        <v>6</v>
      </c>
      <c r="H1" s="4" t="s">
        <v>10</v>
      </c>
    </row>
    <row r="2" spans="1:8" x14ac:dyDescent="0.2">
      <c r="A2" s="1">
        <v>60</v>
      </c>
      <c r="B2" s="3">
        <v>1.3485E-2</v>
      </c>
      <c r="C2">
        <v>0</v>
      </c>
      <c r="D2">
        <f>1.06^(-(C2+1))</f>
        <v>0.94339622641509424</v>
      </c>
      <c r="E2" s="2">
        <f>1-B2</f>
        <v>0.98651500000000003</v>
      </c>
      <c r="F2" s="4">
        <v>1</v>
      </c>
      <c r="G2">
        <f>D2*F2*B2</f>
        <v>1.2721698113207546E-2</v>
      </c>
      <c r="H2">
        <f>D2^2</f>
        <v>0.88999644001423972</v>
      </c>
    </row>
    <row r="3" spans="1:8" x14ac:dyDescent="0.2">
      <c r="A3" s="1">
        <v>61</v>
      </c>
      <c r="B3" s="3">
        <v>1.4595E-2</v>
      </c>
      <c r="C3">
        <f>C2+1</f>
        <v>1</v>
      </c>
      <c r="D3">
        <f t="shared" ref="D3:D61" si="0">1.06^(-(C3+1))</f>
        <v>0.88999644001423983</v>
      </c>
      <c r="E3" s="2">
        <f t="shared" ref="E3:E61" si="1">1-B3</f>
        <v>0.98540499999999998</v>
      </c>
      <c r="F3" s="4">
        <f>PRODUCT($E$2:E2)</f>
        <v>0.98651500000000003</v>
      </c>
      <c r="G3">
        <f t="shared" ref="G3:G61" si="2">D3*F3*B3</f>
        <v>1.2814334660911355E-2</v>
      </c>
      <c r="H3">
        <f t="shared" ref="H3:H61" si="3">D3^2</f>
        <v>0.79209366323802044</v>
      </c>
    </row>
    <row r="4" spans="1:8" x14ac:dyDescent="0.2">
      <c r="A4" s="1">
        <v>62</v>
      </c>
      <c r="B4" s="3">
        <v>1.5702000000000001E-2</v>
      </c>
      <c r="C4">
        <f t="shared" ref="C4:C61" si="4">C3+1</f>
        <v>2</v>
      </c>
      <c r="D4">
        <f t="shared" si="0"/>
        <v>0.8396192830323016</v>
      </c>
      <c r="E4" s="2">
        <f t="shared" si="1"/>
        <v>0.98429800000000001</v>
      </c>
      <c r="F4" s="4">
        <f>PRODUCT($E$2:E3)</f>
        <v>0.97211681357500002</v>
      </c>
      <c r="G4">
        <f t="shared" si="2"/>
        <v>1.2816098362032622E-2</v>
      </c>
      <c r="H4">
        <f t="shared" si="3"/>
        <v>0.70496054043967615</v>
      </c>
    </row>
    <row r="5" spans="1:8" x14ac:dyDescent="0.2">
      <c r="A5" s="1">
        <v>63</v>
      </c>
      <c r="B5" s="3">
        <v>1.6836E-2</v>
      </c>
      <c r="C5">
        <f t="shared" si="4"/>
        <v>3</v>
      </c>
      <c r="D5">
        <f t="shared" si="0"/>
        <v>0.79209366323802044</v>
      </c>
      <c r="E5" s="2">
        <f t="shared" si="1"/>
        <v>0.98316400000000004</v>
      </c>
      <c r="F5" s="4">
        <f>PRODUCT($E$2:E4)</f>
        <v>0.95685263536824539</v>
      </c>
      <c r="G5">
        <f t="shared" si="2"/>
        <v>1.2760289082075427E-2</v>
      </c>
      <c r="H5">
        <f t="shared" si="3"/>
        <v>0.62741237134182648</v>
      </c>
    </row>
    <row r="6" spans="1:8" x14ac:dyDescent="0.2">
      <c r="A6" s="1">
        <v>64</v>
      </c>
      <c r="B6" s="3">
        <v>1.7908E-2</v>
      </c>
      <c r="C6">
        <f t="shared" si="4"/>
        <v>4</v>
      </c>
      <c r="D6">
        <f t="shared" si="0"/>
        <v>0.74725817286605689</v>
      </c>
      <c r="E6" s="2">
        <f t="shared" si="1"/>
        <v>0.98209199999999996</v>
      </c>
      <c r="F6" s="4">
        <f>PRODUCT($E$2:E5)</f>
        <v>0.94074306439918565</v>
      </c>
      <c r="G6">
        <f t="shared" si="2"/>
        <v>1.2588929011111893E-2</v>
      </c>
      <c r="H6">
        <f t="shared" si="3"/>
        <v>0.55839477691511774</v>
      </c>
    </row>
    <row r="7" spans="1:8" x14ac:dyDescent="0.2">
      <c r="A7" s="1">
        <v>65</v>
      </c>
      <c r="B7" s="3">
        <v>1.8943000000000002E-2</v>
      </c>
      <c r="C7">
        <f t="shared" si="4"/>
        <v>5</v>
      </c>
      <c r="D7">
        <f t="shared" si="0"/>
        <v>0.70496054043967626</v>
      </c>
      <c r="E7" s="2">
        <f t="shared" si="1"/>
        <v>0.98105699999999996</v>
      </c>
      <c r="F7" s="4">
        <f>PRODUCT($E$2:E6)</f>
        <v>0.92389623760192496</v>
      </c>
      <c r="G7">
        <f t="shared" si="2"/>
        <v>1.2337772736145405E-2</v>
      </c>
      <c r="H7">
        <f t="shared" si="3"/>
        <v>0.49696936357700044</v>
      </c>
    </row>
    <row r="8" spans="1:8" x14ac:dyDescent="0.2">
      <c r="A8" s="1">
        <v>66</v>
      </c>
      <c r="B8" s="3">
        <v>2.0102999999999999E-2</v>
      </c>
      <c r="C8">
        <f t="shared" si="4"/>
        <v>6</v>
      </c>
      <c r="D8">
        <f t="shared" si="0"/>
        <v>0.66505711362233599</v>
      </c>
      <c r="E8" s="2">
        <f t="shared" si="1"/>
        <v>0.97989700000000002</v>
      </c>
      <c r="F8" s="4">
        <f>PRODUCT($E$2:E7)</f>
        <v>0.90639487117303164</v>
      </c>
      <c r="G8">
        <f t="shared" si="2"/>
        <v>1.2118175985241425E-2</v>
      </c>
      <c r="H8">
        <f t="shared" si="3"/>
        <v>0.4423009643796727</v>
      </c>
    </row>
    <row r="9" spans="1:8" x14ac:dyDescent="0.2">
      <c r="A9" s="1">
        <v>67</v>
      </c>
      <c r="B9" s="3">
        <v>2.1344999999999999E-2</v>
      </c>
      <c r="C9">
        <f t="shared" si="4"/>
        <v>7</v>
      </c>
      <c r="D9">
        <f t="shared" si="0"/>
        <v>0.62741237134182648</v>
      </c>
      <c r="E9" s="2">
        <f t="shared" si="1"/>
        <v>0.97865500000000005</v>
      </c>
      <c r="F9" s="4">
        <f>PRODUCT($E$2:E8)</f>
        <v>0.88817361507784021</v>
      </c>
      <c r="G9">
        <f t="shared" si="2"/>
        <v>1.1894525028313572E-2</v>
      </c>
      <c r="H9">
        <f t="shared" si="3"/>
        <v>0.39364628371277399</v>
      </c>
    </row>
    <row r="10" spans="1:8" x14ac:dyDescent="0.2">
      <c r="A10" s="1">
        <v>68</v>
      </c>
      <c r="B10" s="3">
        <v>2.2749999999999999E-2</v>
      </c>
      <c r="C10">
        <f t="shared" si="4"/>
        <v>8</v>
      </c>
      <c r="D10">
        <f t="shared" si="0"/>
        <v>0.59189846353002495</v>
      </c>
      <c r="E10" s="2">
        <f t="shared" si="1"/>
        <v>0.97724999999999995</v>
      </c>
      <c r="F10" s="4">
        <f>PRODUCT($E$2:E9)</f>
        <v>0.8692155492640038</v>
      </c>
      <c r="G10">
        <f t="shared" si="2"/>
        <v>1.1704587168951281E-2</v>
      </c>
      <c r="H10">
        <f t="shared" si="3"/>
        <v>0.35034379112920427</v>
      </c>
    </row>
    <row r="11" spans="1:8" x14ac:dyDescent="0.2">
      <c r="A11" s="1">
        <v>69</v>
      </c>
      <c r="B11" s="3">
        <v>2.4324999999999999E-2</v>
      </c>
      <c r="C11">
        <f t="shared" si="4"/>
        <v>9</v>
      </c>
      <c r="D11">
        <f t="shared" si="0"/>
        <v>0.55839477691511785</v>
      </c>
      <c r="E11" s="2">
        <f t="shared" si="1"/>
        <v>0.97567499999999996</v>
      </c>
      <c r="F11" s="4">
        <f>PRODUCT($E$2:E10)</f>
        <v>0.84944089551824764</v>
      </c>
      <c r="G11">
        <f t="shared" si="2"/>
        <v>1.1537915716322289E-2</v>
      </c>
      <c r="H11">
        <f t="shared" si="3"/>
        <v>0.31180472688608424</v>
      </c>
    </row>
    <row r="12" spans="1:8" x14ac:dyDescent="0.2">
      <c r="A12" s="1">
        <v>70</v>
      </c>
      <c r="B12" s="3">
        <v>2.6137000000000001E-2</v>
      </c>
      <c r="C12">
        <f t="shared" si="4"/>
        <v>10</v>
      </c>
      <c r="D12">
        <f t="shared" si="0"/>
        <v>0.52678752539162055</v>
      </c>
      <c r="E12" s="2">
        <f t="shared" si="1"/>
        <v>0.97386300000000003</v>
      </c>
      <c r="F12" s="4">
        <f>PRODUCT($E$2:E11)</f>
        <v>0.82877824573476622</v>
      </c>
      <c r="G12">
        <f t="shared" si="2"/>
        <v>1.1411153906034829E-2</v>
      </c>
      <c r="H12">
        <f t="shared" si="3"/>
        <v>0.27750509690822728</v>
      </c>
    </row>
    <row r="13" spans="1:8" x14ac:dyDescent="0.2">
      <c r="A13" s="1">
        <v>71</v>
      </c>
      <c r="B13" s="3">
        <v>2.8125000000000001E-2</v>
      </c>
      <c r="C13">
        <f t="shared" si="4"/>
        <v>11</v>
      </c>
      <c r="D13">
        <f t="shared" si="0"/>
        <v>0.4969693635770005</v>
      </c>
      <c r="E13" s="2">
        <f t="shared" si="1"/>
        <v>0.97187500000000004</v>
      </c>
      <c r="F13" s="4">
        <f>PRODUCT($E$2:E12)</f>
        <v>0.80711646872599663</v>
      </c>
      <c r="G13">
        <f t="shared" si="2"/>
        <v>1.1281279437992097E-2</v>
      </c>
      <c r="H13">
        <f t="shared" si="3"/>
        <v>0.24697854833412891</v>
      </c>
    </row>
    <row r="14" spans="1:8" x14ac:dyDescent="0.2">
      <c r="A14" s="1">
        <v>72</v>
      </c>
      <c r="B14" s="3">
        <v>3.0438E-2</v>
      </c>
      <c r="C14">
        <f t="shared" si="4"/>
        <v>12</v>
      </c>
      <c r="D14">
        <f t="shared" si="0"/>
        <v>0.46883902224245327</v>
      </c>
      <c r="E14" s="2">
        <f t="shared" si="1"/>
        <v>0.96956200000000003</v>
      </c>
      <c r="F14" s="4">
        <f>PRODUCT($E$2:E13)</f>
        <v>0.78441631804307799</v>
      </c>
      <c r="G14">
        <f t="shared" si="2"/>
        <v>1.1194030448527324E-2</v>
      </c>
      <c r="H14">
        <f t="shared" si="3"/>
        <v>0.21981002877725961</v>
      </c>
    </row>
    <row r="15" spans="1:8" x14ac:dyDescent="0.2">
      <c r="A15" s="1">
        <v>73</v>
      </c>
      <c r="B15" s="3">
        <v>3.3249000000000001E-2</v>
      </c>
      <c r="C15">
        <f t="shared" si="4"/>
        <v>13</v>
      </c>
      <c r="D15">
        <f t="shared" si="0"/>
        <v>0.44230096437967292</v>
      </c>
      <c r="E15" s="2">
        <f t="shared" si="1"/>
        <v>0.96675100000000003</v>
      </c>
      <c r="F15" s="4">
        <f>PRODUCT($E$2:E14)</f>
        <v>0.76054025415448279</v>
      </c>
      <c r="G15">
        <f t="shared" si="2"/>
        <v>1.1184554233726607E-2</v>
      </c>
      <c r="H15">
        <f t="shared" si="3"/>
        <v>0.1956301430911887</v>
      </c>
    </row>
    <row r="16" spans="1:8" x14ac:dyDescent="0.2">
      <c r="A16" s="1">
        <v>74</v>
      </c>
      <c r="B16" s="3">
        <v>3.6975000000000001E-2</v>
      </c>
      <c r="C16">
        <f t="shared" si="4"/>
        <v>14</v>
      </c>
      <c r="D16">
        <f t="shared" si="0"/>
        <v>0.41726506073554037</v>
      </c>
      <c r="E16" s="2">
        <f t="shared" si="1"/>
        <v>0.96302500000000002</v>
      </c>
      <c r="F16" s="4">
        <f>PRODUCT($E$2:E15)</f>
        <v>0.73525305124410045</v>
      </c>
      <c r="G16">
        <f t="shared" si="2"/>
        <v>1.1343760250857272E-2</v>
      </c>
      <c r="H16">
        <f t="shared" si="3"/>
        <v>0.17411013091063421</v>
      </c>
    </row>
    <row r="17" spans="1:8" x14ac:dyDescent="0.2">
      <c r="A17" s="1">
        <v>75</v>
      </c>
      <c r="B17" s="3">
        <v>4.0633000000000002E-2</v>
      </c>
      <c r="C17">
        <f t="shared" si="4"/>
        <v>15</v>
      </c>
      <c r="D17">
        <f t="shared" si="0"/>
        <v>0.39364628371277405</v>
      </c>
      <c r="E17" s="2">
        <f t="shared" si="1"/>
        <v>0.95936699999999997</v>
      </c>
      <c r="F17" s="4">
        <f>PRODUCT($E$2:E16)</f>
        <v>0.70806706967434985</v>
      </c>
      <c r="G17">
        <f t="shared" si="2"/>
        <v>1.132555362925578E-2</v>
      </c>
      <c r="H17">
        <f t="shared" si="3"/>
        <v>0.1549573966808778</v>
      </c>
    </row>
    <row r="18" spans="1:8" x14ac:dyDescent="0.2">
      <c r="A18" s="1">
        <v>76</v>
      </c>
      <c r="B18" s="3">
        <v>4.471E-2</v>
      </c>
      <c r="C18">
        <f t="shared" si="4"/>
        <v>16</v>
      </c>
      <c r="D18">
        <f t="shared" si="0"/>
        <v>0.37136441859695657</v>
      </c>
      <c r="E18" s="2">
        <f t="shared" si="1"/>
        <v>0.95528999999999997</v>
      </c>
      <c r="F18" s="4">
        <f>PRODUCT($E$2:E17)</f>
        <v>0.67929618043227202</v>
      </c>
      <c r="G18">
        <f t="shared" si="2"/>
        <v>1.1278832134541984E-2</v>
      </c>
      <c r="H18">
        <f t="shared" si="3"/>
        <v>0.13791153139985557</v>
      </c>
    </row>
    <row r="19" spans="1:8" x14ac:dyDescent="0.2">
      <c r="A19" s="1">
        <v>77</v>
      </c>
      <c r="B19" s="3">
        <v>4.9152000000000001E-2</v>
      </c>
      <c r="C19">
        <f t="shared" si="4"/>
        <v>17</v>
      </c>
      <c r="D19">
        <f t="shared" si="0"/>
        <v>0.35034379112920433</v>
      </c>
      <c r="E19" s="2">
        <f t="shared" si="1"/>
        <v>0.95084800000000003</v>
      </c>
      <c r="F19" s="4">
        <f>PRODUCT($E$2:E18)</f>
        <v>0.64892484820514518</v>
      </c>
      <c r="G19">
        <f t="shared" si="2"/>
        <v>1.1174549494733243E-2</v>
      </c>
      <c r="H19">
        <f t="shared" si="3"/>
        <v>0.12274077198278355</v>
      </c>
    </row>
    <row r="20" spans="1:8" x14ac:dyDescent="0.2">
      <c r="A20" s="1">
        <v>78</v>
      </c>
      <c r="B20" s="3">
        <v>5.4265000000000001E-2</v>
      </c>
      <c r="C20">
        <f t="shared" si="4"/>
        <v>18</v>
      </c>
      <c r="D20">
        <f t="shared" si="0"/>
        <v>0.3305130104992493</v>
      </c>
      <c r="E20" s="2">
        <f t="shared" si="1"/>
        <v>0.94573499999999999</v>
      </c>
      <c r="F20" s="4">
        <f>PRODUCT($E$2:E19)</f>
        <v>0.6170288940661659</v>
      </c>
      <c r="G20">
        <f t="shared" si="2"/>
        <v>1.1066591237008717E-2</v>
      </c>
      <c r="H20">
        <f t="shared" si="3"/>
        <v>0.10923885010927688</v>
      </c>
    </row>
    <row r="21" spans="1:8" x14ac:dyDescent="0.2">
      <c r="A21" s="1">
        <v>79</v>
      </c>
      <c r="B21" s="3">
        <v>5.9658000000000003E-2</v>
      </c>
      <c r="C21">
        <f t="shared" si="4"/>
        <v>19</v>
      </c>
      <c r="D21">
        <f t="shared" si="0"/>
        <v>0.31180472688608429</v>
      </c>
      <c r="E21" s="2">
        <f t="shared" si="1"/>
        <v>0.94034200000000001</v>
      </c>
      <c r="F21" s="4">
        <f>PRODUCT($E$2:E20)</f>
        <v>0.58354582112966535</v>
      </c>
      <c r="G21">
        <f t="shared" si="2"/>
        <v>1.0854913020850131E-2</v>
      </c>
      <c r="H21">
        <f t="shared" si="3"/>
        <v>9.7222187708505617E-2</v>
      </c>
    </row>
    <row r="22" spans="1:8" x14ac:dyDescent="0.2">
      <c r="A22" s="1">
        <v>80</v>
      </c>
      <c r="B22" s="3">
        <v>6.5568000000000001E-2</v>
      </c>
      <c r="C22">
        <f t="shared" si="4"/>
        <v>20</v>
      </c>
      <c r="D22">
        <f t="shared" si="0"/>
        <v>0.29415540272272095</v>
      </c>
      <c r="E22" s="2">
        <f t="shared" si="1"/>
        <v>0.93443200000000004</v>
      </c>
      <c r="F22" s="4">
        <f>PRODUCT($E$2:E21)</f>
        <v>0.54873264453271176</v>
      </c>
      <c r="G22">
        <f t="shared" si="2"/>
        <v>1.0583506080294035E-2</v>
      </c>
      <c r="H22">
        <f t="shared" si="3"/>
        <v>8.6527400950966143E-2</v>
      </c>
    </row>
    <row r="23" spans="1:8" x14ac:dyDescent="0.2">
      <c r="A23" s="1">
        <v>81</v>
      </c>
      <c r="B23" s="3">
        <v>7.213E-2</v>
      </c>
      <c r="C23">
        <f t="shared" si="4"/>
        <v>21</v>
      </c>
      <c r="D23">
        <f t="shared" si="0"/>
        <v>0.27750509690822728</v>
      </c>
      <c r="E23" s="2">
        <f t="shared" si="1"/>
        <v>0.92786999999999997</v>
      </c>
      <c r="F23" s="4">
        <f>PRODUCT($E$2:E22)</f>
        <v>0.51275334249599092</v>
      </c>
      <c r="G23">
        <f t="shared" si="2"/>
        <v>1.0263497868534371E-2</v>
      </c>
      <c r="H23">
        <f t="shared" si="3"/>
        <v>7.7009078810044609E-2</v>
      </c>
    </row>
    <row r="24" spans="1:8" x14ac:dyDescent="0.2">
      <c r="A24" s="1">
        <v>82</v>
      </c>
      <c r="B24" s="3">
        <v>7.9690999999999998E-2</v>
      </c>
      <c r="C24">
        <f t="shared" si="4"/>
        <v>22</v>
      </c>
      <c r="D24">
        <f t="shared" si="0"/>
        <v>0.26179726123417668</v>
      </c>
      <c r="E24" s="2">
        <f t="shared" si="1"/>
        <v>0.92030900000000004</v>
      </c>
      <c r="F24" s="4">
        <f>PRODUCT($E$2:E23)</f>
        <v>0.4757684439017551</v>
      </c>
      <c r="G24">
        <f t="shared" si="2"/>
        <v>9.9259025910511476E-3</v>
      </c>
      <c r="H24">
        <f t="shared" si="3"/>
        <v>6.8537805989715747E-2</v>
      </c>
    </row>
    <row r="25" spans="1:8" x14ac:dyDescent="0.2">
      <c r="A25" s="1">
        <v>83</v>
      </c>
      <c r="B25" s="3">
        <v>8.8578000000000004E-2</v>
      </c>
      <c r="C25">
        <f t="shared" si="4"/>
        <v>23</v>
      </c>
      <c r="D25">
        <f t="shared" si="0"/>
        <v>0.24697854833412897</v>
      </c>
      <c r="E25" s="2">
        <f t="shared" si="1"/>
        <v>0.91142199999999995</v>
      </c>
      <c r="F25" s="4">
        <f>PRODUCT($E$2:E24)</f>
        <v>0.43785398083878035</v>
      </c>
      <c r="G25">
        <f t="shared" si="2"/>
        <v>9.5788728025989634E-3</v>
      </c>
      <c r="H25">
        <f t="shared" si="3"/>
        <v>6.0998403337233678E-2</v>
      </c>
    </row>
    <row r="26" spans="1:8" x14ac:dyDescent="0.2">
      <c r="A26" s="1">
        <v>84</v>
      </c>
      <c r="B26" s="3">
        <v>9.8388000000000003E-2</v>
      </c>
      <c r="C26">
        <f t="shared" si="4"/>
        <v>24</v>
      </c>
      <c r="D26">
        <f t="shared" si="0"/>
        <v>0.23299863050389524</v>
      </c>
      <c r="E26" s="2">
        <f t="shared" si="1"/>
        <v>0.90161199999999997</v>
      </c>
      <c r="F26" s="4">
        <f>PRODUCT($E$2:E25)</f>
        <v>0.39906975092404284</v>
      </c>
      <c r="G26">
        <f t="shared" si="2"/>
        <v>9.1483824229126338E-3</v>
      </c>
      <c r="H26">
        <f t="shared" si="3"/>
        <v>5.4288361816690701E-2</v>
      </c>
    </row>
    <row r="27" spans="1:8" x14ac:dyDescent="0.2">
      <c r="A27" s="1">
        <v>85</v>
      </c>
      <c r="B27" s="3">
        <v>0.109139</v>
      </c>
      <c r="C27">
        <f t="shared" si="4"/>
        <v>25</v>
      </c>
      <c r="D27">
        <f t="shared" si="0"/>
        <v>0.21981002877725966</v>
      </c>
      <c r="E27" s="2">
        <f t="shared" si="1"/>
        <v>0.89086100000000001</v>
      </c>
      <c r="F27" s="4">
        <f>PRODUCT($E$2:E26)</f>
        <v>0.35980607627012812</v>
      </c>
      <c r="G27">
        <f t="shared" si="2"/>
        <v>8.6316926225026066E-3</v>
      </c>
      <c r="H27">
        <f t="shared" si="3"/>
        <v>4.8316448751059719E-2</v>
      </c>
    </row>
    <row r="28" spans="1:8" x14ac:dyDescent="0.2">
      <c r="A28" s="1">
        <v>86</v>
      </c>
      <c r="B28" s="3">
        <v>0.120765</v>
      </c>
      <c r="C28">
        <f t="shared" si="4"/>
        <v>26</v>
      </c>
      <c r="D28">
        <f t="shared" si="0"/>
        <v>0.20736795167666003</v>
      </c>
      <c r="E28" s="2">
        <f t="shared" si="1"/>
        <v>0.87923499999999999</v>
      </c>
      <c r="F28" s="4">
        <f>PRODUCT($E$2:E27)</f>
        <v>0.3205372009120826</v>
      </c>
      <c r="G28">
        <f t="shared" si="2"/>
        <v>8.0271460289508545E-3</v>
      </c>
      <c r="H28">
        <f t="shared" si="3"/>
        <v>4.3001467382573606E-2</v>
      </c>
    </row>
    <row r="29" spans="1:8" x14ac:dyDescent="0.2">
      <c r="A29" s="1">
        <v>87</v>
      </c>
      <c r="B29" s="3">
        <v>0.13376299999999999</v>
      </c>
      <c r="C29">
        <f t="shared" si="4"/>
        <v>27</v>
      </c>
      <c r="D29">
        <f t="shared" si="0"/>
        <v>0.1956301430911887</v>
      </c>
      <c r="E29" s="2">
        <f t="shared" si="1"/>
        <v>0.86623700000000003</v>
      </c>
      <c r="F29" s="4">
        <f>PRODUCT($E$2:E28)</f>
        <v>0.28182752584393495</v>
      </c>
      <c r="G29">
        <f t="shared" si="2"/>
        <v>7.374883785524278E-3</v>
      </c>
      <c r="H29">
        <f t="shared" si="3"/>
        <v>3.8271152885878963E-2</v>
      </c>
    </row>
    <row r="30" spans="1:8" x14ac:dyDescent="0.2">
      <c r="A30" s="1">
        <v>88</v>
      </c>
      <c r="B30" s="3">
        <v>0.14837</v>
      </c>
      <c r="C30">
        <f t="shared" si="4"/>
        <v>28</v>
      </c>
      <c r="D30">
        <f t="shared" si="0"/>
        <v>0.18455673876527234</v>
      </c>
      <c r="E30" s="2">
        <f t="shared" si="1"/>
        <v>0.85163</v>
      </c>
      <c r="F30" s="4">
        <f>PRODUCT($E$2:E29)</f>
        <v>0.24412943050447269</v>
      </c>
      <c r="G30">
        <f t="shared" si="2"/>
        <v>6.68491888718454E-3</v>
      </c>
      <c r="H30">
        <f t="shared" si="3"/>
        <v>3.4061189823672983E-2</v>
      </c>
    </row>
    <row r="31" spans="1:8" x14ac:dyDescent="0.2">
      <c r="A31" s="1">
        <v>89</v>
      </c>
      <c r="B31" s="3">
        <v>0.16453499999999999</v>
      </c>
      <c r="C31">
        <f t="shared" si="4"/>
        <v>29</v>
      </c>
      <c r="D31">
        <f t="shared" si="0"/>
        <v>0.17411013091063426</v>
      </c>
      <c r="E31" s="2">
        <f t="shared" si="1"/>
        <v>0.83546500000000001</v>
      </c>
      <c r="F31" s="4">
        <f>PRODUCT($E$2:E30)</f>
        <v>0.20790794690052408</v>
      </c>
      <c r="G31">
        <f t="shared" si="2"/>
        <v>5.9559826964836098E-3</v>
      </c>
      <c r="H31">
        <f t="shared" si="3"/>
        <v>3.0314337685718201E-2</v>
      </c>
    </row>
    <row r="32" spans="1:8" x14ac:dyDescent="0.2">
      <c r="A32" s="1">
        <v>90</v>
      </c>
      <c r="B32" s="3">
        <v>0.18263199999999999</v>
      </c>
      <c r="C32">
        <f t="shared" si="4"/>
        <v>30</v>
      </c>
      <c r="D32">
        <f t="shared" si="0"/>
        <v>0.16425484048173042</v>
      </c>
      <c r="E32" s="2">
        <f t="shared" si="1"/>
        <v>0.81736799999999998</v>
      </c>
      <c r="F32" s="4">
        <f>PRODUCT($E$2:E31)</f>
        <v>0.17369981285724637</v>
      </c>
      <c r="G32">
        <f t="shared" si="2"/>
        <v>5.2106799937215896E-3</v>
      </c>
      <c r="H32">
        <f t="shared" si="3"/>
        <v>2.6979652621678705E-2</v>
      </c>
    </row>
    <row r="33" spans="1:8" x14ac:dyDescent="0.2">
      <c r="A33" s="1">
        <v>91</v>
      </c>
      <c r="B33" s="3">
        <v>0.20277300000000001</v>
      </c>
      <c r="C33">
        <f t="shared" si="4"/>
        <v>31</v>
      </c>
      <c r="D33">
        <f t="shared" si="0"/>
        <v>0.15495739668087777</v>
      </c>
      <c r="E33" s="2">
        <f t="shared" si="1"/>
        <v>0.79722700000000002</v>
      </c>
      <c r="F33" s="4">
        <f>PRODUCT($E$2:E32)</f>
        <v>0.14197666863550173</v>
      </c>
      <c r="G33">
        <f t="shared" si="2"/>
        <v>4.4610739210835509E-3</v>
      </c>
      <c r="H33">
        <f t="shared" si="3"/>
        <v>2.4011794786114909E-2</v>
      </c>
    </row>
    <row r="34" spans="1:8" x14ac:dyDescent="0.2">
      <c r="A34" s="1">
        <v>92</v>
      </c>
      <c r="B34" s="3">
        <v>0.22370699999999999</v>
      </c>
      <c r="C34">
        <f t="shared" si="4"/>
        <v>32</v>
      </c>
      <c r="D34">
        <f t="shared" si="0"/>
        <v>0.14618622328384695</v>
      </c>
      <c r="E34" s="2">
        <f t="shared" si="1"/>
        <v>0.77629300000000001</v>
      </c>
      <c r="F34" s="4">
        <f>PRODUCT($E$2:E33)</f>
        <v>0.11318763360627515</v>
      </c>
      <c r="G34">
        <f t="shared" si="2"/>
        <v>3.7015617636764861E-3</v>
      </c>
      <c r="H34">
        <f t="shared" si="3"/>
        <v>2.1370411877994756E-2</v>
      </c>
    </row>
    <row r="35" spans="1:8" x14ac:dyDescent="0.2">
      <c r="A35" s="1">
        <v>93</v>
      </c>
      <c r="B35" s="3">
        <v>0.24512400000000001</v>
      </c>
      <c r="C35">
        <f t="shared" si="4"/>
        <v>33</v>
      </c>
      <c r="D35">
        <f t="shared" si="0"/>
        <v>0.1379115313998556</v>
      </c>
      <c r="E35" s="2">
        <f t="shared" si="1"/>
        <v>0.75487599999999999</v>
      </c>
      <c r="F35" s="4">
        <f>PRODUCT($E$2:E34)</f>
        <v>8.7866767655116154E-2</v>
      </c>
      <c r="G35">
        <f t="shared" si="2"/>
        <v>2.9703735314060525E-3</v>
      </c>
      <c r="H35">
        <f t="shared" si="3"/>
        <v>1.9019590493053358E-2</v>
      </c>
    </row>
    <row r="36" spans="1:8" x14ac:dyDescent="0.2">
      <c r="A36" s="1">
        <v>94</v>
      </c>
      <c r="B36" s="3">
        <v>0.26693299999999998</v>
      </c>
      <c r="C36">
        <f t="shared" si="4"/>
        <v>34</v>
      </c>
      <c r="D36">
        <f t="shared" si="0"/>
        <v>0.13010521830175056</v>
      </c>
      <c r="E36" s="2">
        <f t="shared" si="1"/>
        <v>0.73306700000000002</v>
      </c>
      <c r="F36" s="4">
        <f>PRODUCT($E$2:E35)</f>
        <v>6.6328514100423466E-2</v>
      </c>
      <c r="G36">
        <f t="shared" si="2"/>
        <v>2.3035479214308647E-3</v>
      </c>
      <c r="H36">
        <f t="shared" si="3"/>
        <v>1.692736782934617E-2</v>
      </c>
    </row>
    <row r="37" spans="1:8" x14ac:dyDescent="0.2">
      <c r="A37" s="1">
        <v>95</v>
      </c>
      <c r="B37" s="3">
        <v>0.28860200000000003</v>
      </c>
      <c r="C37">
        <f t="shared" si="4"/>
        <v>35</v>
      </c>
      <c r="D37">
        <f t="shared" si="0"/>
        <v>0.12274077198278353</v>
      </c>
      <c r="E37" s="2">
        <f t="shared" si="1"/>
        <v>0.71139799999999997</v>
      </c>
      <c r="F37" s="4">
        <f>PRODUCT($E$2:E36)</f>
        <v>4.8623244846055132E-2</v>
      </c>
      <c r="G37">
        <f t="shared" si="2"/>
        <v>1.7223924961837049E-3</v>
      </c>
      <c r="H37">
        <f t="shared" si="3"/>
        <v>1.506529710692966E-2</v>
      </c>
    </row>
    <row r="38" spans="1:8" x14ac:dyDescent="0.2">
      <c r="A38" s="1">
        <v>96</v>
      </c>
      <c r="B38" s="3">
        <v>0.30978099999999997</v>
      </c>
      <c r="C38">
        <f t="shared" si="4"/>
        <v>36</v>
      </c>
      <c r="D38">
        <f t="shared" si="0"/>
        <v>0.11579318111583352</v>
      </c>
      <c r="E38" s="2">
        <f t="shared" si="1"/>
        <v>0.69021900000000003</v>
      </c>
      <c r="F38" s="4">
        <f>PRODUCT($E$2:E37)</f>
        <v>3.459047913699393E-2</v>
      </c>
      <c r="G38">
        <f t="shared" si="2"/>
        <v>1.2407787310201386E-3</v>
      </c>
      <c r="H38">
        <f t="shared" si="3"/>
        <v>1.3408060792924224E-2</v>
      </c>
    </row>
    <row r="39" spans="1:8" x14ac:dyDescent="0.2">
      <c r="A39" s="1">
        <v>97</v>
      </c>
      <c r="B39" s="3">
        <v>0.33009899999999998</v>
      </c>
      <c r="C39">
        <f t="shared" si="4"/>
        <v>37</v>
      </c>
      <c r="D39">
        <f t="shared" si="0"/>
        <v>0.10923885010927689</v>
      </c>
      <c r="E39" s="2">
        <f t="shared" si="1"/>
        <v>0.66990100000000008</v>
      </c>
      <c r="F39" s="4">
        <f>PRODUCT($E$2:E38)</f>
        <v>2.3875005919456814E-2</v>
      </c>
      <c r="G39">
        <f t="shared" si="2"/>
        <v>8.6092400342900794E-4</v>
      </c>
      <c r="H39">
        <f t="shared" si="3"/>
        <v>1.1933126373197064E-2</v>
      </c>
    </row>
    <row r="40" spans="1:8" x14ac:dyDescent="0.2">
      <c r="A40" s="1">
        <v>98</v>
      </c>
      <c r="B40" s="3">
        <v>0.34917700000000002</v>
      </c>
      <c r="C40">
        <f t="shared" si="4"/>
        <v>38</v>
      </c>
      <c r="D40">
        <f t="shared" si="0"/>
        <v>0.10305551897101592</v>
      </c>
      <c r="E40" s="2">
        <f t="shared" si="1"/>
        <v>0.65082299999999993</v>
      </c>
      <c r="F40" s="4">
        <f>PRODUCT($E$2:E39)</f>
        <v>1.599389034045004E-2</v>
      </c>
      <c r="G40">
        <f t="shared" si="2"/>
        <v>5.7553401740529243E-4</v>
      </c>
      <c r="H40">
        <f t="shared" si="3"/>
        <v>1.0620439990385422E-2</v>
      </c>
    </row>
    <row r="41" spans="1:8" x14ac:dyDescent="0.2">
      <c r="A41" s="1">
        <v>99</v>
      </c>
      <c r="B41" s="3">
        <v>0.36663499999999999</v>
      </c>
      <c r="C41">
        <f t="shared" si="4"/>
        <v>39</v>
      </c>
      <c r="D41">
        <f t="shared" si="0"/>
        <v>9.7222187708505589E-2</v>
      </c>
      <c r="E41" s="2">
        <f t="shared" si="1"/>
        <v>0.63336499999999996</v>
      </c>
      <c r="F41" s="4">
        <f>PRODUCT($E$2:E40)</f>
        <v>1.0409191693042715E-2</v>
      </c>
      <c r="G41">
        <f t="shared" si="2"/>
        <v>3.7103622904179117E-4</v>
      </c>
      <c r="H41">
        <f t="shared" si="3"/>
        <v>9.4521537828278959E-3</v>
      </c>
    </row>
    <row r="42" spans="1:8" x14ac:dyDescent="0.2">
      <c r="A42" s="1">
        <v>100</v>
      </c>
      <c r="B42" s="3">
        <v>0.384967</v>
      </c>
      <c r="C42">
        <f t="shared" si="4"/>
        <v>40</v>
      </c>
      <c r="D42">
        <f t="shared" si="0"/>
        <v>9.171904500802415E-2</v>
      </c>
      <c r="E42" s="2">
        <f t="shared" si="1"/>
        <v>0.61503299999999994</v>
      </c>
      <c r="F42" s="4">
        <f>PRODUCT($E$2:E41)</f>
        <v>6.592817696663999E-3</v>
      </c>
      <c r="G42">
        <f t="shared" si="2"/>
        <v>2.3278451840513836E-4</v>
      </c>
      <c r="H42">
        <f t="shared" si="3"/>
        <v>8.412383217183959E-3</v>
      </c>
    </row>
    <row r="43" spans="1:8" x14ac:dyDescent="0.2">
      <c r="A43" s="1">
        <v>101</v>
      </c>
      <c r="B43" s="3">
        <v>0.40421499999999999</v>
      </c>
      <c r="C43">
        <f t="shared" si="4"/>
        <v>41</v>
      </c>
      <c r="D43">
        <f t="shared" si="0"/>
        <v>8.6527400950966171E-2</v>
      </c>
      <c r="E43" s="2">
        <f t="shared" si="1"/>
        <v>0.59578500000000001</v>
      </c>
      <c r="F43" s="4">
        <f>PRODUCT($E$2:E42)</f>
        <v>4.0548004464323493E-3</v>
      </c>
      <c r="G43">
        <f t="shared" si="2"/>
        <v>1.4181937601682283E-4</v>
      </c>
      <c r="H43">
        <f t="shared" si="3"/>
        <v>7.4869911153292619E-3</v>
      </c>
    </row>
    <row r="44" spans="1:8" x14ac:dyDescent="0.2">
      <c r="A44" s="1">
        <v>102</v>
      </c>
      <c r="B44" s="3">
        <v>0.42442600000000003</v>
      </c>
      <c r="C44">
        <f t="shared" si="4"/>
        <v>42</v>
      </c>
      <c r="D44">
        <f t="shared" si="0"/>
        <v>8.162962353864732E-2</v>
      </c>
      <c r="E44" s="2">
        <f t="shared" si="1"/>
        <v>0.57557400000000003</v>
      </c>
      <c r="F44" s="4">
        <f>PRODUCT($E$2:E43)</f>
        <v>2.4157892839776975E-3</v>
      </c>
      <c r="G44">
        <f t="shared" si="2"/>
        <v>8.3696794382248993E-5</v>
      </c>
      <c r="H44">
        <f t="shared" si="3"/>
        <v>6.6633954390612846E-3</v>
      </c>
    </row>
    <row r="45" spans="1:8" x14ac:dyDescent="0.2">
      <c r="A45" s="1">
        <v>103</v>
      </c>
      <c r="B45" s="3">
        <v>0.44564799999999999</v>
      </c>
      <c r="C45">
        <f t="shared" si="4"/>
        <v>43</v>
      </c>
      <c r="D45">
        <f t="shared" si="0"/>
        <v>7.7009078810044637E-2</v>
      </c>
      <c r="E45" s="2">
        <f t="shared" si="1"/>
        <v>0.55435199999999996</v>
      </c>
      <c r="F45" s="4">
        <f>PRODUCT($E$2:E44)</f>
        <v>1.3904655013361794E-3</v>
      </c>
      <c r="G45">
        <f t="shared" si="2"/>
        <v>4.7719304828754525E-5</v>
      </c>
      <c r="H45">
        <f t="shared" si="3"/>
        <v>5.930398219171666E-3</v>
      </c>
    </row>
    <row r="46" spans="1:8" x14ac:dyDescent="0.2">
      <c r="A46" s="1">
        <v>104</v>
      </c>
      <c r="B46" s="3">
        <v>0.46793000000000001</v>
      </c>
      <c r="C46">
        <f t="shared" si="4"/>
        <v>44</v>
      </c>
      <c r="D46">
        <f t="shared" si="0"/>
        <v>7.2650074349098717E-2</v>
      </c>
      <c r="E46" s="2">
        <f t="shared" si="1"/>
        <v>0.53207000000000004</v>
      </c>
      <c r="F46" s="4">
        <f>PRODUCT($E$2:E45)</f>
        <v>7.7080733159671361E-4</v>
      </c>
      <c r="G46">
        <f t="shared" si="2"/>
        <v>2.6203710311590751E-5</v>
      </c>
      <c r="H46">
        <f t="shared" si="3"/>
        <v>5.2780333029295717E-3</v>
      </c>
    </row>
    <row r="47" spans="1:8" x14ac:dyDescent="0.2">
      <c r="A47" s="1">
        <v>105</v>
      </c>
      <c r="B47" s="3">
        <v>0.49132599999999998</v>
      </c>
      <c r="C47">
        <f t="shared" si="4"/>
        <v>45</v>
      </c>
      <c r="D47">
        <f t="shared" si="0"/>
        <v>6.8537805989715761E-2</v>
      </c>
      <c r="E47" s="2">
        <f t="shared" si="1"/>
        <v>0.50867400000000007</v>
      </c>
      <c r="F47" s="4">
        <f>PRODUCT($E$2:E46)</f>
        <v>4.1012345692266342E-4</v>
      </c>
      <c r="G47">
        <f t="shared" si="2"/>
        <v>1.3810663825483655E-5</v>
      </c>
      <c r="H47">
        <f t="shared" si="3"/>
        <v>4.6974308498839174E-3</v>
      </c>
    </row>
    <row r="48" spans="1:8" x14ac:dyDescent="0.2">
      <c r="A48" s="1">
        <v>106</v>
      </c>
      <c r="B48" s="3">
        <v>0.51589300000000005</v>
      </c>
      <c r="C48">
        <f t="shared" si="4"/>
        <v>46</v>
      </c>
      <c r="D48">
        <f t="shared" si="0"/>
        <v>6.465830753746768E-2</v>
      </c>
      <c r="E48" s="2">
        <f t="shared" si="1"/>
        <v>0.48410699999999995</v>
      </c>
      <c r="F48" s="4">
        <f>PRODUCT($E$2:E47)</f>
        <v>2.0861913932667891E-4</v>
      </c>
      <c r="G48">
        <f t="shared" si="2"/>
        <v>6.9588602831235317E-6</v>
      </c>
      <c r="H48">
        <f t="shared" si="3"/>
        <v>4.1806967336097496E-3</v>
      </c>
    </row>
    <row r="49" spans="1:9" x14ac:dyDescent="0.2">
      <c r="A49" s="1">
        <v>107</v>
      </c>
      <c r="B49" s="3">
        <v>0.54168700000000003</v>
      </c>
      <c r="C49">
        <f t="shared" si="4"/>
        <v>47</v>
      </c>
      <c r="D49">
        <f t="shared" si="0"/>
        <v>6.0998403337233678E-2</v>
      </c>
      <c r="E49" s="2">
        <f t="shared" si="1"/>
        <v>0.45831299999999997</v>
      </c>
      <c r="F49" s="4">
        <f>PRODUCT($E$2:E48)</f>
        <v>1.0099398568202054E-4</v>
      </c>
      <c r="G49">
        <f t="shared" si="2"/>
        <v>3.3370475276142151E-6</v>
      </c>
      <c r="H49">
        <f t="shared" si="3"/>
        <v>3.7208052096918409E-3</v>
      </c>
    </row>
    <row r="50" spans="1:9" x14ac:dyDescent="0.2">
      <c r="A50" s="1">
        <v>108</v>
      </c>
      <c r="B50" s="3">
        <v>0.56877200000000006</v>
      </c>
      <c r="C50">
        <f t="shared" si="4"/>
        <v>48</v>
      </c>
      <c r="D50">
        <f t="shared" si="0"/>
        <v>5.7545663525692139E-2</v>
      </c>
      <c r="E50" s="2">
        <f t="shared" si="1"/>
        <v>0.43122799999999994</v>
      </c>
      <c r="F50" s="4">
        <f>PRODUCT($E$2:E49)</f>
        <v>4.6286856559883877E-5</v>
      </c>
      <c r="G50">
        <f t="shared" si="2"/>
        <v>1.514985577288161E-6</v>
      </c>
      <c r="H50">
        <f t="shared" si="3"/>
        <v>3.3115033906121745E-3</v>
      </c>
    </row>
    <row r="51" spans="1:9" x14ac:dyDescent="0.2">
      <c r="A51" s="1">
        <v>109</v>
      </c>
      <c r="B51" s="3">
        <v>0.59721000000000002</v>
      </c>
      <c r="C51">
        <f t="shared" si="4"/>
        <v>49</v>
      </c>
      <c r="D51">
        <f t="shared" si="0"/>
        <v>5.4288361816690701E-2</v>
      </c>
      <c r="E51" s="2">
        <f t="shared" si="1"/>
        <v>0.40278999999999998</v>
      </c>
      <c r="F51" s="4">
        <f>PRODUCT($E$2:E50)</f>
        <v>1.9960188580605601E-5</v>
      </c>
      <c r="G51">
        <f t="shared" si="2"/>
        <v>6.4714030318451162E-7</v>
      </c>
      <c r="H51">
        <f t="shared" si="3"/>
        <v>2.9472262287399209E-3</v>
      </c>
    </row>
    <row r="52" spans="1:9" x14ac:dyDescent="0.2">
      <c r="A52" s="1">
        <v>110</v>
      </c>
      <c r="B52" s="3">
        <v>0.62707100000000005</v>
      </c>
      <c r="C52">
        <f t="shared" si="4"/>
        <v>50</v>
      </c>
      <c r="D52">
        <f t="shared" si="0"/>
        <v>5.12154356761233E-2</v>
      </c>
      <c r="E52" s="2">
        <f t="shared" si="1"/>
        <v>0.37292899999999995</v>
      </c>
      <c r="F52" s="4">
        <f>PRODUCT($E$2:E51)</f>
        <v>8.0397643583821289E-6</v>
      </c>
      <c r="G52">
        <f t="shared" si="2"/>
        <v>2.5820277649857744E-7</v>
      </c>
      <c r="H52">
        <f t="shared" si="3"/>
        <v>2.6230208514951233E-3</v>
      </c>
    </row>
    <row r="53" spans="1:9" x14ac:dyDescent="0.2">
      <c r="A53" s="1">
        <v>111</v>
      </c>
      <c r="B53" s="3">
        <v>0.65842400000000001</v>
      </c>
      <c r="C53">
        <f t="shared" si="4"/>
        <v>51</v>
      </c>
      <c r="D53">
        <f t="shared" si="0"/>
        <v>4.8316448751059712E-2</v>
      </c>
      <c r="E53" s="2">
        <f t="shared" si="1"/>
        <v>0.34157599999999999</v>
      </c>
      <c r="F53" s="4">
        <f>PRODUCT($E$2:E52)</f>
        <v>2.9982612824070888E-6</v>
      </c>
      <c r="G53">
        <f t="shared" si="2"/>
        <v>9.5382815039800045E-8</v>
      </c>
      <c r="H53">
        <f t="shared" si="3"/>
        <v>2.3344792199137794E-3</v>
      </c>
    </row>
    <row r="54" spans="1:9" x14ac:dyDescent="0.2">
      <c r="A54" s="1">
        <v>112</v>
      </c>
      <c r="B54" s="3">
        <v>0.69134600000000002</v>
      </c>
      <c r="C54">
        <f t="shared" si="4"/>
        <v>52</v>
      </c>
      <c r="D54">
        <f t="shared" si="0"/>
        <v>4.5581555425528025E-2</v>
      </c>
      <c r="E54" s="2">
        <f t="shared" si="1"/>
        <v>0.30865399999999998</v>
      </c>
      <c r="F54" s="4">
        <f>PRODUCT($E$2:E53)</f>
        <v>1.0241340957994837E-6</v>
      </c>
      <c r="G54">
        <f t="shared" si="2"/>
        <v>3.2273154752409914E-8</v>
      </c>
      <c r="H54">
        <f t="shared" si="3"/>
        <v>2.0776781950104834E-3</v>
      </c>
    </row>
    <row r="55" spans="1:9" x14ac:dyDescent="0.2">
      <c r="A55" s="1">
        <v>113</v>
      </c>
      <c r="B55" s="3">
        <v>0.72591300000000003</v>
      </c>
      <c r="C55">
        <f t="shared" si="4"/>
        <v>53</v>
      </c>
      <c r="D55">
        <f t="shared" si="0"/>
        <v>4.3001467382573606E-2</v>
      </c>
      <c r="E55" s="2">
        <f t="shared" si="1"/>
        <v>0.27408699999999997</v>
      </c>
      <c r="F55" s="4">
        <f>PRODUCT($E$2:E54)</f>
        <v>3.1610308520489383E-7</v>
      </c>
      <c r="G55">
        <f t="shared" si="2"/>
        <v>9.8672602827893942E-9</v>
      </c>
      <c r="H55">
        <f t="shared" si="3"/>
        <v>1.8491261970545417E-3</v>
      </c>
    </row>
    <row r="56" spans="1:9" x14ac:dyDescent="0.2">
      <c r="A56" s="1">
        <v>114</v>
      </c>
      <c r="B56" s="3">
        <v>0.76220900000000003</v>
      </c>
      <c r="C56">
        <f t="shared" si="4"/>
        <v>54</v>
      </c>
      <c r="D56">
        <f t="shared" si="0"/>
        <v>4.0567422059031695E-2</v>
      </c>
      <c r="E56" s="2">
        <f t="shared" si="1"/>
        <v>0.23779099999999997</v>
      </c>
      <c r="F56" s="4">
        <f>PRODUCT($E$2:E55)</f>
        <v>8.6639746314553724E-8</v>
      </c>
      <c r="G56">
        <f t="shared" si="2"/>
        <v>2.6789749637339802E-9</v>
      </c>
      <c r="H56">
        <f t="shared" si="3"/>
        <v>1.6457157325156114E-3</v>
      </c>
    </row>
    <row r="57" spans="1:9" x14ac:dyDescent="0.2">
      <c r="A57" s="1">
        <v>115</v>
      </c>
      <c r="B57" s="3">
        <v>0.800319</v>
      </c>
      <c r="C57">
        <f t="shared" si="4"/>
        <v>55</v>
      </c>
      <c r="D57">
        <f t="shared" si="0"/>
        <v>3.827115288587897E-2</v>
      </c>
      <c r="E57" s="2">
        <f t="shared" si="1"/>
        <v>0.199681</v>
      </c>
      <c r="F57" s="4">
        <f>PRODUCT($E$2:E56)</f>
        <v>2.0602151915884043E-8</v>
      </c>
      <c r="G57">
        <f t="shared" si="2"/>
        <v>6.3102600592645659E-10</v>
      </c>
      <c r="H57">
        <f t="shared" si="3"/>
        <v>1.4646811432143221E-3</v>
      </c>
    </row>
    <row r="58" spans="1:9" x14ac:dyDescent="0.2">
      <c r="A58" s="1">
        <v>116</v>
      </c>
      <c r="B58" s="3">
        <v>0.84033500000000005</v>
      </c>
      <c r="C58">
        <f t="shared" si="4"/>
        <v>56</v>
      </c>
      <c r="D58">
        <f t="shared" si="0"/>
        <v>3.6104861213093364E-2</v>
      </c>
      <c r="E58" s="2">
        <f t="shared" si="1"/>
        <v>0.15966499999999995</v>
      </c>
      <c r="F58" s="4">
        <f>PRODUCT($E$2:E57)</f>
        <v>4.1138582967156413E-9</v>
      </c>
      <c r="G58">
        <f t="shared" si="2"/>
        <v>1.248151952414866E-10</v>
      </c>
      <c r="H58">
        <f t="shared" si="3"/>
        <v>1.3035610032167337E-3</v>
      </c>
    </row>
    <row r="59" spans="1:9" x14ac:dyDescent="0.2">
      <c r="A59" s="1">
        <v>117</v>
      </c>
      <c r="B59" s="3">
        <v>0.88235200000000003</v>
      </c>
      <c r="C59">
        <f t="shared" si="4"/>
        <v>57</v>
      </c>
      <c r="D59">
        <f t="shared" si="0"/>
        <v>3.406118982367299E-2</v>
      </c>
      <c r="E59" s="2">
        <f t="shared" si="1"/>
        <v>0.11764799999999997</v>
      </c>
      <c r="F59" s="4">
        <f>PRODUCT($E$2:E58)</f>
        <v>6.5683918494510268E-10</v>
      </c>
      <c r="G59">
        <f t="shared" si="2"/>
        <v>1.97406179098259E-11</v>
      </c>
      <c r="H59">
        <f t="shared" si="3"/>
        <v>1.1601646522042845E-3</v>
      </c>
    </row>
    <row r="60" spans="1:9" x14ac:dyDescent="0.2">
      <c r="A60" s="1">
        <v>118</v>
      </c>
      <c r="B60" s="3">
        <v>0.92646899999999999</v>
      </c>
      <c r="C60">
        <f t="shared" si="4"/>
        <v>58</v>
      </c>
      <c r="D60">
        <f t="shared" si="0"/>
        <v>3.21331979468613E-2</v>
      </c>
      <c r="E60" s="2">
        <f t="shared" si="1"/>
        <v>7.3531000000000013E-2</v>
      </c>
      <c r="F60" s="4">
        <f>PRODUCT($E$2:E59)</f>
        <v>7.7275816430421421E-11</v>
      </c>
      <c r="G60">
        <f t="shared" si="2"/>
        <v>2.300532874890759E-12</v>
      </c>
      <c r="H60">
        <f t="shared" si="3"/>
        <v>1.0325424102921713E-3</v>
      </c>
    </row>
    <row r="61" spans="1:9" x14ac:dyDescent="0.2">
      <c r="A61" s="1">
        <v>119</v>
      </c>
      <c r="B61" s="3">
        <v>1</v>
      </c>
      <c r="C61">
        <f t="shared" si="4"/>
        <v>59</v>
      </c>
      <c r="D61">
        <f t="shared" si="0"/>
        <v>3.0314337685718208E-2</v>
      </c>
      <c r="E61" s="2">
        <f t="shared" si="1"/>
        <v>0</v>
      </c>
      <c r="F61" s="4">
        <f>PRODUCT($E$2:E60)</f>
        <v>5.6821680579453189E-12</v>
      </c>
      <c r="G61">
        <f t="shared" si="2"/>
        <v>1.7225116129555603E-13</v>
      </c>
      <c r="H61">
        <f t="shared" si="3"/>
        <v>9.1895906932375519E-4</v>
      </c>
    </row>
    <row r="62" spans="1:9" x14ac:dyDescent="0.2">
      <c r="A62" s="1"/>
      <c r="B62" s="3"/>
      <c r="F62" s="4" t="s">
        <v>7</v>
      </c>
      <c r="G62">
        <f>SUM(G2:G61)</f>
        <v>0.34556112363677366</v>
      </c>
      <c r="H62" t="s">
        <v>9</v>
      </c>
      <c r="I62">
        <f>0.06/1.06</f>
        <v>5.6603773584905655E-2</v>
      </c>
    </row>
    <row r="63" spans="1:9" x14ac:dyDescent="0.2">
      <c r="H63" t="s">
        <v>8</v>
      </c>
      <c r="I63">
        <f>(1-G62)/I62</f>
        <v>11.561753482416998</v>
      </c>
    </row>
    <row r="64" spans="1:9" x14ac:dyDescent="0.2">
      <c r="I64">
        <f>G62*1000/I63</f>
        <v>29.888297148205041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Zejie Gao</dc:creator>
  <cp:lastModifiedBy>Zejie Gao</cp:lastModifiedBy>
  <dcterms:created xsi:type="dcterms:W3CDTF">2024-03-16T21:07:47Z</dcterms:created>
  <dcterms:modified xsi:type="dcterms:W3CDTF">2024-03-17T01:06:20Z</dcterms:modified>
</cp:coreProperties>
</file>