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ocuments\카카오톡 받은 파일\"/>
    </mc:Choice>
  </mc:AlternateContent>
  <xr:revisionPtr revIDLastSave="0" documentId="13_ncr:1_{D7B145E2-4A85-4808-AFE5-B1AEFB407987}" xr6:coauthVersionLast="47" xr6:coauthVersionMax="47" xr10:uidLastSave="{00000000-0000-0000-0000-000000000000}"/>
  <bookViews>
    <workbookView xWindow="-108" yWindow="-108" windowWidth="23256" windowHeight="12456" xr2:uid="{4772299B-9F75-4D0C-A6A1-A89E186E83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12" i="2"/>
  <c r="C13" i="2"/>
  <c r="C14" i="2"/>
  <c r="C15" i="2"/>
  <c r="C16" i="2"/>
  <c r="C11" i="2"/>
  <c r="H34" i="2"/>
  <c r="H33" i="2"/>
  <c r="I34" i="2"/>
  <c r="I33" i="2" l="1"/>
</calcChain>
</file>

<file path=xl/sharedStrings.xml><?xml version="1.0" encoding="utf-8"?>
<sst xmlns="http://schemas.openxmlformats.org/spreadsheetml/2006/main" count="15" uniqueCount="13">
  <si>
    <t>Syringe Volume(ml)</t>
    <phoneticPr fontId="1" type="noConversion"/>
  </si>
  <si>
    <t>Abs.Pressure(kPa)</t>
    <phoneticPr fontId="1" type="noConversion"/>
  </si>
  <si>
    <t>Syringe Volume(l)</t>
    <phoneticPr fontId="1" type="noConversion"/>
  </si>
  <si>
    <t>온도(K)</t>
    <phoneticPr fontId="1" type="noConversion"/>
  </si>
  <si>
    <t>압력(kPa)</t>
    <phoneticPr fontId="1" type="noConversion"/>
  </si>
  <si>
    <t>부피(ml)</t>
    <phoneticPr fontId="1" type="noConversion"/>
  </si>
  <si>
    <t>압축 전</t>
    <phoneticPr fontId="1" type="noConversion"/>
  </si>
  <si>
    <t>압축 후</t>
    <phoneticPr fontId="1" type="noConversion"/>
  </si>
  <si>
    <t>Absolute Pressure(kPa)</t>
    <phoneticPr fontId="1" type="noConversion"/>
  </si>
  <si>
    <t>Temperature(celsius)</t>
    <phoneticPr fontId="1" type="noConversion"/>
  </si>
  <si>
    <t>실온</t>
    <phoneticPr fontId="1" type="noConversion"/>
  </si>
  <si>
    <t>뜨거운</t>
    <phoneticPr fontId="1" type="noConversion"/>
  </si>
  <si>
    <t>얼음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</si>
</sst>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792432195975498E-2"/>
                  <c:y val="-2.8750000000000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95.96</c:v>
                </c:pt>
                <c:pt idx="1">
                  <c:v>105.9</c:v>
                </c:pt>
                <c:pt idx="2">
                  <c:v>91.948999999999998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36.85</c:v>
                </c:pt>
                <c:pt idx="1">
                  <c:v>61.75</c:v>
                </c:pt>
                <c:pt idx="2">
                  <c:v>24.82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9-4EDA-93F3-F66DD85D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40064"/>
        <c:axId val="1965641504"/>
      </c:scatterChart>
      <c:valAx>
        <c:axId val="1965640064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Absolute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641504"/>
        <c:crosses val="autoZero"/>
        <c:crossBetween val="midCat"/>
      </c:valAx>
      <c:valAx>
        <c:axId val="1965641504"/>
        <c:scaling>
          <c:orientation val="minMax"/>
          <c:min val="-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Tenoerature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6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Abs.Pressure(kPa)-1/volume graph</a:t>
            </a:r>
          </a:p>
        </c:rich>
      </c:tx>
      <c:layout>
        <c:manualLayout>
          <c:xMode val="edge"/>
          <c:yMode val="edge"/>
          <c:x val="0.21862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Abs.Pressure(kPa)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Sheet2!$A$11:$A$16</c:f>
              <c:numCache>
                <c:formatCode>General</c:formatCode>
                <c:ptCount val="6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</c:numCache>
            </c:numRef>
          </c:xVal>
          <c:yVal>
            <c:numRef>
              <c:f>Sheet2!$B$11:$B$16</c:f>
              <c:numCache>
                <c:formatCode>General</c:formatCode>
                <c:ptCount val="6"/>
                <c:pt idx="0">
                  <c:v>101.1</c:v>
                </c:pt>
                <c:pt idx="1">
                  <c:v>112.3</c:v>
                </c:pt>
                <c:pt idx="2">
                  <c:v>125.4</c:v>
                </c:pt>
                <c:pt idx="3">
                  <c:v>142.6</c:v>
                </c:pt>
                <c:pt idx="4">
                  <c:v>163.5</c:v>
                </c:pt>
                <c:pt idx="5">
                  <c:v>198.6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8-4FED-92D9-527BA889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70624"/>
        <c:axId val="446670144"/>
      </c:scatterChart>
      <c:valAx>
        <c:axId val="4466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1/volume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670144"/>
        <c:crosses val="autoZero"/>
        <c:crossBetween val="midCat"/>
      </c:valAx>
      <c:valAx>
        <c:axId val="446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Absolute</a:t>
                </a:r>
                <a:r>
                  <a:rPr lang="en-US" altLang="ko-KR" baseline="0"/>
                  <a:t> pressure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6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Abs.Pressure(kPa)-1/volume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Sheet2!$C$11:$C$16</c:f>
              <c:numCache>
                <c:formatCode>General</c:formatCode>
                <c:ptCount val="6"/>
                <c:pt idx="0">
                  <c:v>0.02</c:v>
                </c:pt>
                <c:pt idx="1">
                  <c:v>2.2222222222222223E-2</c:v>
                </c:pt>
                <c:pt idx="2">
                  <c:v>2.5000000000000001E-2</c:v>
                </c:pt>
                <c:pt idx="3">
                  <c:v>2.8571428571428571E-2</c:v>
                </c:pt>
                <c:pt idx="4">
                  <c:v>3.3333333333333333E-2</c:v>
                </c:pt>
                <c:pt idx="5">
                  <c:v>0.04</c:v>
                </c:pt>
              </c:numCache>
            </c:numRef>
          </c:xVal>
          <c:yVal>
            <c:numRef>
              <c:f>Sheet2!$D$11:$D$16</c:f>
              <c:numCache>
                <c:formatCode>General</c:formatCode>
                <c:ptCount val="6"/>
                <c:pt idx="0">
                  <c:v>101.1</c:v>
                </c:pt>
                <c:pt idx="1">
                  <c:v>112.3</c:v>
                </c:pt>
                <c:pt idx="2">
                  <c:v>125.4</c:v>
                </c:pt>
                <c:pt idx="3">
                  <c:v>142.6</c:v>
                </c:pt>
                <c:pt idx="4">
                  <c:v>163.5</c:v>
                </c:pt>
                <c:pt idx="5">
                  <c:v>198.6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C86-918D-989A0D55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31039"/>
        <c:axId val="1716931519"/>
      </c:scatterChart>
      <c:valAx>
        <c:axId val="1716931039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931519"/>
        <c:crosses val="autoZero"/>
        <c:crossBetween val="midCat"/>
      </c:valAx>
      <c:valAx>
        <c:axId val="171693151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9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P-V </a:t>
            </a:r>
            <a:r>
              <a:rPr lang="ko-KR" altLang="en-US"/>
              <a:t>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101.1</c:v>
                </c:pt>
                <c:pt idx="1">
                  <c:v>112.3</c:v>
                </c:pt>
                <c:pt idx="2">
                  <c:v>125.4</c:v>
                </c:pt>
                <c:pt idx="3">
                  <c:v>142.6</c:v>
                </c:pt>
                <c:pt idx="4">
                  <c:v>163.5</c:v>
                </c:pt>
                <c:pt idx="5">
                  <c:v>198.6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B-479F-9DB3-A4972F12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0063"/>
        <c:axId val="672527663"/>
      </c:scatterChart>
      <c:valAx>
        <c:axId val="67253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527663"/>
        <c:crosses val="autoZero"/>
        <c:crossBetween val="midCat"/>
      </c:valAx>
      <c:valAx>
        <c:axId val="6725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53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</xdr:colOff>
      <xdr:row>6</xdr:row>
      <xdr:rowOff>102870</xdr:rowOff>
    </xdr:from>
    <xdr:to>
      <xdr:col>12</xdr:col>
      <xdr:colOff>628650</xdr:colOff>
      <xdr:row>18</xdr:row>
      <xdr:rowOff>194310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31D588F-184B-1C7B-CA2F-2E1995966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0</xdr:row>
      <xdr:rowOff>26670</xdr:rowOff>
    </xdr:from>
    <xdr:to>
      <xdr:col>11</xdr:col>
      <xdr:colOff>156210</xdr:colOff>
      <xdr:row>12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2E0BA3-5589-B850-A5C5-E7954C3C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963930</xdr:colOff>
      <xdr:row>4</xdr:row>
      <xdr:rowOff>213360</xdr:rowOff>
    </xdr:from>
    <xdr:to>
      <xdr:col>9</xdr:col>
      <xdr:colOff>133350</xdr:colOff>
      <xdr:row>17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E522E4-4301-43E6-B17C-55A4C4B7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0</xdr:row>
      <xdr:rowOff>6</xdr:rowOff>
    </xdr:from>
    <xdr:to>
      <xdr:col>4</xdr:col>
      <xdr:colOff>220980</xdr:colOff>
      <xdr:row>12</xdr:row>
      <xdr:rowOff>91446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D82179E-052D-F61B-6401-7BAF1A814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ED26-48D0-4561-8F47-ADFDDC28B063}">
  <dimension ref="A1:C5"/>
  <sheetViews>
    <sheetView tabSelected="1" workbookViewId="0">
      <selection activeCell="D9" sqref="D9"/>
    </sheetView>
  </sheetViews>
  <sheetFormatPr defaultRowHeight="17.399999999999999" x14ac:dyDescent="0.4"/>
  <cols>
    <col min="2" max="2" width="20.69921875" bestFit="1" customWidth="1"/>
    <col min="3" max="3" width="18.796875" bestFit="1" customWidth="1"/>
  </cols>
  <sheetData>
    <row r="1" spans="1:3" x14ac:dyDescent="0.4">
      <c r="A1" s="1"/>
      <c r="B1" s="1" t="s">
        <v>8</v>
      </c>
      <c r="C1" s="1" t="s">
        <v>9</v>
      </c>
    </row>
    <row r="2" spans="1:3" x14ac:dyDescent="0.4">
      <c r="A2" s="1" t="s">
        <v>10</v>
      </c>
      <c r="B2" s="2">
        <v>95.96</v>
      </c>
      <c r="C2" s="2">
        <v>36.85</v>
      </c>
    </row>
    <row r="3" spans="1:3" x14ac:dyDescent="0.4">
      <c r="A3" s="1" t="s">
        <v>11</v>
      </c>
      <c r="B3" s="2">
        <v>105.9</v>
      </c>
      <c r="C3" s="2">
        <v>61.75</v>
      </c>
    </row>
    <row r="4" spans="1:3" x14ac:dyDescent="0.4">
      <c r="A4" s="1" t="s">
        <v>12</v>
      </c>
      <c r="B4" s="2">
        <v>91.948999999999998</v>
      </c>
      <c r="C4" s="2">
        <v>24.82</v>
      </c>
    </row>
    <row r="5" spans="1:3" x14ac:dyDescent="0.4">
      <c r="A5" s="3"/>
      <c r="B5" s="3"/>
      <c r="C5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E929-D5C9-488A-9876-76B2EF3B4EDA}">
  <dimension ref="A1:I34"/>
  <sheetViews>
    <sheetView workbookViewId="0">
      <selection activeCell="A2" sqref="A2:B7"/>
    </sheetView>
  </sheetViews>
  <sheetFormatPr defaultRowHeight="17.399999999999999" x14ac:dyDescent="0.4"/>
  <cols>
    <col min="1" max="1" width="17.796875" bestFit="1" customWidth="1"/>
    <col min="2" max="2" width="14.59765625" customWidth="1"/>
    <col min="3" max="3" width="18.09765625" customWidth="1"/>
  </cols>
  <sheetData>
    <row r="1" spans="1:4" x14ac:dyDescent="0.4">
      <c r="A1" s="1" t="s">
        <v>0</v>
      </c>
      <c r="B1" s="1" t="s">
        <v>1</v>
      </c>
      <c r="C1" s="1" t="s">
        <v>0</v>
      </c>
    </row>
    <row r="2" spans="1:4" x14ac:dyDescent="0.4">
      <c r="A2" s="2">
        <v>50</v>
      </c>
      <c r="B2" s="2">
        <v>101.1</v>
      </c>
      <c r="C2" s="2">
        <v>50</v>
      </c>
    </row>
    <row r="3" spans="1:4" x14ac:dyDescent="0.4">
      <c r="A3" s="2">
        <v>45</v>
      </c>
      <c r="B3" s="2">
        <v>112.3</v>
      </c>
      <c r="C3" s="2">
        <v>45</v>
      </c>
    </row>
    <row r="4" spans="1:4" x14ac:dyDescent="0.4">
      <c r="A4" s="2">
        <v>40</v>
      </c>
      <c r="B4" s="2">
        <v>125.4</v>
      </c>
      <c r="C4" s="2">
        <v>40</v>
      </c>
    </row>
    <row r="5" spans="1:4" x14ac:dyDescent="0.4">
      <c r="A5" s="2">
        <v>35</v>
      </c>
      <c r="B5" s="2">
        <v>142.6</v>
      </c>
      <c r="C5" s="2">
        <v>35</v>
      </c>
    </row>
    <row r="6" spans="1:4" x14ac:dyDescent="0.4">
      <c r="A6" s="2">
        <v>30</v>
      </c>
      <c r="B6" s="2">
        <v>163.5</v>
      </c>
      <c r="C6" s="2">
        <v>30</v>
      </c>
    </row>
    <row r="7" spans="1:4" x14ac:dyDescent="0.4">
      <c r="A7" s="2">
        <v>25</v>
      </c>
      <c r="B7" s="2">
        <v>198.6</v>
      </c>
      <c r="C7" s="2">
        <v>25</v>
      </c>
    </row>
    <row r="10" spans="1:4" x14ac:dyDescent="0.4">
      <c r="A10" s="1" t="s">
        <v>2</v>
      </c>
      <c r="B10" s="1" t="s">
        <v>1</v>
      </c>
    </row>
    <row r="11" spans="1:4" x14ac:dyDescent="0.4">
      <c r="A11" s="2">
        <v>0.05</v>
      </c>
      <c r="B11" s="2">
        <v>101.1</v>
      </c>
      <c r="C11">
        <f>1/C2</f>
        <v>0.02</v>
      </c>
      <c r="D11" s="2">
        <v>101.1</v>
      </c>
    </row>
    <row r="12" spans="1:4" x14ac:dyDescent="0.4">
      <c r="A12" s="2">
        <v>4.4999999999999998E-2</v>
      </c>
      <c r="B12" s="2">
        <v>112.3</v>
      </c>
      <c r="C12">
        <f t="shared" ref="C12:C16" si="0">1/C3</f>
        <v>2.2222222222222223E-2</v>
      </c>
      <c r="D12" s="2">
        <v>112.3</v>
      </c>
    </row>
    <row r="13" spans="1:4" x14ac:dyDescent="0.4">
      <c r="A13" s="2">
        <v>0.04</v>
      </c>
      <c r="B13" s="2">
        <v>125.4</v>
      </c>
      <c r="C13">
        <f t="shared" si="0"/>
        <v>2.5000000000000001E-2</v>
      </c>
      <c r="D13" s="2">
        <v>125.4</v>
      </c>
    </row>
    <row r="14" spans="1:4" x14ac:dyDescent="0.4">
      <c r="A14" s="2">
        <v>3.5000000000000003E-2</v>
      </c>
      <c r="B14" s="2">
        <v>142.6</v>
      </c>
      <c r="C14">
        <f t="shared" si="0"/>
        <v>2.8571428571428571E-2</v>
      </c>
      <c r="D14" s="2">
        <v>142.6</v>
      </c>
    </row>
    <row r="15" spans="1:4" x14ac:dyDescent="0.4">
      <c r="A15" s="2">
        <v>0.03</v>
      </c>
      <c r="B15" s="2">
        <v>163.5</v>
      </c>
      <c r="C15">
        <f t="shared" si="0"/>
        <v>3.3333333333333333E-2</v>
      </c>
      <c r="D15" s="2">
        <v>163.5</v>
      </c>
    </row>
    <row r="16" spans="1:4" x14ac:dyDescent="0.4">
      <c r="A16" s="2">
        <v>2.5000000000000001E-2</v>
      </c>
      <c r="B16" s="2">
        <v>198.6</v>
      </c>
      <c r="C16">
        <f t="shared" si="0"/>
        <v>0.04</v>
      </c>
      <c r="D16" s="2">
        <v>198.6</v>
      </c>
    </row>
    <row r="28" spans="2:7" x14ac:dyDescent="0.4">
      <c r="B28">
        <f>4819.7/8.314/298.15</f>
        <v>1.9443532607926091</v>
      </c>
    </row>
    <row r="32" spans="2:7" x14ac:dyDescent="0.4">
      <c r="D32" s="4"/>
      <c r="E32" s="4" t="s">
        <v>3</v>
      </c>
      <c r="F32" s="4" t="s">
        <v>4</v>
      </c>
      <c r="G32" s="4" t="s">
        <v>5</v>
      </c>
    </row>
    <row r="33" spans="4:9" x14ac:dyDescent="0.4">
      <c r="D33" s="4" t="s">
        <v>6</v>
      </c>
      <c r="E33" s="3">
        <v>296.14999999999998</v>
      </c>
      <c r="F33" s="3">
        <v>110.18</v>
      </c>
      <c r="G33" s="3">
        <v>40</v>
      </c>
      <c r="H33">
        <f>E33*F34</f>
        <v>61945.695499999994</v>
      </c>
      <c r="I33">
        <f>H33/H34</f>
        <v>1.8920500945831162</v>
      </c>
    </row>
    <row r="34" spans="4:9" x14ac:dyDescent="0.4">
      <c r="D34" s="4" t="s">
        <v>7</v>
      </c>
      <c r="E34" s="3">
        <v>297.14999999999998</v>
      </c>
      <c r="F34" s="3">
        <v>209.17</v>
      </c>
      <c r="G34" s="3">
        <v>19</v>
      </c>
      <c r="H34">
        <f>E34*F33</f>
        <v>32739.987000000001</v>
      </c>
      <c r="I34">
        <f>G33/G34</f>
        <v>2.1052631578947367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jimin park</cp:lastModifiedBy>
  <dcterms:created xsi:type="dcterms:W3CDTF">2023-05-26T12:54:19Z</dcterms:created>
  <dcterms:modified xsi:type="dcterms:W3CDTF">2023-05-30T04:35:52Z</dcterms:modified>
</cp:coreProperties>
</file>